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hartsheets/sheet6.xml" ContentType="application/vnd.openxmlformats-officedocument.spreadsheetml.chartsheet+xml"/>
  <Override PartName="/xl/chartsheets/sheet7.xml" ContentType="application/vnd.openxmlformats-officedocument.spreadsheetml.chartsheet+xml"/>
  <Override PartName="/xl/chartsheets/sheet8.xml" ContentType="application/vnd.openxmlformats-officedocument.spreadsheetml.chartsheet+xml"/>
  <Override PartName="/xl/chartsheets/sheet9.xml" ContentType="application/vnd.openxmlformats-officedocument.spreadsheetml.chartsheet+xml"/>
  <Override PartName="/xl/chartsheets/sheet10.xml" ContentType="application/vnd.openxmlformats-officedocument.spreadsheetml.chartsheet+xml"/>
  <Override PartName="/xl/chartsheets/sheet11.xml" ContentType="application/vnd.openxmlformats-officedocument.spreadsheetml.chartsheet+xml"/>
  <Override PartName="/xl/chartsheets/sheet12.xml" ContentType="application/vnd.openxmlformats-officedocument.spreadsheetml.chartsheet+xml"/>
  <Override PartName="/xl/chartsheets/sheet13.xml" ContentType="application/vnd.openxmlformats-officedocument.spreadsheetml.chartsheet+xml"/>
  <Override PartName="/xl/chartsheets/sheet14.xml" ContentType="application/vnd.openxmlformats-officedocument.spreadsheetml.chartsheet+xml"/>
  <Override PartName="/xl/chartsheets/sheet15.xml" ContentType="application/vnd.openxmlformats-officedocument.spreadsheetml.chartsheet+xml"/>
  <Override PartName="/xl/worksheets/sheet6.xml" ContentType="application/vnd.openxmlformats-officedocument.spreadsheetml.worksheet+xml"/>
  <Override PartName="/xl/worksheets/sheet7.xml" ContentType="application/vnd.openxmlformats-officedocument.spreadsheetml.worksheet+xml"/>
  <Override PartName="/xl/chartsheets/sheet16.xml" ContentType="application/vnd.openxmlformats-officedocument.spreadsheetml.chart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omments3.xml" ContentType="application/vnd.openxmlformats-officedocument.spreadsheetml.comments+xml"/>
  <Override PartName="/xl/threadedComments/threadedComment1.xml" ContentType="application/vnd.ms-excel.threadedcomments+xml"/>
  <Override PartName="/xl/comments4.xml" ContentType="application/vnd.openxmlformats-officedocument.spreadsheetml.comments+xml"/>
  <Override PartName="/xl/comments5.xml" ContentType="application/vnd.openxmlformats-officedocument.spreadsheetml.comments+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comments6.xml" ContentType="application/vnd.openxmlformats-officedocument.spreadsheetml.comments+xml"/>
  <Override PartName="/xl/comments7.xml" ContentType="application/vnd.openxmlformats-officedocument.spreadsheetml.comments+xml"/>
  <Override PartName="/xl/drawings/drawing16.xml" ContentType="application/vnd.openxmlformats-officedocument.drawing+xml"/>
  <Override PartName="/xl/charts/chart16.xml" ContentType="application/vnd.openxmlformats-officedocument.drawingml.chart+xml"/>
  <Override PartName="/xl/comments8.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T:\3Waters\Consents &amp; Compliance\O&amp;M Consents and Compliance\Lab Results\Wastewater\"/>
    </mc:Choice>
  </mc:AlternateContent>
  <xr:revisionPtr revIDLastSave="0" documentId="13_ncr:1_{A2C060EF-3ECE-45E6-8FAB-0EDD305C0F75}" xr6:coauthVersionLast="47" xr6:coauthVersionMax="47" xr10:uidLastSave="{00000000-0000-0000-0000-000000000000}"/>
  <bookViews>
    <workbookView xWindow="28680" yWindow="-120" windowWidth="29040" windowHeight="15720" tabRatio="856" xr2:uid="{00000000-000D-0000-FFFF-FFFF00000000}"/>
  </bookViews>
  <sheets>
    <sheet name="Effluent Discharge" sheetId="33" r:id="rId1"/>
    <sheet name="Effluent Discharge- second samp" sheetId="39" r:id="rId2"/>
    <sheet name="Effluent Discharge - BOD" sheetId="19" r:id="rId3"/>
    <sheet name="Effluent Discharge - TSS" sheetId="20" r:id="rId4"/>
    <sheet name="Effluent Discharge - TN" sheetId="21" r:id="rId5"/>
    <sheet name="Effluent Discharge - E Coli" sheetId="22" r:id="rId6"/>
    <sheet name="Effluent Discharge - E Coli (2)" sheetId="34" r:id="rId7"/>
    <sheet name="Daily effluent flow to Disposal" sheetId="14" r:id="rId8"/>
    <sheet name="Proj Pure Bores" sheetId="3" r:id="rId9"/>
    <sheet name="Effluent flow to Wanaka Airport" sheetId="36" r:id="rId10"/>
    <sheet name="Effluent Flow Chart" sheetId="15" r:id="rId11"/>
    <sheet name="Airport Irrigation Flow Chart" sheetId="37" r:id="rId12"/>
    <sheet name="PP Water Supply Chart" sheetId="6" r:id="rId13"/>
    <sheet name="PP Burgundy Chart" sheetId="7" r:id="rId14"/>
    <sheet name="PP Airport Chart" sheetId="8" r:id="rId15"/>
    <sheet name="PP Transport Museum Chart" sheetId="9" r:id="rId16"/>
    <sheet name="PP Pittaway Chart" sheetId="10" r:id="rId17"/>
    <sheet name="PP Lloyd Ferguson Chart" sheetId="11" r:id="rId18"/>
    <sheet name="PP Westmed Chart" sheetId="12" r:id="rId19"/>
    <sheet name="PP Roberts Chart" sheetId="38" r:id="rId20"/>
    <sheet name="consent limits" sheetId="5" r:id="rId21"/>
    <sheet name="ProjPure Effluent Discharg (2)" sheetId="25" r:id="rId22"/>
    <sheet name="EffluentDischarge - TN (MK)" sheetId="27" r:id="rId23"/>
    <sheet name="FLOWS FOR PRINTING" sheetId="35" r:id="rId24"/>
    <sheet name="Consent Requirements Summary" sheetId="2" r:id="rId25"/>
    <sheet name="Data Notes" sheetId="4" r:id="rId26"/>
    <sheet name="Effluent Discharge - ALL RESULT" sheetId="1" r:id="rId27"/>
  </sheets>
  <definedNames>
    <definedName name="_xlnm.Print_Area" localSheetId="7">'Daily effluent flow to Disposal'!$A$1:$E$3866</definedName>
    <definedName name="_xlnm.Print_Area" localSheetId="0">'Effluent Discharge'!$A$1:$AL$209</definedName>
    <definedName name="_xlnm.Print_Area" localSheetId="9">'Effluent flow to Wanaka Airport'!$A$1:$C$1548</definedName>
    <definedName name="_xlnm.Print_Area" localSheetId="23">'FLOWS FOR PRINTING'!$A$1:$L$70</definedName>
    <definedName name="_xlnm.Print_Area" localSheetId="8">'Proj Pure Bores'!$A$1:$BE$232</definedName>
    <definedName name="_xlnm.Print_Titles" localSheetId="23">'FLOWS FOR PRINTING'!$1:$3</definedName>
    <definedName name="_xlnm.Print_Titles" localSheetId="8">'Proj Pure Bores'!$1:$3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937" i="14" l="1"/>
  <c r="F5938" i="14"/>
  <c r="F5939" i="14"/>
  <c r="F5940" i="14"/>
  <c r="F5941" i="14"/>
  <c r="F5942" i="14"/>
  <c r="F5943" i="14"/>
  <c r="F5944" i="14"/>
  <c r="F5945" i="14"/>
  <c r="F5946" i="14"/>
  <c r="F5947" i="14"/>
  <c r="F5948" i="14"/>
  <c r="F5949" i="14"/>
  <c r="F5950" i="14"/>
  <c r="F5951" i="14"/>
  <c r="F5952" i="14"/>
  <c r="F5953" i="14"/>
  <c r="F5954" i="14"/>
  <c r="F5955" i="14"/>
  <c r="F5956" i="14"/>
  <c r="F5957" i="14"/>
  <c r="F5958" i="14"/>
  <c r="F5959" i="14"/>
  <c r="F5960" i="14"/>
  <c r="F5961" i="14"/>
  <c r="F5962" i="14"/>
  <c r="F5963" i="14"/>
  <c r="F5964" i="14"/>
  <c r="F5965" i="14"/>
  <c r="F5966" i="14"/>
  <c r="F5967" i="14"/>
  <c r="N205" i="33"/>
  <c r="K205" i="33"/>
  <c r="H205" i="33"/>
  <c r="E205" i="33"/>
  <c r="F5909" i="14" l="1"/>
  <c r="F5910" i="14"/>
  <c r="F5911" i="14"/>
  <c r="F5912" i="14"/>
  <c r="F5913" i="14"/>
  <c r="F5914" i="14"/>
  <c r="F5915" i="14"/>
  <c r="F5916" i="14"/>
  <c r="F5917" i="14"/>
  <c r="F5918" i="14"/>
  <c r="F5919" i="14"/>
  <c r="F5920" i="14"/>
  <c r="F5921" i="14"/>
  <c r="F5922" i="14"/>
  <c r="F5923" i="14"/>
  <c r="F5924" i="14"/>
  <c r="F5925" i="14"/>
  <c r="F5926" i="14"/>
  <c r="F5927" i="14"/>
  <c r="F5928" i="14"/>
  <c r="F5929" i="14"/>
  <c r="F5930" i="14"/>
  <c r="F5931" i="14"/>
  <c r="F5932" i="14"/>
  <c r="F5933" i="14"/>
  <c r="F5934" i="14"/>
  <c r="F5935" i="14"/>
  <c r="F5936" i="14"/>
  <c r="N204" i="33"/>
  <c r="H204" i="33"/>
  <c r="K204" i="33"/>
  <c r="E204" i="33"/>
  <c r="F5878" i="14"/>
  <c r="F5879" i="14"/>
  <c r="F5880" i="14"/>
  <c r="F5881" i="14"/>
  <c r="F5882" i="14"/>
  <c r="F5883" i="14"/>
  <c r="F5884" i="14"/>
  <c r="F5885" i="14"/>
  <c r="F5886" i="14"/>
  <c r="F5887" i="14"/>
  <c r="F5888" i="14"/>
  <c r="F5889" i="14"/>
  <c r="F5890" i="14"/>
  <c r="F5891" i="14"/>
  <c r="F5892" i="14"/>
  <c r="F5893" i="14"/>
  <c r="F5894" i="14"/>
  <c r="F5895" i="14"/>
  <c r="F5896" i="14"/>
  <c r="F5897" i="14"/>
  <c r="F5898" i="14"/>
  <c r="F5899" i="14"/>
  <c r="F5900" i="14"/>
  <c r="F5901" i="14"/>
  <c r="F5902" i="14"/>
  <c r="F5903" i="14"/>
  <c r="F5904" i="14"/>
  <c r="F5905" i="14"/>
  <c r="F5906" i="14"/>
  <c r="F5907" i="14"/>
  <c r="F5908" i="14"/>
  <c r="N203" i="33"/>
  <c r="K203" i="33"/>
  <c r="H203" i="33"/>
  <c r="E203" i="33"/>
  <c r="N202" i="33"/>
  <c r="K202" i="33"/>
  <c r="H202" i="33"/>
  <c r="E202" i="33"/>
  <c r="F5847" i="14"/>
  <c r="F5848" i="14"/>
  <c r="F5849" i="14"/>
  <c r="F5850" i="14"/>
  <c r="F5851" i="14"/>
  <c r="F5852" i="14"/>
  <c r="F5853" i="14"/>
  <c r="F5854" i="14"/>
  <c r="F5855" i="14"/>
  <c r="F5856" i="14"/>
  <c r="F5857" i="14"/>
  <c r="F5858" i="14"/>
  <c r="F5859" i="14"/>
  <c r="F5860" i="14"/>
  <c r="F5861" i="14"/>
  <c r="F5862" i="14"/>
  <c r="F5863" i="14"/>
  <c r="F5864" i="14"/>
  <c r="F5865" i="14"/>
  <c r="F5866" i="14"/>
  <c r="F5867" i="14"/>
  <c r="F5868" i="14"/>
  <c r="F5869" i="14"/>
  <c r="F5870" i="14"/>
  <c r="F5871" i="14"/>
  <c r="F5872" i="14"/>
  <c r="F5873" i="14"/>
  <c r="F5874" i="14"/>
  <c r="F5875" i="14"/>
  <c r="F5876" i="14"/>
  <c r="F5877" i="14"/>
  <c r="F5817" i="14"/>
  <c r="F5818" i="14"/>
  <c r="F5819" i="14"/>
  <c r="F5820" i="14"/>
  <c r="F5821" i="14"/>
  <c r="F5822" i="14"/>
  <c r="F5823" i="14"/>
  <c r="F5824" i="14"/>
  <c r="F5825" i="14"/>
  <c r="F5826" i="14"/>
  <c r="F5827" i="14"/>
  <c r="F5828" i="14"/>
  <c r="F5829" i="14"/>
  <c r="F5830" i="14"/>
  <c r="F5831" i="14"/>
  <c r="F5832" i="14"/>
  <c r="F5833" i="14"/>
  <c r="F5834" i="14"/>
  <c r="F5835" i="14"/>
  <c r="F5836" i="14"/>
  <c r="F5837" i="14"/>
  <c r="F5838" i="14"/>
  <c r="F5839" i="14"/>
  <c r="F5840" i="14"/>
  <c r="F5841" i="14"/>
  <c r="F5842" i="14"/>
  <c r="F5843" i="14"/>
  <c r="F5844" i="14"/>
  <c r="F5845" i="14"/>
  <c r="F5846" i="14"/>
  <c r="N201" i="33"/>
  <c r="K201" i="33"/>
  <c r="H201" i="33"/>
  <c r="E201" i="33"/>
  <c r="F5786" i="14"/>
  <c r="F5787" i="14"/>
  <c r="F5788" i="14"/>
  <c r="F5789" i="14"/>
  <c r="F5790" i="14"/>
  <c r="F5791" i="14"/>
  <c r="F5792" i="14"/>
  <c r="F5793" i="14"/>
  <c r="F5794" i="14"/>
  <c r="F5795" i="14"/>
  <c r="F5796" i="14"/>
  <c r="F5797" i="14"/>
  <c r="F5798" i="14"/>
  <c r="F5799" i="14"/>
  <c r="F5800" i="14"/>
  <c r="F5801" i="14"/>
  <c r="F5802" i="14"/>
  <c r="F5803" i="14"/>
  <c r="F5804" i="14"/>
  <c r="F5805" i="14"/>
  <c r="F5806" i="14"/>
  <c r="F5807" i="14"/>
  <c r="F5808" i="14"/>
  <c r="F5809" i="14"/>
  <c r="F5810" i="14"/>
  <c r="F5811" i="14"/>
  <c r="F5812" i="14"/>
  <c r="F5813" i="14"/>
  <c r="F5814" i="14"/>
  <c r="F5815" i="14"/>
  <c r="F5816" i="14"/>
  <c r="N200" i="33"/>
  <c r="K200" i="33"/>
  <c r="H199" i="33"/>
  <c r="H200" i="33"/>
  <c r="E200" i="33"/>
  <c r="F5756" i="14"/>
  <c r="F5757" i="14"/>
  <c r="F5758" i="14"/>
  <c r="F5759" i="14"/>
  <c r="F5760" i="14"/>
  <c r="F5761" i="14"/>
  <c r="F5762" i="14"/>
  <c r="F5763" i="14"/>
  <c r="F5764" i="14"/>
  <c r="F5765" i="14"/>
  <c r="F5766" i="14"/>
  <c r="F5767" i="14"/>
  <c r="F5768" i="14"/>
  <c r="F5769" i="14"/>
  <c r="F5770" i="14"/>
  <c r="F5771" i="14"/>
  <c r="F5772" i="14"/>
  <c r="F5773" i="14"/>
  <c r="F5774" i="14"/>
  <c r="F5775" i="14"/>
  <c r="F5776" i="14"/>
  <c r="F5777" i="14"/>
  <c r="F5778" i="14"/>
  <c r="F5779" i="14"/>
  <c r="F5780" i="14"/>
  <c r="F5781" i="14"/>
  <c r="F5782" i="14"/>
  <c r="F5783" i="14"/>
  <c r="F5784" i="14"/>
  <c r="F5785" i="14"/>
  <c r="N199" i="33"/>
  <c r="K199" i="33"/>
  <c r="E199" i="33"/>
  <c r="N198" i="33"/>
  <c r="K198" i="33"/>
  <c r="H198" i="33"/>
  <c r="E198" i="33"/>
  <c r="F5725" i="14"/>
  <c r="F5726" i="14"/>
  <c r="F5727" i="14"/>
  <c r="F5728" i="14"/>
  <c r="F5729" i="14"/>
  <c r="F5730" i="14"/>
  <c r="F5731" i="14"/>
  <c r="F5732" i="14"/>
  <c r="F5733" i="14"/>
  <c r="F5734" i="14"/>
  <c r="F5735" i="14"/>
  <c r="F5736" i="14"/>
  <c r="F5737" i="14"/>
  <c r="F5738" i="14"/>
  <c r="F5739" i="14"/>
  <c r="F5740" i="14"/>
  <c r="F5741" i="14"/>
  <c r="F5742" i="14"/>
  <c r="F5743" i="14"/>
  <c r="F5744" i="14"/>
  <c r="F5745" i="14"/>
  <c r="F5746" i="14"/>
  <c r="F5747" i="14"/>
  <c r="F5748" i="14"/>
  <c r="F5749" i="14"/>
  <c r="F5750" i="14"/>
  <c r="F5751" i="14"/>
  <c r="F5752" i="14"/>
  <c r="F5753" i="14"/>
  <c r="F5754" i="14"/>
  <c r="F5755" i="14"/>
  <c r="F5694" i="14"/>
  <c r="F5695" i="14"/>
  <c r="F5696" i="14"/>
  <c r="F5697" i="14"/>
  <c r="F5698" i="14"/>
  <c r="F5699" i="14"/>
  <c r="F5700" i="14"/>
  <c r="F5701" i="14"/>
  <c r="F5702" i="14"/>
  <c r="F5703" i="14"/>
  <c r="F5704" i="14"/>
  <c r="F5705" i="14"/>
  <c r="F5706" i="14"/>
  <c r="F5707" i="14"/>
  <c r="F5708" i="14"/>
  <c r="F5709" i="14"/>
  <c r="F5710" i="14"/>
  <c r="F5711" i="14"/>
  <c r="F5712" i="14"/>
  <c r="F5713" i="14"/>
  <c r="F5714" i="14"/>
  <c r="F5715" i="14"/>
  <c r="F5716" i="14"/>
  <c r="F5717" i="14"/>
  <c r="F5718" i="14"/>
  <c r="F5719" i="14"/>
  <c r="F5720" i="14"/>
  <c r="F5721" i="14"/>
  <c r="F5722" i="14"/>
  <c r="F5723" i="14"/>
  <c r="F5724" i="14"/>
  <c r="N197" i="33"/>
  <c r="K197" i="33"/>
  <c r="H197" i="33"/>
  <c r="E197" i="33"/>
  <c r="N196" i="33"/>
  <c r="K196" i="33"/>
  <c r="H196" i="33"/>
  <c r="E196" i="33"/>
  <c r="F5664" i="14"/>
  <c r="F5665" i="14"/>
  <c r="F5666" i="14"/>
  <c r="F5667" i="14"/>
  <c r="F5668" i="14"/>
  <c r="F5669" i="14"/>
  <c r="F5670" i="14"/>
  <c r="F5671" i="14"/>
  <c r="F5672" i="14"/>
  <c r="F5673" i="14"/>
  <c r="F5674" i="14"/>
  <c r="F5675" i="14"/>
  <c r="F5676" i="14"/>
  <c r="F5677" i="14"/>
  <c r="F5678" i="14"/>
  <c r="F5679" i="14"/>
  <c r="F5680" i="14"/>
  <c r="F5681" i="14"/>
  <c r="F5682" i="14"/>
  <c r="F5683" i="14"/>
  <c r="F5684" i="14"/>
  <c r="F5685" i="14"/>
  <c r="F5686" i="14"/>
  <c r="F5687" i="14"/>
  <c r="F5688" i="14"/>
  <c r="F5689" i="14"/>
  <c r="F5690" i="14"/>
  <c r="F5691" i="14"/>
  <c r="F5692" i="14"/>
  <c r="F5693" i="14"/>
  <c r="N195" i="33"/>
  <c r="K195" i="33"/>
  <c r="H195" i="33"/>
  <c r="E195" i="33"/>
  <c r="F5633" i="14" l="1"/>
  <c r="F5634" i="14"/>
  <c r="F5635" i="14"/>
  <c r="F5636" i="14"/>
  <c r="F5637" i="14"/>
  <c r="F5638" i="14"/>
  <c r="F5639" i="14"/>
  <c r="F5640" i="14"/>
  <c r="F5641" i="14"/>
  <c r="F5642" i="14"/>
  <c r="F5643" i="14"/>
  <c r="F5644" i="14"/>
  <c r="F5645" i="14"/>
  <c r="F5646" i="14"/>
  <c r="F5647" i="14"/>
  <c r="F5648" i="14"/>
  <c r="F5649" i="14"/>
  <c r="F5650" i="14"/>
  <c r="F5651" i="14"/>
  <c r="F5652" i="14"/>
  <c r="F5653" i="14"/>
  <c r="F5654" i="14"/>
  <c r="F5655" i="14"/>
  <c r="F5656" i="14"/>
  <c r="F5657" i="14"/>
  <c r="F5658" i="14"/>
  <c r="F5659" i="14"/>
  <c r="F5660" i="14"/>
  <c r="F5661" i="14"/>
  <c r="F5662" i="14"/>
  <c r="F5663" i="14"/>
  <c r="N193" i="33"/>
  <c r="N194" i="33"/>
  <c r="K194" i="33"/>
  <c r="H194" i="33"/>
  <c r="E194" i="33"/>
  <c r="F5603" i="14" l="1"/>
  <c r="F5604" i="14"/>
  <c r="F5605" i="14"/>
  <c r="F5606" i="14"/>
  <c r="F5607" i="14"/>
  <c r="F5608" i="14"/>
  <c r="F5609" i="14"/>
  <c r="F5610" i="14"/>
  <c r="F5611" i="14"/>
  <c r="F5612" i="14"/>
  <c r="F5613" i="14"/>
  <c r="F5614" i="14"/>
  <c r="F5615" i="14"/>
  <c r="F5616" i="14"/>
  <c r="F5617" i="14"/>
  <c r="F5618" i="14"/>
  <c r="F5619" i="14"/>
  <c r="F5620" i="14"/>
  <c r="F5621" i="14"/>
  <c r="F5622" i="14"/>
  <c r="F5623" i="14"/>
  <c r="F5624" i="14"/>
  <c r="F5625" i="14"/>
  <c r="F5626" i="14"/>
  <c r="F5627" i="14"/>
  <c r="F5628" i="14"/>
  <c r="F5629" i="14"/>
  <c r="F5630" i="14"/>
  <c r="F5631" i="14"/>
  <c r="F5632" i="14"/>
  <c r="H193" i="33"/>
  <c r="K193" i="33"/>
  <c r="E193" i="33"/>
  <c r="F5572" i="14"/>
  <c r="F5573" i="14"/>
  <c r="F5574" i="14"/>
  <c r="F5575" i="14"/>
  <c r="F5576" i="14"/>
  <c r="F5577" i="14"/>
  <c r="F5578" i="14"/>
  <c r="F5579" i="14"/>
  <c r="F5580" i="14"/>
  <c r="F5581" i="14"/>
  <c r="F5582" i="14"/>
  <c r="F5583" i="14"/>
  <c r="F5584" i="14"/>
  <c r="F5585" i="14"/>
  <c r="F5586" i="14"/>
  <c r="F5587" i="14"/>
  <c r="F5588" i="14"/>
  <c r="F5589" i="14"/>
  <c r="F5590" i="14"/>
  <c r="F5591" i="14"/>
  <c r="F5592" i="14"/>
  <c r="F5593" i="14"/>
  <c r="F5594" i="14"/>
  <c r="F5595" i="14"/>
  <c r="F5596" i="14"/>
  <c r="F5597" i="14"/>
  <c r="F5598" i="14"/>
  <c r="F5599" i="14"/>
  <c r="F5600" i="14"/>
  <c r="F5601" i="14"/>
  <c r="F5602" i="14"/>
  <c r="N192" i="33"/>
  <c r="K192" i="33"/>
  <c r="H192" i="33"/>
  <c r="E192" i="33"/>
  <c r="F5543" i="14"/>
  <c r="F5544" i="14"/>
  <c r="F5545" i="14"/>
  <c r="F5546" i="14"/>
  <c r="F5547" i="14"/>
  <c r="F5548" i="14"/>
  <c r="F5549" i="14"/>
  <c r="F5550" i="14"/>
  <c r="F5551" i="14"/>
  <c r="F5552" i="14"/>
  <c r="F5553" i="14"/>
  <c r="F5554" i="14"/>
  <c r="F5555" i="14"/>
  <c r="F5556" i="14"/>
  <c r="F5557" i="14"/>
  <c r="F5558" i="14"/>
  <c r="F5559" i="14"/>
  <c r="F5560" i="14"/>
  <c r="F5561" i="14"/>
  <c r="F5562" i="14"/>
  <c r="F5563" i="14"/>
  <c r="F5564" i="14"/>
  <c r="F5565" i="14"/>
  <c r="F5566" i="14"/>
  <c r="F5567" i="14"/>
  <c r="F5568" i="14"/>
  <c r="F5569" i="14"/>
  <c r="F5570" i="14"/>
  <c r="F5571" i="14"/>
  <c r="N191" i="33"/>
  <c r="K191" i="33"/>
  <c r="H191" i="33"/>
  <c r="E191" i="33"/>
  <c r="F5500" i="14"/>
  <c r="F5501" i="14"/>
  <c r="F5502" i="14"/>
  <c r="F5503" i="14"/>
  <c r="F5504" i="14"/>
  <c r="F5506" i="14"/>
  <c r="F5507" i="14"/>
  <c r="F5508" i="14"/>
  <c r="F5509" i="14"/>
  <c r="F5510" i="14"/>
  <c r="F5511" i="14"/>
  <c r="F5512" i="14"/>
  <c r="F5513" i="14"/>
  <c r="F5514" i="14"/>
  <c r="F5515" i="14"/>
  <c r="F5516" i="14"/>
  <c r="F5517" i="14"/>
  <c r="F5518" i="14"/>
  <c r="F5519" i="14"/>
  <c r="F5520" i="14"/>
  <c r="F5521" i="14"/>
  <c r="F5522" i="14"/>
  <c r="F5523" i="14"/>
  <c r="F5524" i="14"/>
  <c r="F5525" i="14"/>
  <c r="F5526" i="14"/>
  <c r="F5527" i="14"/>
  <c r="F5528" i="14"/>
  <c r="F5529" i="14"/>
  <c r="F5530" i="14"/>
  <c r="F5531" i="14"/>
  <c r="F5532" i="14"/>
  <c r="F5533" i="14"/>
  <c r="F5534" i="14"/>
  <c r="F5535" i="14"/>
  <c r="F5536" i="14"/>
  <c r="F5537" i="14"/>
  <c r="F5538" i="14"/>
  <c r="F5539" i="14"/>
  <c r="F5540" i="14"/>
  <c r="F5541" i="14"/>
  <c r="F5542" i="14"/>
  <c r="F5505" i="14"/>
  <c r="N190" i="33"/>
  <c r="K190" i="33"/>
  <c r="H190" i="33"/>
  <c r="E190" i="33"/>
  <c r="F5481" i="14" l="1"/>
  <c r="F5482" i="14"/>
  <c r="F5483" i="14"/>
  <c r="F5484" i="14"/>
  <c r="F5485" i="14"/>
  <c r="F5486" i="14"/>
  <c r="F5487" i="14"/>
  <c r="F5488" i="14"/>
  <c r="F5489" i="14"/>
  <c r="F5490" i="14"/>
  <c r="F5491" i="14"/>
  <c r="F5492" i="14"/>
  <c r="F5493" i="14"/>
  <c r="F5494" i="14"/>
  <c r="F5495" i="14"/>
  <c r="F5496" i="14"/>
  <c r="F5497" i="14"/>
  <c r="F5498" i="14"/>
  <c r="F5499" i="14"/>
  <c r="N189" i="33" l="1"/>
  <c r="K189" i="33"/>
  <c r="H189" i="33"/>
  <c r="E189" i="33"/>
  <c r="F5451" i="14"/>
  <c r="F5452" i="14"/>
  <c r="F5453" i="14"/>
  <c r="F5454" i="14"/>
  <c r="F5455" i="14"/>
  <c r="F5456" i="14"/>
  <c r="F5457" i="14"/>
  <c r="F5458" i="14"/>
  <c r="F5459" i="14"/>
  <c r="F5460" i="14"/>
  <c r="F5461" i="14"/>
  <c r="F5462" i="14"/>
  <c r="F5463" i="14"/>
  <c r="F5464" i="14"/>
  <c r="F5465" i="14"/>
  <c r="F5466" i="14"/>
  <c r="F5467" i="14"/>
  <c r="F5468" i="14"/>
  <c r="F5469" i="14"/>
  <c r="F5470" i="14"/>
  <c r="F5471" i="14"/>
  <c r="F5472" i="14"/>
  <c r="F5473" i="14"/>
  <c r="F5474" i="14"/>
  <c r="F5475" i="14"/>
  <c r="F5476" i="14"/>
  <c r="F5477" i="14"/>
  <c r="F5478" i="14"/>
  <c r="F5479" i="14"/>
  <c r="F5480" i="14"/>
  <c r="F5420" i="14" l="1"/>
  <c r="F5421" i="14"/>
  <c r="F5422" i="14"/>
  <c r="F5423" i="14"/>
  <c r="F5424" i="14"/>
  <c r="F5425" i="14"/>
  <c r="F5426" i="14"/>
  <c r="F5427" i="14"/>
  <c r="F5428" i="14"/>
  <c r="F5429" i="14"/>
  <c r="F5430" i="14"/>
  <c r="F5431" i="14"/>
  <c r="F5432" i="14"/>
  <c r="F5433" i="14"/>
  <c r="F5434" i="14"/>
  <c r="F5435" i="14"/>
  <c r="F5436" i="14"/>
  <c r="F5437" i="14"/>
  <c r="F5438" i="14"/>
  <c r="F5439" i="14"/>
  <c r="F5440" i="14"/>
  <c r="F5441" i="14"/>
  <c r="F5442" i="14"/>
  <c r="F5443" i="14"/>
  <c r="F5444" i="14"/>
  <c r="F5445" i="14"/>
  <c r="F5446" i="14"/>
  <c r="F5447" i="14"/>
  <c r="F5448" i="14"/>
  <c r="F5449" i="14"/>
  <c r="F5450" i="14"/>
  <c r="N188" i="33"/>
  <c r="K188" i="33"/>
  <c r="H188" i="33"/>
  <c r="E188" i="33"/>
  <c r="N186" i="33" l="1"/>
  <c r="N187" i="33"/>
  <c r="K187" i="33"/>
  <c r="H187" i="33"/>
  <c r="E187" i="33"/>
  <c r="F5389" i="14"/>
  <c r="F5390" i="14"/>
  <c r="F5391" i="14"/>
  <c r="F5392" i="14"/>
  <c r="F5393" i="14"/>
  <c r="F5394" i="14"/>
  <c r="F5395" i="14"/>
  <c r="F5396" i="14"/>
  <c r="F5397" i="14"/>
  <c r="F5398" i="14"/>
  <c r="F5399" i="14"/>
  <c r="F5400" i="14"/>
  <c r="F5401" i="14"/>
  <c r="F5402" i="14"/>
  <c r="F5403" i="14"/>
  <c r="F5404" i="14"/>
  <c r="F5405" i="14"/>
  <c r="F5406" i="14"/>
  <c r="F5407" i="14"/>
  <c r="F5408" i="14"/>
  <c r="F5409" i="14"/>
  <c r="F5410" i="14"/>
  <c r="F5411" i="14"/>
  <c r="F5412" i="14"/>
  <c r="F5413" i="14"/>
  <c r="F5414" i="14"/>
  <c r="F5415" i="14"/>
  <c r="F5416" i="14"/>
  <c r="F5417" i="14"/>
  <c r="F5418" i="14"/>
  <c r="F5419" i="14"/>
  <c r="F5359" i="14" l="1"/>
  <c r="F5360" i="14"/>
  <c r="F5361" i="14"/>
  <c r="F5362" i="14"/>
  <c r="F5363" i="14"/>
  <c r="F5364" i="14"/>
  <c r="F5365" i="14"/>
  <c r="F5366" i="14"/>
  <c r="F5367" i="14"/>
  <c r="F5368" i="14"/>
  <c r="F5369" i="14"/>
  <c r="F5370" i="14"/>
  <c r="F5371" i="14"/>
  <c r="F5372" i="14"/>
  <c r="F5373" i="14"/>
  <c r="F5374" i="14"/>
  <c r="F5375" i="14"/>
  <c r="F5376" i="14"/>
  <c r="F5377" i="14"/>
  <c r="F5378" i="14"/>
  <c r="F5379" i="14"/>
  <c r="F5380" i="14"/>
  <c r="F5381" i="14"/>
  <c r="F5382" i="14"/>
  <c r="F5383" i="14"/>
  <c r="F5384" i="14"/>
  <c r="F5385" i="14"/>
  <c r="F5386" i="14"/>
  <c r="F5387" i="14"/>
  <c r="F5388" i="14"/>
  <c r="K186" i="33"/>
  <c r="H185" i="33"/>
  <c r="H186" i="33"/>
  <c r="E185" i="33"/>
  <c r="E186" i="33"/>
  <c r="F5328" i="14" l="1"/>
  <c r="F5329" i="14"/>
  <c r="F5330" i="14"/>
  <c r="F5331" i="14"/>
  <c r="F5332" i="14"/>
  <c r="F5333" i="14"/>
  <c r="F5334" i="14"/>
  <c r="F5335" i="14"/>
  <c r="F5336" i="14"/>
  <c r="F5337" i="14"/>
  <c r="F5338" i="14"/>
  <c r="F5339" i="14"/>
  <c r="F5340" i="14"/>
  <c r="F5341" i="14"/>
  <c r="F5342" i="14"/>
  <c r="F5343" i="14"/>
  <c r="F5344" i="14"/>
  <c r="F5345" i="14"/>
  <c r="F5346" i="14"/>
  <c r="F5347" i="14"/>
  <c r="F5348" i="14"/>
  <c r="F5349" i="14"/>
  <c r="F5350" i="14"/>
  <c r="F5351" i="14"/>
  <c r="F5352" i="14"/>
  <c r="F5353" i="14"/>
  <c r="F5354" i="14"/>
  <c r="F5355" i="14"/>
  <c r="F5356" i="14"/>
  <c r="F5357" i="14"/>
  <c r="F5358" i="14"/>
  <c r="N185" i="33"/>
  <c r="K185" i="33"/>
  <c r="H184" i="33"/>
  <c r="K184" i="33" l="1"/>
  <c r="N184" i="33"/>
  <c r="N182" i="33"/>
  <c r="N183" i="33"/>
  <c r="E184" i="33"/>
  <c r="F5298" i="14" l="1"/>
  <c r="F5299" i="14"/>
  <c r="F5300" i="14"/>
  <c r="F5301" i="14"/>
  <c r="F5302" i="14"/>
  <c r="F5303" i="14"/>
  <c r="F5304" i="14"/>
  <c r="F5305" i="14"/>
  <c r="F5306" i="14"/>
  <c r="F5307" i="14"/>
  <c r="F5308" i="14"/>
  <c r="F5309" i="14"/>
  <c r="F5310" i="14"/>
  <c r="F5311" i="14"/>
  <c r="F5312" i="14"/>
  <c r="F5313" i="14"/>
  <c r="F5314" i="14"/>
  <c r="F5315" i="14"/>
  <c r="F5316" i="14"/>
  <c r="F5317" i="14"/>
  <c r="F5318" i="14"/>
  <c r="F5319" i="14"/>
  <c r="F5320" i="14"/>
  <c r="F5321" i="14"/>
  <c r="F5322" i="14"/>
  <c r="F5323" i="14"/>
  <c r="F5324" i="14"/>
  <c r="F5325" i="14"/>
  <c r="F5326" i="14"/>
  <c r="F5327" i="14"/>
  <c r="F5237" i="14" l="1"/>
  <c r="F5238" i="14"/>
  <c r="F5239" i="14"/>
  <c r="F5240" i="14"/>
  <c r="F5241" i="14"/>
  <c r="F5242" i="14"/>
  <c r="F5243" i="14"/>
  <c r="F5244" i="14"/>
  <c r="F5245" i="14"/>
  <c r="F5246" i="14"/>
  <c r="F5247" i="14"/>
  <c r="F5248" i="14"/>
  <c r="F5249" i="14"/>
  <c r="F5250" i="14"/>
  <c r="F5251" i="14"/>
  <c r="F5252" i="14"/>
  <c r="F5253" i="14"/>
  <c r="F5254" i="14"/>
  <c r="F5255" i="14"/>
  <c r="F5256" i="14"/>
  <c r="F5257" i="14"/>
  <c r="F5258" i="14"/>
  <c r="F5259" i="14"/>
  <c r="F5260" i="14"/>
  <c r="F5261" i="14"/>
  <c r="F5262" i="14"/>
  <c r="F5263" i="14"/>
  <c r="F5264" i="14"/>
  <c r="F5265" i="14"/>
  <c r="F5266" i="14"/>
  <c r="F5267" i="14"/>
  <c r="F5268" i="14"/>
  <c r="F5269" i="14"/>
  <c r="F5270" i="14"/>
  <c r="F5271" i="14"/>
  <c r="F5272" i="14"/>
  <c r="F5273" i="14"/>
  <c r="F5274" i="14"/>
  <c r="F5275" i="14"/>
  <c r="F5276" i="14"/>
  <c r="F5277" i="14"/>
  <c r="F5278" i="14"/>
  <c r="F5279" i="14"/>
  <c r="F5280" i="14"/>
  <c r="F5281" i="14"/>
  <c r="F5282" i="14"/>
  <c r="F5283" i="14"/>
  <c r="F5284" i="14"/>
  <c r="F5285" i="14"/>
  <c r="F5286" i="14"/>
  <c r="F5287" i="14"/>
  <c r="F5288" i="14"/>
  <c r="F5289" i="14"/>
  <c r="F5290" i="14"/>
  <c r="F5291" i="14"/>
  <c r="F5292" i="14"/>
  <c r="F5293" i="14"/>
  <c r="F5294" i="14"/>
  <c r="F5295" i="14"/>
  <c r="F5296" i="14"/>
  <c r="F5297" i="14"/>
  <c r="K183" i="33" l="1"/>
  <c r="H183" i="33"/>
  <c r="E183" i="33"/>
  <c r="K182" i="33" l="1"/>
  <c r="H182" i="33"/>
  <c r="E182" i="33"/>
  <c r="F5206" i="14" l="1"/>
  <c r="F5207" i="14"/>
  <c r="F5208" i="14"/>
  <c r="F5209" i="14"/>
  <c r="F5210" i="14"/>
  <c r="F5211" i="14"/>
  <c r="F5212" i="14"/>
  <c r="F5213" i="14"/>
  <c r="F5214" i="14"/>
  <c r="F5215" i="14"/>
  <c r="F5216" i="14"/>
  <c r="F5217" i="14"/>
  <c r="F5218" i="14"/>
  <c r="F5219" i="14"/>
  <c r="F5220" i="14"/>
  <c r="F5221" i="14"/>
  <c r="F5222" i="14"/>
  <c r="F5223" i="14"/>
  <c r="F5224" i="14"/>
  <c r="F5225" i="14"/>
  <c r="F5226" i="14"/>
  <c r="F5227" i="14"/>
  <c r="F5228" i="14"/>
  <c r="F5229" i="14"/>
  <c r="F5230" i="14"/>
  <c r="F5231" i="14"/>
  <c r="F5232" i="14"/>
  <c r="F5233" i="14"/>
  <c r="F5234" i="14"/>
  <c r="F5235" i="14"/>
  <c r="F5236" i="14"/>
  <c r="N181" i="33" l="1"/>
  <c r="K181" i="33"/>
  <c r="H181" i="33"/>
  <c r="E181" i="33"/>
  <c r="F5178" i="14" l="1"/>
  <c r="F5179" i="14"/>
  <c r="F5180" i="14"/>
  <c r="F5181" i="14"/>
  <c r="F5182" i="14"/>
  <c r="F5183" i="14"/>
  <c r="F5184" i="14"/>
  <c r="F5185" i="14"/>
  <c r="F5186" i="14"/>
  <c r="F5187" i="14"/>
  <c r="F5188" i="14"/>
  <c r="F5189" i="14"/>
  <c r="F5190" i="14"/>
  <c r="F5191" i="14"/>
  <c r="F5192" i="14"/>
  <c r="F5193" i="14"/>
  <c r="F5194" i="14"/>
  <c r="F5195" i="14"/>
  <c r="F5196" i="14"/>
  <c r="F5197" i="14"/>
  <c r="F5198" i="14"/>
  <c r="F5199" i="14"/>
  <c r="F5200" i="14"/>
  <c r="F5201" i="14"/>
  <c r="F5202" i="14"/>
  <c r="F5203" i="14"/>
  <c r="F5204" i="14"/>
  <c r="F5205" i="14"/>
  <c r="N180" i="33" l="1"/>
  <c r="K180" i="33"/>
  <c r="H180" i="33"/>
  <c r="E180" i="33"/>
  <c r="F5157" i="14" l="1"/>
  <c r="F5158" i="14"/>
  <c r="F5159" i="14"/>
  <c r="F5160" i="14"/>
  <c r="F5161" i="14"/>
  <c r="F5162" i="14"/>
  <c r="F5163" i="14"/>
  <c r="F5164" i="14"/>
  <c r="F5165" i="14"/>
  <c r="F5166" i="14"/>
  <c r="F5167" i="14"/>
  <c r="F5168" i="14"/>
  <c r="F5169" i="14"/>
  <c r="F5170" i="14"/>
  <c r="F5171" i="14"/>
  <c r="F5172" i="14"/>
  <c r="F5173" i="14"/>
  <c r="F5174" i="14"/>
  <c r="F5175" i="14"/>
  <c r="F5176" i="14"/>
  <c r="F5177" i="14"/>
  <c r="N179" i="33" l="1"/>
  <c r="K179" i="33"/>
  <c r="H179" i="33"/>
  <c r="E179" i="33"/>
  <c r="F5147" i="14" l="1"/>
  <c r="F5148" i="14"/>
  <c r="F5149" i="14"/>
  <c r="F5150" i="14"/>
  <c r="F5151" i="14"/>
  <c r="F5152" i="14"/>
  <c r="F5153" i="14"/>
  <c r="F5154" i="14"/>
  <c r="F5155" i="14"/>
  <c r="F5156" i="14"/>
  <c r="N178" i="33" l="1"/>
  <c r="K178" i="33"/>
  <c r="H178" i="33"/>
  <c r="E178" i="33"/>
  <c r="F5116" i="14" l="1"/>
  <c r="F5117" i="14"/>
  <c r="F5118" i="14"/>
  <c r="F5119" i="14"/>
  <c r="F5120" i="14"/>
  <c r="F5121" i="14"/>
  <c r="F5122" i="14"/>
  <c r="F5123" i="14"/>
  <c r="F5124" i="14"/>
  <c r="F5125" i="14"/>
  <c r="F5126" i="14"/>
  <c r="F5127" i="14"/>
  <c r="F5128" i="14"/>
  <c r="F5129" i="14"/>
  <c r="F5130" i="14"/>
  <c r="F5131" i="14"/>
  <c r="F5132" i="14"/>
  <c r="F5133" i="14"/>
  <c r="F5134" i="14"/>
  <c r="F5135" i="14"/>
  <c r="F5136" i="14"/>
  <c r="F5137" i="14"/>
  <c r="F5138" i="14"/>
  <c r="F5139" i="14"/>
  <c r="F5140" i="14"/>
  <c r="F5141" i="14"/>
  <c r="F5142" i="14"/>
  <c r="F5143" i="14"/>
  <c r="F5144" i="14"/>
  <c r="F5145" i="14"/>
  <c r="F5146" i="14"/>
  <c r="F5086" i="14" l="1"/>
  <c r="F5087" i="14"/>
  <c r="F5088" i="14"/>
  <c r="F5089" i="14"/>
  <c r="F5090" i="14"/>
  <c r="F5091" i="14"/>
  <c r="F5092" i="14"/>
  <c r="F5093" i="14"/>
  <c r="F5094" i="14"/>
  <c r="F5095" i="14"/>
  <c r="F5096" i="14"/>
  <c r="F5097" i="14"/>
  <c r="F5098" i="14"/>
  <c r="F5099" i="14"/>
  <c r="F5100" i="14"/>
  <c r="F5101" i="14"/>
  <c r="F5102" i="14"/>
  <c r="F5103" i="14"/>
  <c r="F5104" i="14"/>
  <c r="F5105" i="14"/>
  <c r="F5106" i="14"/>
  <c r="F5107" i="14"/>
  <c r="F5108" i="14"/>
  <c r="F5109" i="14"/>
  <c r="F5110" i="14"/>
  <c r="F5111" i="14"/>
  <c r="F5112" i="14"/>
  <c r="F5113" i="14"/>
  <c r="F5114" i="14"/>
  <c r="F5115" i="14"/>
  <c r="N177" i="33" l="1"/>
  <c r="K176" i="33"/>
  <c r="K177" i="33"/>
  <c r="E177" i="33"/>
  <c r="N176" i="33" l="1"/>
  <c r="E176" i="33"/>
  <c r="F5055" i="14"/>
  <c r="F5056" i="14"/>
  <c r="F5057" i="14"/>
  <c r="F5058" i="14"/>
  <c r="F5059" i="14"/>
  <c r="F5060" i="14"/>
  <c r="F5061" i="14"/>
  <c r="F5062" i="14"/>
  <c r="F5063" i="14"/>
  <c r="F5064" i="14"/>
  <c r="F5065" i="14"/>
  <c r="F5066" i="14"/>
  <c r="F5067" i="14"/>
  <c r="F5068" i="14"/>
  <c r="F5069" i="14"/>
  <c r="F5070" i="14"/>
  <c r="F5071" i="14"/>
  <c r="F5072" i="14"/>
  <c r="F5073" i="14"/>
  <c r="F5074" i="14"/>
  <c r="F5075" i="14"/>
  <c r="F5076" i="14"/>
  <c r="F5077" i="14"/>
  <c r="F5078" i="14"/>
  <c r="F5079" i="14"/>
  <c r="F5080" i="14"/>
  <c r="F5081" i="14"/>
  <c r="F5082" i="14"/>
  <c r="F5083" i="14"/>
  <c r="F5084" i="14"/>
  <c r="F5085" i="14"/>
  <c r="F5025" i="14"/>
  <c r="F5026" i="14"/>
  <c r="F5027" i="14"/>
  <c r="F5028" i="14"/>
  <c r="F5029" i="14"/>
  <c r="F5030" i="14"/>
  <c r="F5031" i="14"/>
  <c r="F5032" i="14"/>
  <c r="F5033" i="14"/>
  <c r="F5034" i="14"/>
  <c r="F5035" i="14"/>
  <c r="F5036" i="14"/>
  <c r="F5037" i="14"/>
  <c r="F5038" i="14"/>
  <c r="F5039" i="14"/>
  <c r="F5040" i="14"/>
  <c r="F5041" i="14"/>
  <c r="F5042" i="14"/>
  <c r="F5043" i="14"/>
  <c r="F5044" i="14"/>
  <c r="F5045" i="14"/>
  <c r="F5046" i="14"/>
  <c r="F5047" i="14"/>
  <c r="F5048" i="14"/>
  <c r="F5049" i="14"/>
  <c r="F5050" i="14"/>
  <c r="F5051" i="14"/>
  <c r="F5052" i="14"/>
  <c r="F5053" i="14"/>
  <c r="F5054" i="14"/>
  <c r="F5024" i="14"/>
  <c r="K184" i="39"/>
  <c r="K185" i="39"/>
  <c r="N175" i="33"/>
  <c r="K175" i="33"/>
  <c r="G165" i="33"/>
  <c r="G166" i="33"/>
  <c r="H177" i="33" s="1"/>
  <c r="E175" i="33"/>
  <c r="K162" i="33"/>
  <c r="K163" i="33"/>
  <c r="K164" i="33"/>
  <c r="K165" i="33"/>
  <c r="K166" i="33"/>
  <c r="K167" i="33"/>
  <c r="K168" i="33"/>
  <c r="K169" i="33"/>
  <c r="K170" i="33"/>
  <c r="K171" i="33"/>
  <c r="K172" i="33"/>
  <c r="K173" i="33"/>
  <c r="K174" i="33"/>
  <c r="E173" i="33"/>
  <c r="N173" i="33"/>
  <c r="K183" i="39"/>
  <c r="K182" i="39"/>
  <c r="K181" i="39"/>
  <c r="K180" i="39"/>
  <c r="K179" i="39"/>
  <c r="K178" i="39"/>
  <c r="K177" i="39"/>
  <c r="K176" i="39"/>
  <c r="K175" i="39"/>
  <c r="K174" i="39"/>
  <c r="K173" i="39"/>
  <c r="K172" i="39"/>
  <c r="K171" i="39"/>
  <c r="K170" i="39"/>
  <c r="K169" i="39"/>
  <c r="K168" i="39"/>
  <c r="K167" i="39"/>
  <c r="K166" i="39"/>
  <c r="K165" i="39"/>
  <c r="K164" i="39"/>
  <c r="K163" i="39"/>
  <c r="N162" i="39"/>
  <c r="K162" i="39"/>
  <c r="H162" i="39"/>
  <c r="E162" i="39"/>
  <c r="N161" i="39"/>
  <c r="K161" i="39"/>
  <c r="H161" i="39"/>
  <c r="E161" i="39"/>
  <c r="N160" i="39"/>
  <c r="K160" i="39"/>
  <c r="H160" i="39"/>
  <c r="E160" i="39"/>
  <c r="N159" i="39"/>
  <c r="K159" i="39"/>
  <c r="H159" i="39"/>
  <c r="E159" i="39"/>
  <c r="N158" i="39"/>
  <c r="K158" i="39"/>
  <c r="H158" i="39"/>
  <c r="E158" i="39"/>
  <c r="N157" i="39"/>
  <c r="K157" i="39"/>
  <c r="H157" i="39"/>
  <c r="E157" i="39"/>
  <c r="N156" i="39"/>
  <c r="K156" i="39"/>
  <c r="H156" i="39"/>
  <c r="E156" i="39"/>
  <c r="N155" i="39"/>
  <c r="K155" i="39"/>
  <c r="H155" i="39"/>
  <c r="E155" i="39"/>
  <c r="N154" i="39"/>
  <c r="K154" i="39"/>
  <c r="H154" i="39"/>
  <c r="E154" i="39"/>
  <c r="N153" i="39"/>
  <c r="K153" i="39"/>
  <c r="H153" i="39"/>
  <c r="E153" i="39"/>
  <c r="N152" i="39"/>
  <c r="K152" i="39"/>
  <c r="H152" i="39"/>
  <c r="E152" i="39"/>
  <c r="N151" i="39"/>
  <c r="K151" i="39"/>
  <c r="H151" i="39"/>
  <c r="E151" i="39"/>
  <c r="N150" i="39"/>
  <c r="K150" i="39"/>
  <c r="H150" i="39"/>
  <c r="E150" i="39"/>
  <c r="N149" i="39"/>
  <c r="K149" i="39"/>
  <c r="H149" i="39"/>
  <c r="E149" i="39"/>
  <c r="N148" i="39"/>
  <c r="K148" i="39"/>
  <c r="H148" i="39"/>
  <c r="E148" i="39"/>
  <c r="N147" i="39"/>
  <c r="K147" i="39"/>
  <c r="H147" i="39"/>
  <c r="E147" i="39"/>
  <c r="N146" i="39"/>
  <c r="K146" i="39"/>
  <c r="H146" i="39"/>
  <c r="E146" i="39"/>
  <c r="N145" i="39"/>
  <c r="K145" i="39"/>
  <c r="H145" i="39"/>
  <c r="E145" i="39"/>
  <c r="N144" i="39"/>
  <c r="K144" i="39"/>
  <c r="H144" i="39"/>
  <c r="E144" i="39"/>
  <c r="N143" i="39"/>
  <c r="K143" i="39"/>
  <c r="H143" i="39"/>
  <c r="E143" i="39"/>
  <c r="N142" i="39"/>
  <c r="K142" i="39"/>
  <c r="H142" i="39"/>
  <c r="E142" i="39"/>
  <c r="N141" i="39"/>
  <c r="K141" i="39"/>
  <c r="H141" i="39"/>
  <c r="E141" i="39"/>
  <c r="N140" i="39"/>
  <c r="K140" i="39"/>
  <c r="H140" i="39"/>
  <c r="E140" i="39"/>
  <c r="N139" i="39"/>
  <c r="K139" i="39"/>
  <c r="H139" i="39"/>
  <c r="E139" i="39"/>
  <c r="N138" i="39"/>
  <c r="K138" i="39"/>
  <c r="H138" i="39"/>
  <c r="E138" i="39"/>
  <c r="N137" i="39"/>
  <c r="K137" i="39"/>
  <c r="H137" i="39"/>
  <c r="E137" i="39"/>
  <c r="N136" i="39"/>
  <c r="K136" i="39"/>
  <c r="H136" i="39"/>
  <c r="E136" i="39"/>
  <c r="N135" i="39"/>
  <c r="K135" i="39"/>
  <c r="H135" i="39"/>
  <c r="E135" i="39"/>
  <c r="N134" i="39"/>
  <c r="K134" i="39"/>
  <c r="H134" i="39"/>
  <c r="E134" i="39"/>
  <c r="N133" i="39"/>
  <c r="K133" i="39"/>
  <c r="H133" i="39"/>
  <c r="E133" i="39"/>
  <c r="N132" i="39"/>
  <c r="K132" i="39"/>
  <c r="H132" i="39"/>
  <c r="E132" i="39"/>
  <c r="N131" i="39"/>
  <c r="K131" i="39"/>
  <c r="H131" i="39"/>
  <c r="E131" i="39"/>
  <c r="N130" i="39"/>
  <c r="K130" i="39"/>
  <c r="H130" i="39"/>
  <c r="E130" i="39"/>
  <c r="N129" i="39"/>
  <c r="K129" i="39"/>
  <c r="H129" i="39"/>
  <c r="E129" i="39"/>
  <c r="N128" i="39"/>
  <c r="K128" i="39"/>
  <c r="H128" i="39"/>
  <c r="E128" i="39"/>
  <c r="N127" i="39"/>
  <c r="K127" i="39"/>
  <c r="H127" i="39"/>
  <c r="E127" i="39"/>
  <c r="N126" i="39"/>
  <c r="K126" i="39"/>
  <c r="H126" i="39"/>
  <c r="E126" i="39"/>
  <c r="N125" i="39"/>
  <c r="K125" i="39"/>
  <c r="H125" i="39"/>
  <c r="E125" i="39"/>
  <c r="N124" i="39"/>
  <c r="K124" i="39"/>
  <c r="H124" i="39"/>
  <c r="E124" i="39"/>
  <c r="N123" i="39"/>
  <c r="K123" i="39"/>
  <c r="H123" i="39"/>
  <c r="E123" i="39"/>
  <c r="N122" i="39"/>
  <c r="K122" i="39"/>
  <c r="H122" i="39"/>
  <c r="E122" i="39"/>
  <c r="N121" i="39"/>
  <c r="K121" i="39"/>
  <c r="H121" i="39"/>
  <c r="E121" i="39"/>
  <c r="N120" i="39"/>
  <c r="K120" i="39"/>
  <c r="H120" i="39"/>
  <c r="E120" i="39"/>
  <c r="N119" i="39"/>
  <c r="K119" i="39"/>
  <c r="H119" i="39"/>
  <c r="E119" i="39"/>
  <c r="N118" i="39"/>
  <c r="K118" i="39"/>
  <c r="H118" i="39"/>
  <c r="E118" i="39"/>
  <c r="N117" i="39"/>
  <c r="K117" i="39"/>
  <c r="H117" i="39"/>
  <c r="E117" i="39"/>
  <c r="N116" i="39"/>
  <c r="K116" i="39"/>
  <c r="H116" i="39"/>
  <c r="E116" i="39"/>
  <c r="N115" i="39"/>
  <c r="K115" i="39"/>
  <c r="H115" i="39"/>
  <c r="E115" i="39"/>
  <c r="N114" i="39"/>
  <c r="K114" i="39"/>
  <c r="H114" i="39"/>
  <c r="E114" i="39"/>
  <c r="N113" i="39"/>
  <c r="K113" i="39"/>
  <c r="H113" i="39"/>
  <c r="E113" i="39"/>
  <c r="N112" i="39"/>
  <c r="K112" i="39"/>
  <c r="H112" i="39"/>
  <c r="E112" i="39"/>
  <c r="N111" i="39"/>
  <c r="K111" i="39"/>
  <c r="H111" i="39"/>
  <c r="E111" i="39"/>
  <c r="N110" i="39"/>
  <c r="K110" i="39"/>
  <c r="H110" i="39"/>
  <c r="E110" i="39"/>
  <c r="N109" i="39"/>
  <c r="K109" i="39"/>
  <c r="H109" i="39"/>
  <c r="E109" i="39"/>
  <c r="N108" i="39"/>
  <c r="K108" i="39"/>
  <c r="H108" i="39"/>
  <c r="E108" i="39"/>
  <c r="N107" i="39"/>
  <c r="K107" i="39"/>
  <c r="H107" i="39"/>
  <c r="E107" i="39"/>
  <c r="N106" i="39"/>
  <c r="K106" i="39"/>
  <c r="H106" i="39"/>
  <c r="E106" i="39"/>
  <c r="N105" i="39"/>
  <c r="K105" i="39"/>
  <c r="H105" i="39"/>
  <c r="E105" i="39"/>
  <c r="N104" i="39"/>
  <c r="K104" i="39"/>
  <c r="H104" i="39"/>
  <c r="E104" i="39"/>
  <c r="N103" i="39"/>
  <c r="K103" i="39"/>
  <c r="H103" i="39"/>
  <c r="E103" i="39"/>
  <c r="N102" i="39"/>
  <c r="K102" i="39"/>
  <c r="H102" i="39"/>
  <c r="E102" i="39"/>
  <c r="N101" i="39"/>
  <c r="K101" i="39"/>
  <c r="H101" i="39"/>
  <c r="E101" i="39"/>
  <c r="N100" i="39"/>
  <c r="K100" i="39"/>
  <c r="H100" i="39"/>
  <c r="E100" i="39"/>
  <c r="N99" i="39"/>
  <c r="K99" i="39"/>
  <c r="H99" i="39"/>
  <c r="E99" i="39"/>
  <c r="N98" i="39"/>
  <c r="K98" i="39"/>
  <c r="H98" i="39"/>
  <c r="E98" i="39"/>
  <c r="N97" i="39"/>
  <c r="K97" i="39"/>
  <c r="H97" i="39"/>
  <c r="E97" i="39"/>
  <c r="N96" i="39"/>
  <c r="K96" i="39"/>
  <c r="H96" i="39"/>
  <c r="E96" i="39"/>
  <c r="N95" i="39"/>
  <c r="K95" i="39"/>
  <c r="H95" i="39"/>
  <c r="E95" i="39"/>
  <c r="N94" i="39"/>
  <c r="K94" i="39"/>
  <c r="H94" i="39"/>
  <c r="E94" i="39"/>
  <c r="N93" i="39"/>
  <c r="K93" i="39"/>
  <c r="H93" i="39"/>
  <c r="E93" i="39"/>
  <c r="N92" i="39"/>
  <c r="K92" i="39"/>
  <c r="H92" i="39"/>
  <c r="E92" i="39"/>
  <c r="N91" i="39"/>
  <c r="K91" i="39"/>
  <c r="H91" i="39"/>
  <c r="E91" i="39"/>
  <c r="N90" i="39"/>
  <c r="K90" i="39"/>
  <c r="H90" i="39"/>
  <c r="E90" i="39"/>
  <c r="N89" i="39"/>
  <c r="K89" i="39"/>
  <c r="H89" i="39"/>
  <c r="E89" i="39"/>
  <c r="N88" i="39"/>
  <c r="K88" i="39"/>
  <c r="H88" i="39"/>
  <c r="E88" i="39"/>
  <c r="N87" i="39"/>
  <c r="K87" i="39"/>
  <c r="H87" i="39"/>
  <c r="E87" i="39"/>
  <c r="N86" i="39"/>
  <c r="K86" i="39"/>
  <c r="H86" i="39"/>
  <c r="E86" i="39"/>
  <c r="N85" i="39"/>
  <c r="K85" i="39"/>
  <c r="H85" i="39"/>
  <c r="E85" i="39"/>
  <c r="N84" i="39"/>
  <c r="K84" i="39"/>
  <c r="H84" i="39"/>
  <c r="E84" i="39"/>
  <c r="N83" i="39"/>
  <c r="K83" i="39"/>
  <c r="H83" i="39"/>
  <c r="E83" i="39"/>
  <c r="N82" i="39"/>
  <c r="K82" i="39"/>
  <c r="H82" i="39"/>
  <c r="E82" i="39"/>
  <c r="N81" i="39"/>
  <c r="K81" i="39"/>
  <c r="H81" i="39"/>
  <c r="E81" i="39"/>
  <c r="N80" i="39"/>
  <c r="K80" i="39"/>
  <c r="H80" i="39"/>
  <c r="E80" i="39"/>
  <c r="N79" i="39"/>
  <c r="K79" i="39"/>
  <c r="H79" i="39"/>
  <c r="E79" i="39"/>
  <c r="N78" i="39"/>
  <c r="K78" i="39"/>
  <c r="H78" i="39"/>
  <c r="E78" i="39"/>
  <c r="N77" i="39"/>
  <c r="K77" i="39"/>
  <c r="H77" i="39"/>
  <c r="E77" i="39"/>
  <c r="N76" i="39"/>
  <c r="K76" i="39"/>
  <c r="H76" i="39"/>
  <c r="E76" i="39"/>
  <c r="N75" i="39"/>
  <c r="K75" i="39"/>
  <c r="H75" i="39"/>
  <c r="E75" i="39"/>
  <c r="N74" i="39"/>
  <c r="K74" i="39"/>
  <c r="H74" i="39"/>
  <c r="E74" i="39"/>
  <c r="N73" i="39"/>
  <c r="K73" i="39"/>
  <c r="H73" i="39"/>
  <c r="E73" i="39"/>
  <c r="N72" i="39"/>
  <c r="K72" i="39"/>
  <c r="H72" i="39"/>
  <c r="E72" i="39"/>
  <c r="N71" i="39"/>
  <c r="K71" i="39"/>
  <c r="H71" i="39"/>
  <c r="E71" i="39"/>
  <c r="N70" i="39"/>
  <c r="K70" i="39"/>
  <c r="H70" i="39"/>
  <c r="E70" i="39"/>
  <c r="N69" i="39"/>
  <c r="K69" i="39"/>
  <c r="H69" i="39"/>
  <c r="E69" i="39"/>
  <c r="N68" i="39"/>
  <c r="K68" i="39"/>
  <c r="H68" i="39"/>
  <c r="E68" i="39"/>
  <c r="N67" i="39"/>
  <c r="K67" i="39"/>
  <c r="H67" i="39"/>
  <c r="E67" i="39"/>
  <c r="N66" i="39"/>
  <c r="K66" i="39"/>
  <c r="H66" i="39"/>
  <c r="E66" i="39"/>
  <c r="N65" i="39"/>
  <c r="K65" i="39"/>
  <c r="H65" i="39"/>
  <c r="E65" i="39"/>
  <c r="N64" i="39"/>
  <c r="K64" i="39"/>
  <c r="H64" i="39"/>
  <c r="E64" i="39"/>
  <c r="N63" i="39"/>
  <c r="K63" i="39"/>
  <c r="H63" i="39"/>
  <c r="E63" i="39"/>
  <c r="N62" i="39"/>
  <c r="K62" i="39"/>
  <c r="H62" i="39"/>
  <c r="E62" i="39"/>
  <c r="N61" i="39"/>
  <c r="K61" i="39"/>
  <c r="H61" i="39"/>
  <c r="E61" i="39"/>
  <c r="N60" i="39"/>
  <c r="K60" i="39"/>
  <c r="H60" i="39"/>
  <c r="E60" i="39"/>
  <c r="N59" i="39"/>
  <c r="K59" i="39"/>
  <c r="H59" i="39"/>
  <c r="E59" i="39"/>
  <c r="N58" i="39"/>
  <c r="K58" i="39"/>
  <c r="H58" i="39"/>
  <c r="E58" i="39"/>
  <c r="N57" i="39"/>
  <c r="K57" i="39"/>
  <c r="H57" i="39"/>
  <c r="E57" i="39"/>
  <c r="N56" i="39"/>
  <c r="K56" i="39"/>
  <c r="H56" i="39"/>
  <c r="E56" i="39"/>
  <c r="K55" i="39"/>
  <c r="N54" i="39"/>
  <c r="K54" i="39"/>
  <c r="H54" i="39"/>
  <c r="E54" i="39"/>
  <c r="N53" i="39"/>
  <c r="K53" i="39"/>
  <c r="H53" i="39"/>
  <c r="E53" i="39"/>
  <c r="K52" i="39"/>
  <c r="N51" i="39"/>
  <c r="K51" i="39"/>
  <c r="H51" i="39"/>
  <c r="E51" i="39"/>
  <c r="N50" i="39"/>
  <c r="K50" i="39"/>
  <c r="H50" i="39"/>
  <c r="E50" i="39"/>
  <c r="K49" i="39"/>
  <c r="N48" i="39"/>
  <c r="K48" i="39"/>
  <c r="H48" i="39"/>
  <c r="E48" i="39"/>
  <c r="N47" i="39"/>
  <c r="K47" i="39"/>
  <c r="H47" i="39"/>
  <c r="E47" i="39"/>
  <c r="N46" i="39"/>
  <c r="K46" i="39"/>
  <c r="H46" i="39"/>
  <c r="E46" i="39"/>
  <c r="N45" i="39"/>
  <c r="K45" i="39"/>
  <c r="H45" i="39"/>
  <c r="E45" i="39"/>
  <c r="N44" i="39"/>
  <c r="K44" i="39"/>
  <c r="H44" i="39"/>
  <c r="E44" i="39"/>
  <c r="N43" i="39"/>
  <c r="K43" i="39"/>
  <c r="H43" i="39"/>
  <c r="E43" i="39"/>
  <c r="N42" i="39"/>
  <c r="K42" i="39"/>
  <c r="H42" i="39"/>
  <c r="E42" i="39"/>
  <c r="N41" i="39"/>
  <c r="K41" i="39"/>
  <c r="H41" i="39"/>
  <c r="E41" i="39"/>
  <c r="N40" i="39"/>
  <c r="K40" i="39"/>
  <c r="H40" i="39"/>
  <c r="E40" i="39"/>
  <c r="N39" i="39"/>
  <c r="K39" i="39"/>
  <c r="H39" i="39"/>
  <c r="E39" i="39"/>
  <c r="N38" i="39"/>
  <c r="K38" i="39"/>
  <c r="H38" i="39"/>
  <c r="E38" i="39"/>
  <c r="N37" i="39"/>
  <c r="K37" i="39"/>
  <c r="H37" i="39"/>
  <c r="E37" i="39"/>
  <c r="N36" i="39"/>
  <c r="K36" i="39"/>
  <c r="H36" i="39"/>
  <c r="E36" i="39"/>
  <c r="N35" i="39"/>
  <c r="K35" i="39"/>
  <c r="H35" i="39"/>
  <c r="E35" i="39"/>
  <c r="N34" i="39"/>
  <c r="K34" i="39"/>
  <c r="H34" i="39"/>
  <c r="E34" i="39"/>
  <c r="N33" i="39"/>
  <c r="K33" i="39"/>
  <c r="H33" i="39"/>
  <c r="E33" i="39"/>
  <c r="N32" i="39"/>
  <c r="K32" i="39"/>
  <c r="H32" i="39"/>
  <c r="E32" i="39"/>
  <c r="N31" i="39"/>
  <c r="K31" i="39"/>
  <c r="H31" i="39"/>
  <c r="E31" i="39"/>
  <c r="N30" i="39"/>
  <c r="K30" i="39"/>
  <c r="H30" i="39"/>
  <c r="E30" i="39"/>
  <c r="N29" i="39"/>
  <c r="K29" i="39"/>
  <c r="H29" i="39"/>
  <c r="E29" i="39"/>
  <c r="N28" i="39"/>
  <c r="K28" i="39"/>
  <c r="H28" i="39"/>
  <c r="E28" i="39"/>
  <c r="N27" i="39"/>
  <c r="K27" i="39"/>
  <c r="H27" i="39"/>
  <c r="E27" i="39"/>
  <c r="N26" i="39"/>
  <c r="K26" i="39"/>
  <c r="H26" i="39"/>
  <c r="E26" i="39"/>
  <c r="N25" i="39"/>
  <c r="K25" i="39"/>
  <c r="H25" i="39"/>
  <c r="E25" i="39"/>
  <c r="N24" i="39"/>
  <c r="K24" i="39"/>
  <c r="H24" i="39"/>
  <c r="E24" i="39"/>
  <c r="N23" i="39"/>
  <c r="K23" i="39"/>
  <c r="H23" i="39"/>
  <c r="E23" i="39"/>
  <c r="N22" i="39"/>
  <c r="K22" i="39"/>
  <c r="H22" i="39"/>
  <c r="E22" i="39"/>
  <c r="N21" i="39"/>
  <c r="K21" i="39"/>
  <c r="H21" i="39"/>
  <c r="E21" i="39"/>
  <c r="N20" i="39"/>
  <c r="K20" i="39"/>
  <c r="H20" i="39"/>
  <c r="E20" i="39"/>
  <c r="N19" i="39"/>
  <c r="K19" i="39"/>
  <c r="H19" i="39"/>
  <c r="E19" i="39"/>
  <c r="N18" i="39"/>
  <c r="K18" i="39"/>
  <c r="H18" i="39"/>
  <c r="E18" i="39"/>
  <c r="N17" i="39"/>
  <c r="K17" i="39"/>
  <c r="H17" i="39"/>
  <c r="E17" i="39"/>
  <c r="F4994" i="14"/>
  <c r="F4995" i="14"/>
  <c r="F4996" i="14"/>
  <c r="F4997" i="14"/>
  <c r="F4998" i="14"/>
  <c r="F4999" i="14"/>
  <c r="F5000" i="14"/>
  <c r="F5001" i="14"/>
  <c r="F5002" i="14"/>
  <c r="F5003" i="14"/>
  <c r="F5004" i="14"/>
  <c r="F5005" i="14"/>
  <c r="F5006" i="14"/>
  <c r="F5007" i="14"/>
  <c r="F5008" i="14"/>
  <c r="F5009" i="14"/>
  <c r="F5010" i="14"/>
  <c r="F5011" i="14"/>
  <c r="F5012" i="14"/>
  <c r="F5013" i="14"/>
  <c r="F5014" i="14"/>
  <c r="F5015" i="14"/>
  <c r="F5016" i="14"/>
  <c r="F5017" i="14"/>
  <c r="F5018" i="14"/>
  <c r="F5019" i="14"/>
  <c r="F5020" i="14"/>
  <c r="F5021" i="14"/>
  <c r="F5022" i="14"/>
  <c r="F5023" i="14"/>
  <c r="N174" i="33"/>
  <c r="E174" i="33"/>
  <c r="N172" i="33"/>
  <c r="N171" i="33"/>
  <c r="N170" i="33"/>
  <c r="N169" i="33"/>
  <c r="N167" i="33"/>
  <c r="E172" i="33"/>
  <c r="E171" i="33"/>
  <c r="E170" i="33"/>
  <c r="E169" i="33"/>
  <c r="E167" i="33"/>
  <c r="F4963" i="14"/>
  <c r="F4964" i="14"/>
  <c r="F4965" i="14"/>
  <c r="F4966" i="14"/>
  <c r="F4967" i="14"/>
  <c r="F4968" i="14"/>
  <c r="F4969" i="14"/>
  <c r="F4970" i="14"/>
  <c r="F4971" i="14"/>
  <c r="F4972" i="14"/>
  <c r="F4973" i="14"/>
  <c r="F4974" i="14"/>
  <c r="F4975" i="14"/>
  <c r="F4976" i="14"/>
  <c r="F4977" i="14"/>
  <c r="F4978" i="14"/>
  <c r="F4979" i="14"/>
  <c r="F4980" i="14"/>
  <c r="F4981" i="14"/>
  <c r="F4982" i="14"/>
  <c r="F4983" i="14"/>
  <c r="F4984" i="14"/>
  <c r="F4985" i="14"/>
  <c r="F4986" i="14"/>
  <c r="F4987" i="14"/>
  <c r="F4988" i="14"/>
  <c r="F4989" i="14"/>
  <c r="F4990" i="14"/>
  <c r="F4991" i="14"/>
  <c r="F4992" i="14"/>
  <c r="F4993" i="14"/>
  <c r="F4933" i="14"/>
  <c r="F4934" i="14"/>
  <c r="F4935" i="14"/>
  <c r="F4936" i="14"/>
  <c r="F4937" i="14"/>
  <c r="F4938" i="14"/>
  <c r="F4939" i="14"/>
  <c r="F4940" i="14"/>
  <c r="F4941" i="14"/>
  <c r="F4942" i="14"/>
  <c r="F4943" i="14"/>
  <c r="F4944" i="14"/>
  <c r="F4945" i="14"/>
  <c r="F4946" i="14"/>
  <c r="F4947" i="14"/>
  <c r="F4948" i="14"/>
  <c r="F4949" i="14"/>
  <c r="F4950" i="14"/>
  <c r="F4951" i="14"/>
  <c r="F4952" i="14"/>
  <c r="F4953" i="14"/>
  <c r="F4954" i="14"/>
  <c r="F4955" i="14"/>
  <c r="F4956" i="14"/>
  <c r="F4957" i="14"/>
  <c r="F4958" i="14"/>
  <c r="F4959" i="14"/>
  <c r="F4960" i="14"/>
  <c r="F4961" i="14"/>
  <c r="F4962" i="14"/>
  <c r="F4912" i="14"/>
  <c r="F4913" i="14"/>
  <c r="F4914" i="14"/>
  <c r="F4915" i="14"/>
  <c r="F4916" i="14"/>
  <c r="F4917" i="14"/>
  <c r="F4918" i="14"/>
  <c r="F4919" i="14"/>
  <c r="F4920" i="14"/>
  <c r="F4921" i="14"/>
  <c r="F4922" i="14"/>
  <c r="F4923" i="14"/>
  <c r="F4924" i="14"/>
  <c r="F4925" i="14"/>
  <c r="F4926" i="14"/>
  <c r="F4927" i="14"/>
  <c r="F4928" i="14"/>
  <c r="F4929" i="14"/>
  <c r="F4930" i="14"/>
  <c r="F4931" i="14"/>
  <c r="F4932" i="14"/>
  <c r="F4902" i="14"/>
  <c r="F4903" i="14"/>
  <c r="F4904" i="14"/>
  <c r="F4905" i="14"/>
  <c r="F4906" i="14"/>
  <c r="F4907" i="14"/>
  <c r="F4908" i="14"/>
  <c r="F4909" i="14"/>
  <c r="F4910" i="14"/>
  <c r="F4911" i="14"/>
  <c r="F4878" i="14"/>
  <c r="F4879" i="14"/>
  <c r="F4880" i="14"/>
  <c r="F4881" i="14"/>
  <c r="F4882" i="14"/>
  <c r="F4883" i="14"/>
  <c r="F4884" i="14"/>
  <c r="F4885" i="14"/>
  <c r="F4886" i="14"/>
  <c r="F4887" i="14"/>
  <c r="F4888" i="14"/>
  <c r="F4889" i="14"/>
  <c r="F4890" i="14"/>
  <c r="F4891" i="14"/>
  <c r="F4892" i="14"/>
  <c r="F4893" i="14"/>
  <c r="F4894" i="14"/>
  <c r="F4895" i="14"/>
  <c r="F4896" i="14"/>
  <c r="F4897" i="14"/>
  <c r="F4898" i="14"/>
  <c r="F4899" i="14"/>
  <c r="F4900" i="14"/>
  <c r="F4901" i="14"/>
  <c r="F4872" i="14"/>
  <c r="F4873" i="14"/>
  <c r="F4874" i="14"/>
  <c r="F4875" i="14"/>
  <c r="F4876" i="14"/>
  <c r="F4877" i="14"/>
  <c r="F4854" i="14"/>
  <c r="F4855" i="14"/>
  <c r="F4856" i="14"/>
  <c r="F4857" i="14"/>
  <c r="F4858" i="14"/>
  <c r="F4859" i="14"/>
  <c r="F4860" i="14"/>
  <c r="F4861" i="14"/>
  <c r="F4862" i="14"/>
  <c r="F4863" i="14"/>
  <c r="F4864" i="14"/>
  <c r="F4865" i="14"/>
  <c r="F4866" i="14"/>
  <c r="F4867" i="14"/>
  <c r="F4868" i="14"/>
  <c r="F4869" i="14"/>
  <c r="F4870" i="14"/>
  <c r="F4871" i="14"/>
  <c r="F4841" i="14"/>
  <c r="F4842" i="14"/>
  <c r="F4843" i="14"/>
  <c r="F4844" i="14"/>
  <c r="F4845" i="14"/>
  <c r="F4846" i="14"/>
  <c r="F4847" i="14"/>
  <c r="F4848" i="14"/>
  <c r="F4849" i="14"/>
  <c r="F4850" i="14"/>
  <c r="F4851" i="14"/>
  <c r="F4852" i="14"/>
  <c r="F4853" i="14"/>
  <c r="F4826" i="14"/>
  <c r="F4827" i="14"/>
  <c r="F4828" i="14"/>
  <c r="F4829" i="14"/>
  <c r="F4830" i="14"/>
  <c r="F4831" i="14"/>
  <c r="F4832" i="14"/>
  <c r="F4833" i="14"/>
  <c r="F4834" i="14"/>
  <c r="F4835" i="14"/>
  <c r="F4836" i="14"/>
  <c r="F4837" i="14"/>
  <c r="F4838" i="14"/>
  <c r="F4839" i="14"/>
  <c r="F4840" i="14"/>
  <c r="N168" i="33"/>
  <c r="E168" i="33"/>
  <c r="F4805" i="14"/>
  <c r="F4806" i="14"/>
  <c r="F4807" i="14"/>
  <c r="F4808" i="14"/>
  <c r="F4809" i="14"/>
  <c r="F4810" i="14"/>
  <c r="F4811" i="14"/>
  <c r="F4812" i="14"/>
  <c r="F4813" i="14"/>
  <c r="F4814" i="14"/>
  <c r="F4815" i="14"/>
  <c r="F4816" i="14"/>
  <c r="F4817" i="14"/>
  <c r="F4818" i="14"/>
  <c r="F4819" i="14"/>
  <c r="F4820" i="14"/>
  <c r="F4821" i="14"/>
  <c r="F4822" i="14"/>
  <c r="F4823" i="14"/>
  <c r="F4824" i="14"/>
  <c r="F4825" i="14"/>
  <c r="F4791" i="14"/>
  <c r="F4792" i="14"/>
  <c r="F4793" i="14"/>
  <c r="F4794" i="14"/>
  <c r="F4795" i="14"/>
  <c r="F4796" i="14"/>
  <c r="F4797" i="14"/>
  <c r="F4798" i="14"/>
  <c r="F4799" i="14"/>
  <c r="F4800" i="14"/>
  <c r="F4801" i="14"/>
  <c r="F4802" i="14"/>
  <c r="F4803" i="14"/>
  <c r="F4804" i="14"/>
  <c r="N166" i="33"/>
  <c r="E166" i="33"/>
  <c r="F4782" i="14"/>
  <c r="F4783" i="14"/>
  <c r="F4784" i="14"/>
  <c r="F4785" i="14"/>
  <c r="F4786" i="14"/>
  <c r="F4787" i="14"/>
  <c r="F4788" i="14"/>
  <c r="F4789" i="14"/>
  <c r="F4790" i="14"/>
  <c r="F4767" i="14"/>
  <c r="F4768" i="14"/>
  <c r="F4769" i="14"/>
  <c r="F4770" i="14"/>
  <c r="F4771" i="14"/>
  <c r="F4772" i="14"/>
  <c r="F4773" i="14"/>
  <c r="F4774" i="14"/>
  <c r="F4775" i="14"/>
  <c r="F4776" i="14"/>
  <c r="F4777" i="14"/>
  <c r="F4778" i="14"/>
  <c r="F4779" i="14"/>
  <c r="F4780" i="14"/>
  <c r="F4781" i="14"/>
  <c r="F4750" i="14"/>
  <c r="F4751" i="14"/>
  <c r="F4752" i="14"/>
  <c r="F4753" i="14"/>
  <c r="F4754" i="14"/>
  <c r="F4755" i="14"/>
  <c r="F4756" i="14"/>
  <c r="F4757" i="14"/>
  <c r="F4758" i="14"/>
  <c r="F4759" i="14"/>
  <c r="F4760" i="14"/>
  <c r="F4761" i="14"/>
  <c r="F4762" i="14"/>
  <c r="F4763" i="14"/>
  <c r="F4764" i="14"/>
  <c r="F4765" i="14"/>
  <c r="F4766" i="14"/>
  <c r="F4722" i="14"/>
  <c r="F4723" i="14"/>
  <c r="F4724" i="14"/>
  <c r="F4725" i="14"/>
  <c r="F4726" i="14"/>
  <c r="F4727" i="14"/>
  <c r="F4728" i="14"/>
  <c r="F4729" i="14"/>
  <c r="F4730" i="14"/>
  <c r="F4731" i="14"/>
  <c r="F4732" i="14"/>
  <c r="F4733" i="14"/>
  <c r="F4734" i="14"/>
  <c r="F4735" i="14"/>
  <c r="F4736" i="14"/>
  <c r="F4737" i="14"/>
  <c r="F4738" i="14"/>
  <c r="F4739" i="14"/>
  <c r="F4740" i="14"/>
  <c r="F4741" i="14"/>
  <c r="F4742" i="14"/>
  <c r="F4743" i="14"/>
  <c r="F4744" i="14"/>
  <c r="F4745" i="14"/>
  <c r="F4746" i="14"/>
  <c r="F4747" i="14"/>
  <c r="F4748" i="14"/>
  <c r="F4749" i="14"/>
  <c r="F4721" i="14"/>
  <c r="N165" i="33"/>
  <c r="E165" i="33"/>
  <c r="N164" i="33"/>
  <c r="H164" i="33"/>
  <c r="E164" i="33"/>
  <c r="N163" i="33"/>
  <c r="H163" i="33"/>
  <c r="E163" i="33"/>
  <c r="N162" i="33"/>
  <c r="H162" i="33"/>
  <c r="E162" i="33"/>
  <c r="N161" i="33"/>
  <c r="K161" i="33"/>
  <c r="H161" i="33"/>
  <c r="E161" i="33"/>
  <c r="N160" i="33"/>
  <c r="K160" i="33"/>
  <c r="H160" i="33"/>
  <c r="E160" i="33"/>
  <c r="K152" i="33"/>
  <c r="N159" i="33"/>
  <c r="K159" i="33"/>
  <c r="H159" i="33"/>
  <c r="E159" i="33"/>
  <c r="N158" i="33"/>
  <c r="K158" i="33"/>
  <c r="H158" i="33"/>
  <c r="E158" i="33"/>
  <c r="N157" i="33"/>
  <c r="K157" i="33"/>
  <c r="H157" i="33"/>
  <c r="E157" i="33"/>
  <c r="N156" i="33"/>
  <c r="E156" i="33"/>
  <c r="H156" i="33"/>
  <c r="K156" i="33"/>
  <c r="N155" i="33"/>
  <c r="H155" i="33"/>
  <c r="K155" i="33"/>
  <c r="E155" i="33"/>
  <c r="N154" i="33"/>
  <c r="K154" i="33"/>
  <c r="H154" i="33"/>
  <c r="E154" i="33"/>
  <c r="N153" i="33"/>
  <c r="K153" i="33"/>
  <c r="H153" i="33"/>
  <c r="E153" i="33"/>
  <c r="N152" i="33"/>
  <c r="H152" i="33"/>
  <c r="E152" i="33"/>
  <c r="N151" i="33"/>
  <c r="K151" i="33"/>
  <c r="H151" i="33"/>
  <c r="E151" i="33"/>
  <c r="F1547" i="36"/>
  <c r="E1547" i="36"/>
  <c r="D1547" i="36"/>
  <c r="E148" i="33"/>
  <c r="N150" i="33"/>
  <c r="K150" i="33"/>
  <c r="H150" i="33"/>
  <c r="E150" i="33"/>
  <c r="N149" i="33"/>
  <c r="K149" i="33"/>
  <c r="H149" i="33"/>
  <c r="E149" i="33"/>
  <c r="N148" i="33"/>
  <c r="K148" i="33"/>
  <c r="H148" i="33"/>
  <c r="N147" i="33"/>
  <c r="K147" i="33"/>
  <c r="H147" i="33"/>
  <c r="E147" i="33"/>
  <c r="N146" i="33"/>
  <c r="K146" i="33"/>
  <c r="H146" i="33"/>
  <c r="E146" i="33"/>
  <c r="N145" i="33"/>
  <c r="K145" i="33"/>
  <c r="H145" i="33"/>
  <c r="E145" i="33"/>
  <c r="N144" i="33"/>
  <c r="K144" i="33"/>
  <c r="H144" i="33"/>
  <c r="E144" i="33"/>
  <c r="K143" i="33"/>
  <c r="H143" i="33"/>
  <c r="E143" i="33"/>
  <c r="N143" i="33"/>
  <c r="N141" i="33"/>
  <c r="N142" i="33"/>
  <c r="K141" i="33"/>
  <c r="K142" i="33"/>
  <c r="H141" i="33"/>
  <c r="H142" i="33"/>
  <c r="E141" i="33"/>
  <c r="E142" i="33"/>
  <c r="N139" i="33"/>
  <c r="N140" i="33"/>
  <c r="K139" i="33"/>
  <c r="K140" i="33"/>
  <c r="H139" i="33"/>
  <c r="H140" i="33"/>
  <c r="E139" i="33"/>
  <c r="E140" i="33"/>
  <c r="N138" i="33"/>
  <c r="K138" i="33"/>
  <c r="H138" i="33"/>
  <c r="E138" i="33"/>
  <c r="E1181" i="36"/>
  <c r="E1180" i="36"/>
  <c r="E1179" i="36"/>
  <c r="N137" i="33"/>
  <c r="K137" i="33"/>
  <c r="H137" i="33"/>
  <c r="E137" i="33"/>
  <c r="N136" i="33"/>
  <c r="K136" i="33"/>
  <c r="H136" i="33"/>
  <c r="E136" i="33"/>
  <c r="N135" i="33"/>
  <c r="K135" i="33"/>
  <c r="H135" i="33"/>
  <c r="E135" i="33"/>
  <c r="N134" i="33"/>
  <c r="K134" i="33"/>
  <c r="H134" i="33"/>
  <c r="E134" i="33"/>
  <c r="N133" i="33"/>
  <c r="K133" i="33"/>
  <c r="H133" i="33"/>
  <c r="E133" i="33"/>
  <c r="N131" i="33"/>
  <c r="N132" i="33"/>
  <c r="K131" i="33"/>
  <c r="K132" i="33"/>
  <c r="H131" i="33"/>
  <c r="H132" i="33"/>
  <c r="E132" i="33"/>
  <c r="E131" i="33"/>
  <c r="N129" i="33"/>
  <c r="N130" i="33"/>
  <c r="K129" i="33"/>
  <c r="K130" i="33"/>
  <c r="H129" i="33"/>
  <c r="H130" i="33"/>
  <c r="E129" i="33"/>
  <c r="E130" i="33"/>
  <c r="N128" i="33"/>
  <c r="K128" i="33"/>
  <c r="H128" i="33"/>
  <c r="E128" i="33"/>
  <c r="N126" i="33"/>
  <c r="N127" i="33"/>
  <c r="K126" i="33"/>
  <c r="K127" i="33"/>
  <c r="H126" i="33"/>
  <c r="H127" i="33"/>
  <c r="E126" i="33"/>
  <c r="E127" i="33"/>
  <c r="N125" i="33"/>
  <c r="K125" i="33"/>
  <c r="H125" i="33"/>
  <c r="E125" i="33"/>
  <c r="E453" i="36"/>
  <c r="E817" i="36"/>
  <c r="E816" i="36"/>
  <c r="E815" i="36"/>
  <c r="N124" i="33"/>
  <c r="H124" i="33"/>
  <c r="N122" i="33"/>
  <c r="N123" i="33"/>
  <c r="K124" i="33"/>
  <c r="K122" i="33"/>
  <c r="K123" i="33"/>
  <c r="H123" i="33"/>
  <c r="E123" i="33"/>
  <c r="E124" i="33"/>
  <c r="H122" i="33"/>
  <c r="E122" i="33"/>
  <c r="N121" i="33"/>
  <c r="N119" i="33"/>
  <c r="N120" i="33"/>
  <c r="K119" i="33"/>
  <c r="K120" i="33"/>
  <c r="K121" i="33"/>
  <c r="H119" i="33"/>
  <c r="H120" i="33"/>
  <c r="H121" i="33"/>
  <c r="E119" i="33"/>
  <c r="E120" i="33"/>
  <c r="E121" i="33"/>
  <c r="N118" i="33"/>
  <c r="K118" i="33"/>
  <c r="H118" i="33"/>
  <c r="E118" i="33"/>
  <c r="N117" i="33"/>
  <c r="K117" i="33"/>
  <c r="H117" i="33"/>
  <c r="E117" i="33"/>
  <c r="N116" i="33"/>
  <c r="K116" i="33"/>
  <c r="H116" i="33"/>
  <c r="E116" i="33"/>
  <c r="N115" i="33"/>
  <c r="K115" i="33"/>
  <c r="H115" i="33"/>
  <c r="E115" i="33"/>
  <c r="N114" i="33"/>
  <c r="K114" i="33"/>
  <c r="H114" i="33"/>
  <c r="E114" i="33"/>
  <c r="E87" i="36"/>
  <c r="E88" i="36"/>
  <c r="E89" i="36"/>
  <c r="E452" i="36"/>
  <c r="E451" i="36"/>
  <c r="K112" i="33"/>
  <c r="N78" i="33"/>
  <c r="N79" i="33"/>
  <c r="N80" i="33"/>
  <c r="N81" i="33"/>
  <c r="N82" i="33"/>
  <c r="N83" i="33"/>
  <c r="N84" i="33"/>
  <c r="N85" i="33"/>
  <c r="N86" i="33"/>
  <c r="N87" i="33"/>
  <c r="N88" i="33"/>
  <c r="N89" i="33"/>
  <c r="N90" i="33"/>
  <c r="N91" i="33"/>
  <c r="N92" i="33"/>
  <c r="N93" i="33"/>
  <c r="N94" i="33"/>
  <c r="N95" i="33"/>
  <c r="N96" i="33"/>
  <c r="N97" i="33"/>
  <c r="N98" i="33"/>
  <c r="N99" i="33"/>
  <c r="N100" i="33"/>
  <c r="N101" i="33"/>
  <c r="N102" i="33"/>
  <c r="N103" i="33"/>
  <c r="N104" i="33"/>
  <c r="N105" i="33"/>
  <c r="N106" i="33"/>
  <c r="N107" i="33"/>
  <c r="N108" i="33"/>
  <c r="N109" i="33"/>
  <c r="N110" i="33"/>
  <c r="N111" i="33"/>
  <c r="N112" i="33"/>
  <c r="N113" i="33"/>
  <c r="K78" i="33"/>
  <c r="K79" i="33"/>
  <c r="K80" i="33"/>
  <c r="K81" i="33"/>
  <c r="K82" i="33"/>
  <c r="K83" i="33"/>
  <c r="K84" i="33"/>
  <c r="K85" i="33"/>
  <c r="K86" i="33"/>
  <c r="K87" i="33"/>
  <c r="K88" i="33"/>
  <c r="K89" i="33"/>
  <c r="K90" i="33"/>
  <c r="K91" i="33"/>
  <c r="K92" i="33"/>
  <c r="K93" i="33"/>
  <c r="K94" i="33"/>
  <c r="K95" i="33"/>
  <c r="K96" i="33"/>
  <c r="K97" i="33"/>
  <c r="K98" i="33"/>
  <c r="K99" i="33"/>
  <c r="K100" i="33"/>
  <c r="K101" i="33"/>
  <c r="K102" i="33"/>
  <c r="K103" i="33"/>
  <c r="K104" i="33"/>
  <c r="K105" i="33"/>
  <c r="K106" i="33"/>
  <c r="K107" i="33"/>
  <c r="K108" i="33"/>
  <c r="K109" i="33"/>
  <c r="K110" i="33"/>
  <c r="K111" i="33"/>
  <c r="K113" i="33"/>
  <c r="H78" i="33"/>
  <c r="H79" i="33"/>
  <c r="H80" i="33"/>
  <c r="H81" i="33"/>
  <c r="H82" i="33"/>
  <c r="H83" i="33"/>
  <c r="H84" i="33"/>
  <c r="H85" i="33"/>
  <c r="H86" i="33"/>
  <c r="H87" i="33"/>
  <c r="H88" i="33"/>
  <c r="H89" i="33"/>
  <c r="H90" i="33"/>
  <c r="H91" i="33"/>
  <c r="H92" i="33"/>
  <c r="H93" i="33"/>
  <c r="H94" i="33"/>
  <c r="H95" i="33"/>
  <c r="H96" i="33"/>
  <c r="H97" i="33"/>
  <c r="H98" i="33"/>
  <c r="H99" i="33"/>
  <c r="H100" i="33"/>
  <c r="H101" i="33"/>
  <c r="H102" i="33"/>
  <c r="H103" i="33"/>
  <c r="H104" i="33"/>
  <c r="H105" i="33"/>
  <c r="H106" i="33"/>
  <c r="H107" i="33"/>
  <c r="H108" i="33"/>
  <c r="H109" i="33"/>
  <c r="H110" i="33"/>
  <c r="H111" i="33"/>
  <c r="H112" i="33"/>
  <c r="H113" i="33"/>
  <c r="E77" i="33"/>
  <c r="E78" i="33"/>
  <c r="E79" i="33"/>
  <c r="E80" i="33"/>
  <c r="E81" i="33"/>
  <c r="E82" i="33"/>
  <c r="E83" i="33"/>
  <c r="E84" i="33"/>
  <c r="E85" i="33"/>
  <c r="E86" i="33"/>
  <c r="E87" i="33"/>
  <c r="E88" i="33"/>
  <c r="E89" i="33"/>
  <c r="E90" i="33"/>
  <c r="E91" i="33"/>
  <c r="E92" i="33"/>
  <c r="E93" i="33"/>
  <c r="E94" i="33"/>
  <c r="E95" i="33"/>
  <c r="E96" i="33"/>
  <c r="E97" i="33"/>
  <c r="E98" i="33"/>
  <c r="E99" i="33"/>
  <c r="E100" i="33"/>
  <c r="E101" i="33"/>
  <c r="E102" i="33"/>
  <c r="E103" i="33"/>
  <c r="E104" i="33"/>
  <c r="E105" i="33"/>
  <c r="E106" i="33"/>
  <c r="E107" i="33"/>
  <c r="E108" i="33"/>
  <c r="E109" i="33"/>
  <c r="E110" i="33"/>
  <c r="E111" i="33"/>
  <c r="E112" i="33"/>
  <c r="E113" i="33"/>
  <c r="E56" i="33"/>
  <c r="E17" i="33"/>
  <c r="G2043" i="14"/>
  <c r="G2042" i="14"/>
  <c r="G2041" i="14"/>
  <c r="H76" i="33"/>
  <c r="H1678" i="14"/>
  <c r="H1677" i="14"/>
  <c r="H1676" i="14"/>
  <c r="E68" i="33"/>
  <c r="E69" i="33"/>
  <c r="E70" i="33"/>
  <c r="E71" i="33"/>
  <c r="E72" i="33"/>
  <c r="E73" i="33"/>
  <c r="E74" i="33"/>
  <c r="E75" i="33"/>
  <c r="E76" i="33"/>
  <c r="E67" i="33"/>
  <c r="H68" i="33"/>
  <c r="H69" i="33"/>
  <c r="H70" i="33"/>
  <c r="H71" i="33"/>
  <c r="H72" i="33"/>
  <c r="H73" i="33"/>
  <c r="H74" i="33"/>
  <c r="H75" i="33"/>
  <c r="H77" i="33"/>
  <c r="H67" i="33"/>
  <c r="K66" i="33"/>
  <c r="N68" i="33"/>
  <c r="N69" i="33"/>
  <c r="N70" i="33"/>
  <c r="N71" i="33"/>
  <c r="N72" i="33"/>
  <c r="N73" i="33"/>
  <c r="N74" i="33"/>
  <c r="N75" i="33"/>
  <c r="N76" i="33"/>
  <c r="N77" i="33"/>
  <c r="N67" i="33"/>
  <c r="N66" i="33"/>
  <c r="N65" i="33"/>
  <c r="K76" i="33"/>
  <c r="K77" i="33"/>
  <c r="K74" i="33"/>
  <c r="K75" i="33"/>
  <c r="K73" i="33"/>
  <c r="K72" i="33"/>
  <c r="K71" i="33"/>
  <c r="K69" i="33"/>
  <c r="K70" i="33"/>
  <c r="K68" i="33"/>
  <c r="K67" i="33"/>
  <c r="N50" i="33"/>
  <c r="N64" i="33"/>
  <c r="E64" i="33"/>
  <c r="K64" i="33"/>
  <c r="H66" i="33"/>
  <c r="H65" i="33"/>
  <c r="H64" i="33"/>
  <c r="G1311" i="14"/>
  <c r="I1311" i="14"/>
  <c r="H1311" i="14"/>
  <c r="E66" i="33"/>
  <c r="K65" i="33"/>
  <c r="E65" i="33"/>
  <c r="H59" i="33"/>
  <c r="K63" i="33"/>
  <c r="E63" i="33"/>
  <c r="N62" i="33"/>
  <c r="N63" i="33"/>
  <c r="H63" i="33"/>
  <c r="K62" i="33"/>
  <c r="E62" i="33"/>
  <c r="H62" i="33"/>
  <c r="K61" i="33"/>
  <c r="E61" i="33"/>
  <c r="N61" i="33"/>
  <c r="H61" i="33"/>
  <c r="K60" i="33"/>
  <c r="E60" i="33"/>
  <c r="N60" i="33"/>
  <c r="H60" i="33"/>
  <c r="K59" i="33"/>
  <c r="E59" i="33"/>
  <c r="N59" i="33"/>
  <c r="N58" i="33"/>
  <c r="E58" i="33"/>
  <c r="H58" i="33"/>
  <c r="K58" i="33"/>
  <c r="K57" i="33"/>
  <c r="K54" i="33"/>
  <c r="K55" i="33"/>
  <c r="K56" i="33"/>
  <c r="N56" i="33"/>
  <c r="H56" i="33"/>
  <c r="E57" i="33"/>
  <c r="N57" i="33"/>
  <c r="H57" i="33"/>
  <c r="H53" i="33"/>
  <c r="H54" i="33"/>
  <c r="E54" i="33"/>
  <c r="E53" i="33"/>
  <c r="N53" i="33"/>
  <c r="E51" i="33"/>
  <c r="H51" i="33"/>
  <c r="E50" i="33"/>
  <c r="H50" i="33"/>
  <c r="N54" i="33"/>
  <c r="N51" i="33"/>
  <c r="D1372" i="14"/>
  <c r="C1372" i="14"/>
  <c r="K53" i="33"/>
  <c r="D1280" i="14"/>
  <c r="C1280" i="14"/>
  <c r="D1249" i="14"/>
  <c r="C1249" i="14"/>
  <c r="D1341" i="14"/>
  <c r="C1341" i="14"/>
  <c r="K51" i="33"/>
  <c r="K52" i="33"/>
  <c r="D1310" i="14"/>
  <c r="C1310" i="14"/>
  <c r="K49" i="33"/>
  <c r="K50" i="33"/>
  <c r="N48" i="33"/>
  <c r="K48" i="33"/>
  <c r="H48" i="33"/>
  <c r="E48" i="33"/>
  <c r="H47" i="33"/>
  <c r="K47" i="33"/>
  <c r="E47" i="33"/>
  <c r="N44" i="33"/>
  <c r="N46" i="33"/>
  <c r="N47" i="33"/>
  <c r="N45" i="33"/>
  <c r="D1188" i="14"/>
  <c r="C1188" i="14"/>
  <c r="D1219" i="14"/>
  <c r="C1219" i="14"/>
  <c r="H46" i="33"/>
  <c r="K46" i="33"/>
  <c r="E46" i="33"/>
  <c r="K45" i="33"/>
  <c r="H45" i="33"/>
  <c r="E45" i="33"/>
  <c r="D1159" i="14"/>
  <c r="C1159" i="14"/>
  <c r="H44" i="33"/>
  <c r="K44" i="33"/>
  <c r="E44" i="33"/>
  <c r="C1128" i="14"/>
  <c r="D1128" i="14"/>
  <c r="D1097" i="14"/>
  <c r="C1097" i="14"/>
  <c r="E43" i="33"/>
  <c r="H43" i="33"/>
  <c r="K43" i="33"/>
  <c r="N39" i="33"/>
  <c r="N43" i="33"/>
  <c r="N42" i="33"/>
  <c r="K42" i="33"/>
  <c r="H42" i="33"/>
  <c r="E42" i="33"/>
  <c r="K41" i="33"/>
  <c r="H41" i="33"/>
  <c r="E41" i="33"/>
  <c r="N41" i="33"/>
  <c r="D1067" i="14"/>
  <c r="C1067" i="14"/>
  <c r="D1036" i="14"/>
  <c r="C1036" i="14"/>
  <c r="N40" i="33"/>
  <c r="K40" i="33"/>
  <c r="H40" i="33"/>
  <c r="E40" i="33"/>
  <c r="N38" i="33"/>
  <c r="D1006" i="14"/>
  <c r="C1006" i="14"/>
  <c r="D975" i="14"/>
  <c r="C975" i="14"/>
  <c r="K38" i="33"/>
  <c r="K39" i="33"/>
  <c r="H38" i="33"/>
  <c r="H39" i="33"/>
  <c r="E38" i="33"/>
  <c r="E39" i="33"/>
  <c r="K37" i="33"/>
  <c r="H37" i="33"/>
  <c r="N37" i="33"/>
  <c r="E37" i="33"/>
  <c r="D944" i="14"/>
  <c r="C944" i="14"/>
  <c r="N36" i="33"/>
  <c r="K36" i="33"/>
  <c r="E35" i="33"/>
  <c r="E36" i="33"/>
  <c r="H36" i="33"/>
  <c r="D914" i="14"/>
  <c r="C914" i="14"/>
  <c r="D883" i="14"/>
  <c r="C883" i="14"/>
  <c r="K35" i="33"/>
  <c r="H35" i="33"/>
  <c r="N35" i="33"/>
  <c r="N34" i="33"/>
  <c r="K34" i="33"/>
  <c r="H34" i="33"/>
  <c r="E34" i="33"/>
  <c r="D853" i="14"/>
  <c r="C853" i="14"/>
  <c r="N33" i="33"/>
  <c r="K33" i="33"/>
  <c r="H33" i="33"/>
  <c r="E33" i="33"/>
  <c r="D822" i="14"/>
  <c r="C822" i="14"/>
  <c r="K32" i="33"/>
  <c r="N28" i="33"/>
  <c r="N29" i="33"/>
  <c r="N30" i="33"/>
  <c r="N31" i="33"/>
  <c r="N32" i="33"/>
  <c r="H32" i="33"/>
  <c r="E32" i="33"/>
  <c r="D794" i="14"/>
  <c r="C794" i="14"/>
  <c r="E31" i="33"/>
  <c r="H31" i="33"/>
  <c r="K31" i="33"/>
  <c r="D763" i="14"/>
  <c r="C763" i="14"/>
  <c r="K30" i="33"/>
  <c r="H30" i="33"/>
  <c r="E30" i="33"/>
  <c r="D732" i="14"/>
  <c r="C732" i="14"/>
  <c r="E29" i="33"/>
  <c r="K29" i="33"/>
  <c r="H29" i="33"/>
  <c r="D702" i="14"/>
  <c r="C702" i="14"/>
  <c r="K28" i="33"/>
  <c r="H28" i="33"/>
  <c r="E28" i="33"/>
  <c r="D671" i="14"/>
  <c r="C671" i="14"/>
  <c r="N27" i="33"/>
  <c r="K27" i="33"/>
  <c r="H27" i="33"/>
  <c r="E27" i="33"/>
  <c r="D641" i="14"/>
  <c r="C641" i="14"/>
  <c r="N26" i="33"/>
  <c r="H26" i="33"/>
  <c r="K26" i="33"/>
  <c r="E26" i="33"/>
  <c r="D610" i="14"/>
  <c r="C610" i="14"/>
  <c r="D579" i="14"/>
  <c r="C579" i="14"/>
  <c r="N25" i="33"/>
  <c r="K25" i="33"/>
  <c r="H25" i="33"/>
  <c r="E25" i="33"/>
  <c r="E24" i="33"/>
  <c r="D549" i="14"/>
  <c r="C549" i="14"/>
  <c r="D88" i="1"/>
  <c r="K24" i="33"/>
  <c r="H24" i="33"/>
  <c r="N24" i="33"/>
  <c r="K23" i="33"/>
  <c r="H23" i="33"/>
  <c r="E23" i="33"/>
  <c r="N23" i="33"/>
  <c r="D518" i="14"/>
  <c r="C518" i="14"/>
  <c r="N22" i="33"/>
  <c r="K22" i="33"/>
  <c r="H22" i="33"/>
  <c r="E21" i="33"/>
  <c r="E22" i="33"/>
  <c r="D488" i="14"/>
  <c r="C488" i="14"/>
  <c r="N17" i="33"/>
  <c r="N21" i="33"/>
  <c r="N20" i="33"/>
  <c r="N19" i="33"/>
  <c r="N18" i="33"/>
  <c r="K21" i="33"/>
  <c r="K20" i="33"/>
  <c r="K19" i="33"/>
  <c r="K18" i="33"/>
  <c r="K17" i="33"/>
  <c r="H21" i="33"/>
  <c r="H20" i="33"/>
  <c r="H19" i="33"/>
  <c r="H18" i="33"/>
  <c r="H17" i="33"/>
  <c r="E18" i="33"/>
  <c r="E19" i="33"/>
  <c r="E20" i="33"/>
  <c r="D457" i="14"/>
  <c r="C457" i="14"/>
  <c r="D429" i="14"/>
  <c r="C429" i="14"/>
  <c r="D398" i="14"/>
  <c r="C398" i="14"/>
  <c r="D367" i="14"/>
  <c r="C367" i="14"/>
  <c r="D337" i="14"/>
  <c r="C337" i="14"/>
  <c r="G39" i="25"/>
  <c r="G38" i="25"/>
  <c r="G37" i="25"/>
  <c r="G36" i="25"/>
  <c r="G35" i="25"/>
  <c r="G34" i="25"/>
  <c r="G33" i="25"/>
  <c r="G32" i="25"/>
  <c r="G31" i="25"/>
  <c r="G30" i="25"/>
  <c r="G29" i="25"/>
  <c r="G28" i="25"/>
  <c r="G27" i="25"/>
  <c r="G26" i="25"/>
  <c r="G25" i="25"/>
  <c r="G24" i="25"/>
  <c r="G23" i="25"/>
  <c r="G22" i="25"/>
  <c r="G21" i="25"/>
  <c r="G20" i="25"/>
  <c r="G19" i="25"/>
  <c r="G18" i="25"/>
  <c r="G17" i="25"/>
  <c r="G16" i="25"/>
  <c r="G15" i="25"/>
  <c r="G14" i="25"/>
  <c r="F39" i="25"/>
  <c r="F38" i="25"/>
  <c r="F37" i="25"/>
  <c r="F36" i="25"/>
  <c r="F35" i="25"/>
  <c r="F34" i="25"/>
  <c r="F33" i="25"/>
  <c r="F32" i="25"/>
  <c r="F31" i="25"/>
  <c r="F30" i="25"/>
  <c r="F29" i="25"/>
  <c r="F28" i="25"/>
  <c r="F27" i="25"/>
  <c r="F26" i="25"/>
  <c r="F25" i="25"/>
  <c r="F24" i="25"/>
  <c r="F23" i="25"/>
  <c r="F22" i="25"/>
  <c r="F21" i="25"/>
  <c r="F20" i="25"/>
  <c r="F19" i="25"/>
  <c r="F18" i="25"/>
  <c r="F17" i="25"/>
  <c r="F16" i="25"/>
  <c r="F15" i="25"/>
  <c r="F14" i="25"/>
  <c r="F13" i="25"/>
  <c r="F12" i="25"/>
  <c r="L39" i="25"/>
  <c r="L38" i="25"/>
  <c r="L37" i="25"/>
  <c r="L36" i="25"/>
  <c r="L35" i="25"/>
  <c r="L34" i="25"/>
  <c r="L33" i="25"/>
  <c r="L32" i="25"/>
  <c r="L31" i="25"/>
  <c r="L30" i="25"/>
  <c r="L29" i="25"/>
  <c r="L28" i="25"/>
  <c r="L27" i="25"/>
  <c r="L26" i="25"/>
  <c r="L25" i="25"/>
  <c r="L24" i="25"/>
  <c r="L23" i="25"/>
  <c r="L22" i="25"/>
  <c r="L21" i="25"/>
  <c r="L20" i="25"/>
  <c r="L19" i="25"/>
  <c r="L18" i="25"/>
  <c r="L17" i="25"/>
  <c r="L16" i="25"/>
  <c r="L15" i="25"/>
  <c r="L14" i="25"/>
  <c r="K39" i="25"/>
  <c r="K38" i="25"/>
  <c r="K37" i="25"/>
  <c r="K36" i="25"/>
  <c r="K35" i="25"/>
  <c r="K34" i="25"/>
  <c r="K33" i="25"/>
  <c r="K32" i="25"/>
  <c r="K31" i="25"/>
  <c r="K30" i="25"/>
  <c r="K29" i="25"/>
  <c r="K28" i="25"/>
  <c r="K27" i="25"/>
  <c r="K26" i="25"/>
  <c r="K25" i="25"/>
  <c r="K24" i="25"/>
  <c r="K23" i="25"/>
  <c r="K22" i="25"/>
  <c r="K21" i="25"/>
  <c r="K20" i="25"/>
  <c r="K19" i="25"/>
  <c r="K18" i="25"/>
  <c r="K17" i="25"/>
  <c r="K16" i="25"/>
  <c r="K15" i="25"/>
  <c r="K14" i="25"/>
  <c r="K13" i="25"/>
  <c r="J12" i="25"/>
  <c r="K12" i="25"/>
  <c r="X39" i="25"/>
  <c r="X38" i="25"/>
  <c r="X37" i="25"/>
  <c r="X36" i="25"/>
  <c r="X35" i="25"/>
  <c r="X34" i="25"/>
  <c r="X33" i="25"/>
  <c r="X32" i="25"/>
  <c r="X31" i="25"/>
  <c r="X30" i="25"/>
  <c r="X29" i="25"/>
  <c r="X28" i="25"/>
  <c r="X27" i="25"/>
  <c r="X26" i="25"/>
  <c r="X25" i="25"/>
  <c r="X24" i="25"/>
  <c r="X23" i="25"/>
  <c r="X22" i="25"/>
  <c r="X21" i="25"/>
  <c r="X20" i="25"/>
  <c r="X19" i="25"/>
  <c r="X18" i="25"/>
  <c r="X17" i="25"/>
  <c r="X16" i="25"/>
  <c r="X15" i="25"/>
  <c r="X14" i="25"/>
  <c r="W39" i="25"/>
  <c r="W38" i="25"/>
  <c r="W37" i="25"/>
  <c r="W36" i="25"/>
  <c r="W35" i="25"/>
  <c r="W34" i="25"/>
  <c r="W33" i="25"/>
  <c r="W32" i="25"/>
  <c r="W31" i="25"/>
  <c r="W30" i="25"/>
  <c r="W29" i="25"/>
  <c r="W28" i="25"/>
  <c r="W27" i="25"/>
  <c r="W26" i="25"/>
  <c r="W25" i="25"/>
  <c r="W24" i="25"/>
  <c r="W23" i="25"/>
  <c r="W22" i="25"/>
  <c r="W21" i="25"/>
  <c r="W20" i="25"/>
  <c r="W19" i="25"/>
  <c r="W18" i="25"/>
  <c r="W17" i="25"/>
  <c r="W16" i="25"/>
  <c r="W15" i="25"/>
  <c r="W14" i="25"/>
  <c r="W13" i="25"/>
  <c r="W12" i="25"/>
  <c r="Q39" i="25"/>
  <c r="Q38" i="25"/>
  <c r="Q37" i="25"/>
  <c r="Q36" i="25"/>
  <c r="Q35" i="25"/>
  <c r="Q34" i="25"/>
  <c r="Q33" i="25"/>
  <c r="Q32" i="25"/>
  <c r="Q31" i="25"/>
  <c r="Q30" i="25"/>
  <c r="Q29" i="25"/>
  <c r="Q28" i="25"/>
  <c r="Q27" i="25"/>
  <c r="Q26" i="25"/>
  <c r="Q25" i="25"/>
  <c r="Q24" i="25"/>
  <c r="Q23" i="25"/>
  <c r="Q22" i="25"/>
  <c r="Q21" i="25"/>
  <c r="Q20" i="25"/>
  <c r="Q19" i="25"/>
  <c r="Q18" i="25"/>
  <c r="Q17" i="25"/>
  <c r="Q16" i="25"/>
  <c r="Q15" i="25"/>
  <c r="Q14" i="25"/>
  <c r="P38" i="25"/>
  <c r="P37" i="25"/>
  <c r="P36" i="25"/>
  <c r="P35" i="25"/>
  <c r="P34" i="25"/>
  <c r="P33" i="25"/>
  <c r="P32" i="25"/>
  <c r="P31" i="25"/>
  <c r="P30" i="25"/>
  <c r="P29" i="25"/>
  <c r="P28" i="25"/>
  <c r="P27" i="25"/>
  <c r="P26" i="25"/>
  <c r="P25" i="25"/>
  <c r="P24" i="25"/>
  <c r="P23" i="25"/>
  <c r="P22" i="25"/>
  <c r="P21" i="25"/>
  <c r="P20" i="25"/>
  <c r="P19" i="25"/>
  <c r="P18" i="25"/>
  <c r="P17" i="25"/>
  <c r="P16" i="25"/>
  <c r="P15" i="25"/>
  <c r="P14" i="25"/>
  <c r="P39" i="25"/>
  <c r="P13" i="25"/>
  <c r="P12" i="25"/>
  <c r="S40" i="25"/>
  <c r="S39" i="25"/>
  <c r="S38" i="25"/>
  <c r="S37" i="25"/>
  <c r="S36" i="25"/>
  <c r="S35" i="25"/>
  <c r="S34" i="25"/>
  <c r="S33" i="25"/>
  <c r="S32" i="25"/>
  <c r="S31" i="25"/>
  <c r="R40" i="25"/>
  <c r="R39" i="25"/>
  <c r="R38" i="25"/>
  <c r="R37" i="25"/>
  <c r="R36" i="25"/>
  <c r="R35" i="25"/>
  <c r="R34" i="25"/>
  <c r="R33" i="25"/>
  <c r="R32" i="25"/>
  <c r="R31" i="25"/>
  <c r="R30" i="25"/>
  <c r="R29" i="25"/>
  <c r="R28" i="25"/>
  <c r="R27" i="25"/>
  <c r="R26" i="25"/>
  <c r="R25" i="25"/>
  <c r="R24" i="25"/>
  <c r="O6" i="25"/>
  <c r="O7" i="25"/>
  <c r="O8" i="25"/>
  <c r="O9" i="25"/>
  <c r="O10" i="25"/>
  <c r="O11" i="25"/>
  <c r="O12" i="25"/>
  <c r="O13" i="25"/>
  <c r="O14" i="25"/>
  <c r="O15" i="25"/>
  <c r="O16" i="25"/>
  <c r="O17" i="25"/>
  <c r="O18" i="25"/>
  <c r="O19" i="25"/>
  <c r="O20" i="25"/>
  <c r="O21" i="25"/>
  <c r="O22" i="25"/>
  <c r="O23" i="25"/>
  <c r="O24" i="25"/>
  <c r="O25" i="25"/>
  <c r="O26" i="25"/>
  <c r="O27" i="25"/>
  <c r="O28" i="25"/>
  <c r="O29" i="25"/>
  <c r="O30" i="25"/>
  <c r="O31" i="25"/>
  <c r="O32" i="25"/>
  <c r="O33" i="25"/>
  <c r="AU45" i="25"/>
  <c r="AR45" i="25"/>
  <c r="AO45" i="25"/>
  <c r="AL45" i="25"/>
  <c r="AI45" i="25"/>
  <c r="AF45" i="25"/>
  <c r="AC45" i="25"/>
  <c r="Z45" i="25"/>
  <c r="U45" i="25"/>
  <c r="N45" i="25"/>
  <c r="I45" i="25"/>
  <c r="D45" i="25"/>
  <c r="AU44" i="25"/>
  <c r="AR44" i="25"/>
  <c r="AO44" i="25"/>
  <c r="AL44" i="25"/>
  <c r="AI44" i="25"/>
  <c r="AF44" i="25"/>
  <c r="AC44" i="25"/>
  <c r="Z44" i="25"/>
  <c r="U44" i="25"/>
  <c r="N44" i="25"/>
  <c r="I44" i="25"/>
  <c r="D44" i="25"/>
  <c r="AU43" i="25"/>
  <c r="AR43" i="25"/>
  <c r="AO43" i="25"/>
  <c r="AL43" i="25"/>
  <c r="AI43" i="25"/>
  <c r="AF43" i="25"/>
  <c r="AC43" i="25"/>
  <c r="Z43" i="25"/>
  <c r="U43" i="25"/>
  <c r="N43" i="25"/>
  <c r="I43" i="25"/>
  <c r="D43" i="25"/>
  <c r="O41" i="25"/>
  <c r="V40" i="25"/>
  <c r="O40" i="25"/>
  <c r="J40" i="25"/>
  <c r="E40" i="25"/>
  <c r="V39" i="25"/>
  <c r="O39" i="25"/>
  <c r="J39" i="25"/>
  <c r="E39" i="25"/>
  <c r="V38" i="25"/>
  <c r="O38" i="25"/>
  <c r="J38" i="25"/>
  <c r="E38" i="25"/>
  <c r="V37" i="25"/>
  <c r="O37" i="25"/>
  <c r="J37" i="25"/>
  <c r="E37" i="25"/>
  <c r="V36" i="25"/>
  <c r="O36" i="25"/>
  <c r="J36" i="25"/>
  <c r="E36" i="25"/>
  <c r="V35" i="25"/>
  <c r="O35" i="25"/>
  <c r="J35" i="25"/>
  <c r="E35" i="25"/>
  <c r="V34" i="25"/>
  <c r="O34" i="25"/>
  <c r="J34" i="25"/>
  <c r="E34" i="25"/>
  <c r="V33" i="25"/>
  <c r="J33" i="25"/>
  <c r="E33" i="25"/>
  <c r="V32" i="25"/>
  <c r="J32" i="25"/>
  <c r="E32" i="25"/>
  <c r="V31" i="25"/>
  <c r="J31" i="25"/>
  <c r="E31" i="25"/>
  <c r="V30" i="25"/>
  <c r="J30" i="25"/>
  <c r="E30" i="25"/>
  <c r="V29" i="25"/>
  <c r="J29" i="25"/>
  <c r="E29" i="25"/>
  <c r="V28" i="25"/>
  <c r="J28" i="25"/>
  <c r="E28" i="25"/>
  <c r="V27" i="25"/>
  <c r="J27" i="25"/>
  <c r="E27" i="25"/>
  <c r="V26" i="25"/>
  <c r="J26" i="25"/>
  <c r="E26" i="25"/>
  <c r="V25" i="25"/>
  <c r="J25" i="25"/>
  <c r="E25" i="25"/>
  <c r="V24" i="25"/>
  <c r="J24" i="25"/>
  <c r="E24" i="25"/>
  <c r="V23" i="25"/>
  <c r="J23" i="25"/>
  <c r="E23" i="25"/>
  <c r="V22" i="25"/>
  <c r="J22" i="25"/>
  <c r="E22" i="25"/>
  <c r="V21" i="25"/>
  <c r="J21" i="25"/>
  <c r="E21" i="25"/>
  <c r="V20" i="25"/>
  <c r="J20" i="25"/>
  <c r="E20" i="25"/>
  <c r="V19" i="25"/>
  <c r="J19" i="25"/>
  <c r="E19" i="25"/>
  <c r="V18" i="25"/>
  <c r="J18" i="25"/>
  <c r="E18" i="25"/>
  <c r="V17" i="25"/>
  <c r="J17" i="25"/>
  <c r="E17" i="25"/>
  <c r="V16" i="25"/>
  <c r="J16" i="25"/>
  <c r="E16" i="25"/>
  <c r="V15" i="25"/>
  <c r="J15" i="25"/>
  <c r="E15" i="25"/>
  <c r="V14" i="25"/>
  <c r="J14" i="25"/>
  <c r="E14" i="25"/>
  <c r="V13" i="25"/>
  <c r="J13" i="25"/>
  <c r="E13" i="25"/>
  <c r="V12" i="25"/>
  <c r="E12" i="25"/>
  <c r="V11" i="25"/>
  <c r="J11" i="25"/>
  <c r="E11" i="25"/>
  <c r="V10" i="25"/>
  <c r="J10" i="25"/>
  <c r="E10" i="25"/>
  <c r="V9" i="25"/>
  <c r="J9" i="25"/>
  <c r="E9" i="25"/>
  <c r="V8" i="25"/>
  <c r="J8" i="25"/>
  <c r="E8" i="25"/>
  <c r="V7" i="25"/>
  <c r="J7" i="25"/>
  <c r="E7" i="25"/>
  <c r="V6" i="25"/>
  <c r="J6" i="25"/>
  <c r="E6" i="25"/>
  <c r="Z90" i="1"/>
  <c r="Z89" i="1"/>
  <c r="Z88" i="1"/>
  <c r="X90" i="1"/>
  <c r="X89" i="1"/>
  <c r="X88" i="1"/>
  <c r="V90" i="1"/>
  <c r="V89" i="1"/>
  <c r="V88" i="1"/>
  <c r="T90" i="1"/>
  <c r="T89" i="1"/>
  <c r="T88" i="1"/>
  <c r="R90" i="1"/>
  <c r="R89" i="1"/>
  <c r="R88" i="1"/>
  <c r="P90" i="1"/>
  <c r="P89" i="1"/>
  <c r="P88" i="1"/>
  <c r="N90" i="1"/>
  <c r="N89" i="1"/>
  <c r="N88" i="1"/>
  <c r="L90" i="1"/>
  <c r="L89" i="1"/>
  <c r="L88" i="1"/>
  <c r="J90" i="1"/>
  <c r="J89" i="1"/>
  <c r="J88" i="1"/>
  <c r="H90" i="1"/>
  <c r="H89" i="1"/>
  <c r="H88" i="1"/>
  <c r="F90" i="1"/>
  <c r="F89" i="1"/>
  <c r="F88" i="1"/>
  <c r="D90" i="1"/>
  <c r="D89" i="1"/>
  <c r="D306" i="14"/>
  <c r="C306" i="14"/>
  <c r="D276" i="14"/>
  <c r="C276" i="14"/>
  <c r="D245" i="14"/>
  <c r="C245" i="14"/>
  <c r="D214" i="14"/>
  <c r="C214" i="14"/>
  <c r="D184" i="14"/>
  <c r="C184" i="14"/>
  <c r="D153" i="14"/>
  <c r="C153" i="14"/>
  <c r="D123" i="14"/>
  <c r="C123" i="14"/>
  <c r="D33" i="14"/>
  <c r="C33" i="14"/>
  <c r="D64" i="14"/>
  <c r="C64" i="14"/>
  <c r="D92" i="14"/>
  <c r="C92" i="14"/>
  <c r="H173" i="33" l="1"/>
  <c r="H176" i="33"/>
  <c r="H171" i="33"/>
  <c r="H165" i="33"/>
  <c r="H170" i="33"/>
  <c r="H175" i="33"/>
  <c r="H172" i="33"/>
  <c r="H174" i="33"/>
  <c r="H166" i="33"/>
  <c r="H168" i="33"/>
  <c r="H167" i="33"/>
  <c r="H169"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Melanie Heather</author>
    <author>Jen McGirr</author>
    <author>Rebecca McLeod</author>
  </authors>
  <commentList>
    <comment ref="A37" authorId="0" shapeId="0" xr:uid="{00000000-0006-0000-0000-000001000000}">
      <text>
        <r>
          <rPr>
            <b/>
            <sz val="8"/>
            <color indexed="81"/>
            <rFont val="Tahoma"/>
            <family val="2"/>
          </rPr>
          <t>Melanie Heather:</t>
        </r>
        <r>
          <rPr>
            <sz val="8"/>
            <color indexed="81"/>
            <rFont val="Tahoma"/>
            <family val="2"/>
          </rPr>
          <t xml:space="preserve">
BOD taken on 17 June 2011</t>
        </r>
      </text>
    </comment>
    <comment ref="A51" authorId="0" shapeId="0" xr:uid="{00000000-0006-0000-0000-000002000000}">
      <text>
        <r>
          <rPr>
            <b/>
            <sz val="9"/>
            <color indexed="81"/>
            <rFont val="Tahoma"/>
            <family val="2"/>
          </rPr>
          <t>Melanie Heather:</t>
        </r>
        <r>
          <rPr>
            <sz val="9"/>
            <color indexed="81"/>
            <rFont val="Tahoma"/>
            <family val="2"/>
          </rPr>
          <t xml:space="preserve">
19 July 2012: N. Evans comments "the plant operator Murray called me on the 3 July 2012 to say he was getting very high TSS (372 usually but went up to 829mg/L) and COD (usually 620 and went up to 1038mg/L) at the plant and the influent was dark in colour - more than usual. He could see the suspended material within it. 
I called Neill Walker (local septic tank fella). he confirmed he was the only person dropping off septage at septage recieval area at Ballantyne ponds/ Rd. He had only dropped off 3 loads - chalet (2.5m3 mainly waterery septic tank), 1pm picked up 4.5m3 from a private septic tank from Luggate (nothing out of ordinary) and then 4m3 from Cardrona (domestic septic tank) - nothing unusual."</t>
        </r>
      </text>
    </comment>
    <comment ref="A52" authorId="0" shapeId="0" xr:uid="{00000000-0006-0000-0000-000003000000}">
      <text>
        <r>
          <rPr>
            <b/>
            <sz val="9"/>
            <color indexed="81"/>
            <rFont val="Tahoma"/>
            <family val="2"/>
          </rPr>
          <t>Melanie Heather:</t>
        </r>
        <r>
          <rPr>
            <sz val="9"/>
            <color indexed="81"/>
            <rFont val="Tahoma"/>
            <family val="2"/>
          </rPr>
          <t xml:space="preserve">
Retest for TN</t>
        </r>
      </text>
    </comment>
    <comment ref="A55" authorId="0" shapeId="0" xr:uid="{00000000-0006-0000-0000-000004000000}">
      <text>
        <r>
          <rPr>
            <b/>
            <sz val="9"/>
            <color indexed="81"/>
            <rFont val="Tahoma"/>
            <family val="2"/>
          </rPr>
          <t>Melanie Heather:</t>
        </r>
        <r>
          <rPr>
            <sz val="9"/>
            <color indexed="81"/>
            <rFont val="Tahoma"/>
            <family val="2"/>
          </rPr>
          <t xml:space="preserve">
Retest for TN</t>
        </r>
      </text>
    </comment>
    <comment ref="A66" authorId="0" shapeId="0" xr:uid="{00000000-0006-0000-0000-000005000000}">
      <text>
        <r>
          <rPr>
            <b/>
            <sz val="9"/>
            <color indexed="81"/>
            <rFont val="Tahoma"/>
            <family val="2"/>
          </rPr>
          <t>Melanie Heather:</t>
        </r>
        <r>
          <rPr>
            <sz val="9"/>
            <color indexed="81"/>
            <rFont val="Tahoma"/>
            <family val="2"/>
          </rPr>
          <t xml:space="preserve">
August sampling round</t>
        </r>
      </text>
    </comment>
    <comment ref="A151" authorId="1" shapeId="0" xr:uid="{00000000-0006-0000-0000-000006000000}">
      <text>
        <r>
          <rPr>
            <b/>
            <sz val="9"/>
            <color indexed="81"/>
            <rFont val="Tahoma"/>
            <family val="2"/>
          </rPr>
          <t>Jen McGirr:</t>
        </r>
        <r>
          <rPr>
            <sz val="9"/>
            <color indexed="81"/>
            <rFont val="Tahoma"/>
            <family val="2"/>
          </rPr>
          <t xml:space="preserve">
Sample taken later in the month than usual to to an issue with the auto-sampling equipment</t>
        </r>
      </text>
    </comment>
    <comment ref="L155" authorId="2" shapeId="0" xr:uid="{D5398106-FCB5-4A2D-8A72-563C98EE7640}">
      <text>
        <r>
          <rPr>
            <b/>
            <sz val="9"/>
            <color indexed="81"/>
            <rFont val="Tahoma"/>
            <family val="2"/>
          </rPr>
          <t>Rebecca McLeod:</t>
        </r>
        <r>
          <rPr>
            <sz val="9"/>
            <color indexed="81"/>
            <rFont val="Tahoma"/>
            <family val="2"/>
          </rPr>
          <t xml:space="preserve">
Ecoli measured in MPN/100ml rather than cfu/100ml, Watercare missed the Courier. Results on the 28/1/21 were 50 cfu/100ml
</t>
        </r>
      </text>
    </comment>
    <comment ref="A161" authorId="2" shapeId="0" xr:uid="{A0CDDDBD-78C1-49E3-9EF9-7E2D9A809A04}">
      <text>
        <r>
          <rPr>
            <b/>
            <sz val="9"/>
            <color indexed="81"/>
            <rFont val="Tahoma"/>
            <family val="2"/>
          </rPr>
          <t xml:space="preserve">Rebecca M
</t>
        </r>
        <r>
          <rPr>
            <sz val="9"/>
            <color indexed="81"/>
            <rFont val="Tahoma"/>
            <family val="2"/>
          </rPr>
          <t xml:space="preserve">Sample from the first week was not representative as the autosampler was not working </t>
        </r>
      </text>
    </comment>
    <comment ref="A176" authorId="2" shapeId="0" xr:uid="{1E095A8F-D3E5-42A3-B60D-887E2D3AE956}">
      <text>
        <r>
          <rPr>
            <b/>
            <sz val="9"/>
            <color indexed="81"/>
            <rFont val="Tahoma"/>
            <family val="2"/>
          </rPr>
          <t>Rebecca McLeod:</t>
        </r>
        <r>
          <rPr>
            <sz val="9"/>
            <color indexed="81"/>
            <rFont val="Tahoma"/>
            <family val="2"/>
          </rPr>
          <t xml:space="preserve">
Sample error- influent and effluent results were sampled incorrectly which resulted in errors. No TN, TP and inaccurate COD, BOD and ammoniacal nitrogen results. Secons sample on 19/10/22 was more accurate 
</t>
        </r>
      </text>
    </comment>
    <comment ref="I181" authorId="2" shapeId="0" xr:uid="{EC4B8938-31A3-402C-8469-DB8206B2F5FB}">
      <text>
        <r>
          <rPr>
            <b/>
            <sz val="9"/>
            <color indexed="81"/>
            <rFont val="Tahoma"/>
            <family val="2"/>
          </rPr>
          <t>Rebecca McLeod:</t>
        </r>
        <r>
          <rPr>
            <sz val="9"/>
            <color indexed="81"/>
            <rFont val="Tahoma"/>
            <family val="2"/>
          </rPr>
          <t xml:space="preserve">
TN by Calc </t>
        </r>
      </text>
    </comment>
    <comment ref="I182" authorId="2" shapeId="0" xr:uid="{A70C9990-96E7-4E20-8C93-DE22ECB372C1}">
      <text>
        <r>
          <rPr>
            <b/>
            <sz val="9"/>
            <color indexed="81"/>
            <rFont val="Tahoma"/>
            <family val="2"/>
          </rPr>
          <t>Rebecca McLeod:</t>
        </r>
        <r>
          <rPr>
            <sz val="9"/>
            <color indexed="81"/>
            <rFont val="Tahoma"/>
            <family val="2"/>
          </rPr>
          <t xml:space="preserve">
TN by Calc</t>
        </r>
      </text>
    </comment>
    <comment ref="I183" authorId="2" shapeId="0" xr:uid="{1D766620-CF04-4C13-9C69-635746FA6343}">
      <text>
        <r>
          <rPr>
            <b/>
            <sz val="9"/>
            <color indexed="81"/>
            <rFont val="Tahoma"/>
            <family val="2"/>
          </rPr>
          <t>Rebecca McLeod:</t>
        </r>
        <r>
          <rPr>
            <sz val="9"/>
            <color indexed="81"/>
            <rFont val="Tahoma"/>
            <family val="2"/>
          </rPr>
          <t xml:space="preserve">
TN by analysis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Melanie Heather</author>
    <author>Jen McGirr</author>
    <author>Rebecca McLeod</author>
  </authors>
  <commentList>
    <comment ref="A37" authorId="0" shapeId="0" xr:uid="{BDEA6139-2672-442A-9D21-7B19BDC9AA9D}">
      <text>
        <r>
          <rPr>
            <b/>
            <sz val="8"/>
            <color indexed="81"/>
            <rFont val="Tahoma"/>
            <family val="2"/>
          </rPr>
          <t>Melanie Heather:</t>
        </r>
        <r>
          <rPr>
            <sz val="8"/>
            <color indexed="81"/>
            <rFont val="Tahoma"/>
            <family val="2"/>
          </rPr>
          <t xml:space="preserve">
BOD taken on 17 June 2011</t>
        </r>
      </text>
    </comment>
    <comment ref="A51" authorId="0" shapeId="0" xr:uid="{3D830122-0719-42FC-BDDA-B0E21F472D39}">
      <text>
        <r>
          <rPr>
            <b/>
            <sz val="9"/>
            <color indexed="81"/>
            <rFont val="Tahoma"/>
            <family val="2"/>
          </rPr>
          <t>Melanie Heather:</t>
        </r>
        <r>
          <rPr>
            <sz val="9"/>
            <color indexed="81"/>
            <rFont val="Tahoma"/>
            <family val="2"/>
          </rPr>
          <t xml:space="preserve">
19 July 2012: N. Evans comments "the plant operator Murray called me on the 3 July 2012 to say he was getting very high TSS (372 usually but went up to 829mg/L) and COD (usually 620 and went up to 1038mg/L) at the plant and the influent was dark in colour - more than usual. He could see the suspended material within it. 
I called Neill Walker (local septic tank fella). he confirmed he was the only person dropping off septage at septage recieval area at Ballantyne ponds/ Rd. He had only dropped off 3 loads - chalet (2.5m3 mainly waterery septic tank), 1pm picked up 4.5m3 from a private septic tank from Luggate (nothing out of ordinary) and then 4m3 from Cardrona (domestic septic tank) - nothing unusual."</t>
        </r>
      </text>
    </comment>
    <comment ref="A52" authorId="0" shapeId="0" xr:uid="{7E836EC8-A6CD-4A95-89B9-7D6EECBBD77B}">
      <text>
        <r>
          <rPr>
            <b/>
            <sz val="9"/>
            <color indexed="81"/>
            <rFont val="Tahoma"/>
            <family val="2"/>
          </rPr>
          <t>Melanie Heather:</t>
        </r>
        <r>
          <rPr>
            <sz val="9"/>
            <color indexed="81"/>
            <rFont val="Tahoma"/>
            <family val="2"/>
          </rPr>
          <t xml:space="preserve">
Retest for TN</t>
        </r>
      </text>
    </comment>
    <comment ref="A55" authorId="0" shapeId="0" xr:uid="{718E9653-DD5A-44DD-9F93-A09893FC4C46}">
      <text>
        <r>
          <rPr>
            <b/>
            <sz val="9"/>
            <color indexed="81"/>
            <rFont val="Tahoma"/>
            <family val="2"/>
          </rPr>
          <t>Melanie Heather:</t>
        </r>
        <r>
          <rPr>
            <sz val="9"/>
            <color indexed="81"/>
            <rFont val="Tahoma"/>
            <family val="2"/>
          </rPr>
          <t xml:space="preserve">
Retest for TN</t>
        </r>
      </text>
    </comment>
    <comment ref="A66" authorId="0" shapeId="0" xr:uid="{49093B2E-8BAC-4F80-AFD1-6B437C476CD0}">
      <text>
        <r>
          <rPr>
            <b/>
            <sz val="9"/>
            <color indexed="81"/>
            <rFont val="Tahoma"/>
            <family val="2"/>
          </rPr>
          <t>Melanie Heather:</t>
        </r>
        <r>
          <rPr>
            <sz val="9"/>
            <color indexed="81"/>
            <rFont val="Tahoma"/>
            <family val="2"/>
          </rPr>
          <t xml:space="preserve">
August sampling round</t>
        </r>
      </text>
    </comment>
    <comment ref="A151" authorId="1" shapeId="0" xr:uid="{B6E86E76-3FEE-4044-A20D-824682A83BCE}">
      <text>
        <r>
          <rPr>
            <b/>
            <sz val="9"/>
            <color indexed="81"/>
            <rFont val="Tahoma"/>
            <family val="2"/>
          </rPr>
          <t>Jen McGirr:</t>
        </r>
        <r>
          <rPr>
            <sz val="9"/>
            <color indexed="81"/>
            <rFont val="Tahoma"/>
            <family val="2"/>
          </rPr>
          <t xml:space="preserve">
Sample taken later in the month than usual to to an issue with the auto-sampling equipment</t>
        </r>
      </text>
    </comment>
    <comment ref="L155" authorId="2" shapeId="0" xr:uid="{52B290A4-4FFC-46A6-9138-0FE050D963B0}">
      <text>
        <r>
          <rPr>
            <b/>
            <sz val="9"/>
            <color indexed="81"/>
            <rFont val="Tahoma"/>
            <family val="2"/>
          </rPr>
          <t>Rebecca McLeod:</t>
        </r>
        <r>
          <rPr>
            <sz val="9"/>
            <color indexed="81"/>
            <rFont val="Tahoma"/>
            <family val="2"/>
          </rPr>
          <t xml:space="preserve">
Ecoli measured in MPN/100ml rather than cfu/100ml, Watercare missed the Courier. Results on the 28/1/21 were 50 cfu/100ml
</t>
        </r>
      </text>
    </comment>
    <comment ref="A161" authorId="2" shapeId="0" xr:uid="{8F9C79AC-B3A8-46C0-8B2E-6CCFE9A2751A}">
      <text>
        <r>
          <rPr>
            <b/>
            <sz val="9"/>
            <color indexed="81"/>
            <rFont val="Tahoma"/>
            <family val="2"/>
          </rPr>
          <t xml:space="preserve">Rebecca M
</t>
        </r>
        <r>
          <rPr>
            <sz val="9"/>
            <color indexed="81"/>
            <rFont val="Tahoma"/>
            <family val="2"/>
          </rPr>
          <t xml:space="preserve">Sample from the first week was not representative as the autosampler was not working </t>
        </r>
      </text>
    </comment>
    <comment ref="K166" authorId="2" shapeId="0" xr:uid="{50C04BE9-E05D-4C01-B09C-81E877767BC2}">
      <text>
        <r>
          <rPr>
            <b/>
            <sz val="9"/>
            <color indexed="81"/>
            <rFont val="Tahoma"/>
            <family val="2"/>
          </rPr>
          <t>Rebecca McLeod:</t>
        </r>
        <r>
          <rPr>
            <sz val="9"/>
            <color indexed="81"/>
            <rFont val="Tahoma"/>
            <family val="2"/>
          </rPr>
          <t xml:space="preserve">
Rolling 80th Percentile is adjusted for two samples/month
</t>
        </r>
      </text>
    </comment>
    <comment ref="L185" authorId="2" shapeId="0" xr:uid="{255C6B1D-18BE-42BF-8F7C-AFFE7867391F}">
      <text>
        <r>
          <rPr>
            <b/>
            <sz val="9"/>
            <color indexed="81"/>
            <rFont val="Tahoma"/>
            <family val="2"/>
          </rPr>
          <t>Rebecca McLeod:</t>
        </r>
        <r>
          <rPr>
            <sz val="9"/>
            <color indexed="81"/>
            <rFont val="Tahoma"/>
            <family val="2"/>
          </rPr>
          <t xml:space="preserve">
ecoli tested on 29/9/22 as it was missed off the original sample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Melanie Heather</author>
    <author>Jennifer McGirr</author>
    <author>tc={0E4173D0-31DA-4803-A65A-2D2A81EB1667}</author>
  </authors>
  <commentList>
    <comment ref="B519" authorId="0" shapeId="0" xr:uid="{00000000-0006-0000-0600-000001000000}">
      <text>
        <r>
          <rPr>
            <b/>
            <sz val="8"/>
            <color indexed="81"/>
            <rFont val="Tahoma"/>
            <family val="2"/>
          </rPr>
          <t>Melanie Heather:</t>
        </r>
        <r>
          <rPr>
            <sz val="8"/>
            <color indexed="81"/>
            <rFont val="Tahoma"/>
            <family val="2"/>
          </rPr>
          <t xml:space="preserve">
</t>
        </r>
      </text>
    </comment>
    <comment ref="B3035" authorId="1" shapeId="0" xr:uid="{00000000-0006-0000-0600-000002000000}">
      <text>
        <r>
          <rPr>
            <b/>
            <sz val="9"/>
            <color indexed="81"/>
            <rFont val="Tahoma"/>
            <family val="2"/>
          </rPr>
          <t>Jennifer McGirr:</t>
        </r>
        <r>
          <rPr>
            <sz val="9"/>
            <color indexed="81"/>
            <rFont val="Tahoma"/>
            <family val="2"/>
          </rPr>
          <t xml:space="preserve">
No data due to PLC being changed out</t>
        </r>
      </text>
    </comment>
    <comment ref="F5500" authorId="2" shapeId="0" xr:uid="{0E4173D0-31DA-4803-A65A-2D2A81EB1667}">
      <text>
        <t xml:space="preserve">[Threaded comment]
Your version of Excel allows you to read this threaded comment; however, any edits to it will get removed if the file is opened in a newer version of Excel. Learn more: https://go.microsoft.com/fwlink/?linkid=870924
Comment:
    Fields 5 and 6 are now online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Melanie Heather</author>
    <author>Jen McGirr</author>
    <author>melanie j heather</author>
    <author>Rebecca McLeod</author>
  </authors>
  <commentList>
    <comment ref="A63" authorId="0" shapeId="0" xr:uid="{00000000-0006-0000-0A00-000001000000}">
      <text>
        <r>
          <rPr>
            <b/>
            <sz val="8"/>
            <color indexed="81"/>
            <rFont val="Tahoma"/>
            <family val="2"/>
          </rPr>
          <t>Melanie Heather:</t>
        </r>
        <r>
          <rPr>
            <sz val="8"/>
            <color indexed="81"/>
            <rFont val="Tahoma"/>
            <family val="2"/>
          </rPr>
          <t xml:space="preserve">
Pump broken at Burgandy - no sample taken.</t>
        </r>
      </text>
    </comment>
    <comment ref="P67" authorId="0" shapeId="0" xr:uid="{00000000-0006-0000-0A00-000002000000}">
      <text>
        <r>
          <rPr>
            <b/>
            <sz val="9"/>
            <color indexed="81"/>
            <rFont val="Tahoma"/>
            <family val="2"/>
          </rPr>
          <t>Melanie Heather:</t>
        </r>
        <r>
          <rPr>
            <sz val="9"/>
            <color indexed="81"/>
            <rFont val="Tahoma"/>
            <family val="2"/>
          </rPr>
          <t xml:space="preserve">
pump not running. Unable to sample.</t>
        </r>
      </text>
    </comment>
    <comment ref="P68" authorId="0" shapeId="0" xr:uid="{00000000-0006-0000-0A00-000003000000}">
      <text>
        <r>
          <rPr>
            <b/>
            <sz val="9"/>
            <color indexed="81"/>
            <rFont val="Tahoma"/>
            <family val="2"/>
          </rPr>
          <t>Melanie Heather:</t>
        </r>
        <r>
          <rPr>
            <sz val="9"/>
            <color indexed="81"/>
            <rFont val="Tahoma"/>
            <family val="2"/>
          </rPr>
          <t xml:space="preserve">
pump not running. Unable to sample.</t>
        </r>
      </text>
    </comment>
    <comment ref="A70" authorId="0" shapeId="0" xr:uid="{00000000-0006-0000-0A00-000004000000}">
      <text>
        <r>
          <rPr>
            <b/>
            <sz val="9"/>
            <color indexed="81"/>
            <rFont val="Tahoma"/>
            <family val="2"/>
          </rPr>
          <t>Melanie Heather:</t>
        </r>
        <r>
          <rPr>
            <sz val="9"/>
            <color indexed="81"/>
            <rFont val="Tahoma"/>
            <family val="2"/>
          </rPr>
          <t xml:space="preserve">
Retest for Pittaway</t>
        </r>
      </text>
    </comment>
    <comment ref="P70" authorId="0" shapeId="0" xr:uid="{00000000-0006-0000-0A00-000005000000}">
      <text>
        <r>
          <rPr>
            <b/>
            <sz val="9"/>
            <color indexed="81"/>
            <rFont val="Tahoma"/>
            <family val="2"/>
          </rPr>
          <t>Melanie Heather:</t>
        </r>
        <r>
          <rPr>
            <sz val="9"/>
            <color indexed="81"/>
            <rFont val="Tahoma"/>
            <family val="2"/>
          </rPr>
          <t xml:space="preserve">
pump not running. Unable to sample.</t>
        </r>
      </text>
    </comment>
    <comment ref="P71" authorId="0" shapeId="0" xr:uid="{00000000-0006-0000-0A00-000006000000}">
      <text>
        <r>
          <rPr>
            <b/>
            <sz val="9"/>
            <color indexed="81"/>
            <rFont val="Tahoma"/>
            <family val="2"/>
          </rPr>
          <t>Melanie Heather:</t>
        </r>
        <r>
          <rPr>
            <sz val="9"/>
            <color indexed="81"/>
            <rFont val="Tahoma"/>
            <family val="2"/>
          </rPr>
          <t xml:space="preserve">
pump not running. Unable to sample.</t>
        </r>
      </text>
    </comment>
    <comment ref="P72" authorId="0" shapeId="0" xr:uid="{00000000-0006-0000-0A00-000007000000}">
      <text>
        <r>
          <rPr>
            <b/>
            <sz val="9"/>
            <color indexed="81"/>
            <rFont val="Tahoma"/>
            <family val="2"/>
          </rPr>
          <t>Melanie Heather:</t>
        </r>
        <r>
          <rPr>
            <sz val="9"/>
            <color indexed="81"/>
            <rFont val="Tahoma"/>
            <family val="2"/>
          </rPr>
          <t xml:space="preserve">
pump not running. Unable to sample.</t>
        </r>
      </text>
    </comment>
    <comment ref="A104" authorId="1" shapeId="0" xr:uid="{00000000-0006-0000-0A00-000008000000}">
      <text>
        <r>
          <rPr>
            <b/>
            <sz val="9"/>
            <color indexed="81"/>
            <rFont val="Tahoma"/>
            <family val="2"/>
          </rPr>
          <t>Jen McGirr:</t>
        </r>
        <r>
          <rPr>
            <sz val="9"/>
            <color indexed="81"/>
            <rFont val="Tahoma"/>
            <family val="2"/>
          </rPr>
          <t xml:space="preserve">
Additional sample to bring the Transport Museum and Roberts bores back onto the schedule</t>
        </r>
      </text>
    </comment>
    <comment ref="AF139" authorId="2" shapeId="0" xr:uid="{00000000-0006-0000-0A00-000009000000}">
      <text>
        <r>
          <rPr>
            <b/>
            <sz val="8"/>
            <color indexed="81"/>
            <rFont val="Tahoma"/>
            <family val="2"/>
          </rPr>
          <t>melanie j heather:</t>
        </r>
        <r>
          <rPr>
            <sz val="8"/>
            <color indexed="81"/>
            <rFont val="Tahoma"/>
            <family val="2"/>
          </rPr>
          <t xml:space="preserve">
Re-sample</t>
        </r>
      </text>
    </comment>
    <comment ref="P140" authorId="2" shapeId="0" xr:uid="{00000000-0006-0000-0A00-00000A000000}">
      <text>
        <r>
          <rPr>
            <b/>
            <sz val="8"/>
            <color indexed="81"/>
            <rFont val="Tahoma"/>
            <family val="2"/>
          </rPr>
          <t>melanie j heather:</t>
        </r>
        <r>
          <rPr>
            <sz val="8"/>
            <color indexed="81"/>
            <rFont val="Tahoma"/>
            <family val="2"/>
          </rPr>
          <t xml:space="preserve">
Could not sample. Animal chewed through electric cable for pump</t>
        </r>
      </text>
    </comment>
    <comment ref="P141" authorId="2" shapeId="0" xr:uid="{00000000-0006-0000-0A00-00000B000000}">
      <text>
        <r>
          <rPr>
            <b/>
            <sz val="8"/>
            <color indexed="81"/>
            <rFont val="Tahoma"/>
            <family val="2"/>
          </rPr>
          <t>melanie j heather:</t>
        </r>
        <r>
          <rPr>
            <sz val="8"/>
            <color indexed="81"/>
            <rFont val="Tahoma"/>
            <family val="2"/>
          </rPr>
          <t xml:space="preserve">
Could not sample. Animal chewed through electric cable for pump</t>
        </r>
      </text>
    </comment>
    <comment ref="P142" authorId="2" shapeId="0" xr:uid="{00000000-0006-0000-0A00-00000C000000}">
      <text>
        <r>
          <rPr>
            <b/>
            <sz val="8"/>
            <color indexed="81"/>
            <rFont val="Tahoma"/>
            <family val="2"/>
          </rPr>
          <t>melanie j heather:</t>
        </r>
        <r>
          <rPr>
            <sz val="8"/>
            <color indexed="81"/>
            <rFont val="Tahoma"/>
            <family val="2"/>
          </rPr>
          <t xml:space="preserve">
Could not sample. Animal chewed through electric cable for pump</t>
        </r>
      </text>
    </comment>
    <comment ref="AU154" authorId="0" shapeId="0" xr:uid="{00000000-0006-0000-0A00-00000D000000}">
      <text>
        <r>
          <rPr>
            <b/>
            <sz val="8"/>
            <color indexed="81"/>
            <rFont val="Tahoma"/>
            <family val="2"/>
          </rPr>
          <t>Melanie Heather:</t>
        </r>
        <r>
          <rPr>
            <sz val="8"/>
            <color indexed="81"/>
            <rFont val="Tahoma"/>
            <family val="2"/>
          </rPr>
          <t xml:space="preserve">
The tap had been sampled till this point. QLDC engineer went onsite to look for a bore sampling point (and found one). The bore sampled directly from March onwards. Robert's were asked immediately to boil water until testing confirmed no contamination. Robert's santized reservoir tank with advice from QLDC engineer.</t>
        </r>
      </text>
    </comment>
    <comment ref="AR180" authorId="0" shapeId="0" xr:uid="{00000000-0006-0000-0A00-00000E000000}">
      <text>
        <r>
          <rPr>
            <b/>
            <sz val="9"/>
            <color indexed="81"/>
            <rFont val="Tahoma"/>
            <family val="2"/>
          </rPr>
          <t>Melanie Heather:</t>
        </r>
        <r>
          <rPr>
            <sz val="9"/>
            <color indexed="81"/>
            <rFont val="Tahoma"/>
            <family val="2"/>
          </rPr>
          <t xml:space="preserve">
pump not running. Unable to sample.</t>
        </r>
      </text>
    </comment>
    <comment ref="P181" authorId="0" shapeId="0" xr:uid="{00000000-0006-0000-0A00-00000F000000}">
      <text>
        <r>
          <rPr>
            <b/>
            <sz val="9"/>
            <color indexed="81"/>
            <rFont val="Tahoma"/>
            <family val="2"/>
          </rPr>
          <t>Melanie Heather:</t>
        </r>
        <r>
          <rPr>
            <sz val="9"/>
            <color indexed="81"/>
            <rFont val="Tahoma"/>
            <family val="2"/>
          </rPr>
          <t xml:space="preserve">
pump not running. Unable to sample.</t>
        </r>
      </text>
    </comment>
    <comment ref="AD181" authorId="0" shapeId="0" xr:uid="{00000000-0006-0000-0A00-000010000000}">
      <text>
        <r>
          <rPr>
            <b/>
            <sz val="9"/>
            <color indexed="81"/>
            <rFont val="Tahoma"/>
            <family val="2"/>
          </rPr>
          <t>Melanie Heather:</t>
        </r>
        <r>
          <rPr>
            <sz val="9"/>
            <color indexed="81"/>
            <rFont val="Tahoma"/>
            <family val="2"/>
          </rPr>
          <t xml:space="preserve">
pump not running. Unable to sample.</t>
        </r>
      </text>
    </comment>
    <comment ref="AR181" authorId="0" shapeId="0" xr:uid="{00000000-0006-0000-0A00-000011000000}">
      <text>
        <r>
          <rPr>
            <b/>
            <sz val="9"/>
            <color indexed="81"/>
            <rFont val="Tahoma"/>
            <family val="2"/>
          </rPr>
          <t>Melanie Heather:</t>
        </r>
        <r>
          <rPr>
            <sz val="9"/>
            <color indexed="81"/>
            <rFont val="Tahoma"/>
            <family val="2"/>
          </rPr>
          <t xml:space="preserve">
pump not running. Unable to sample.</t>
        </r>
      </text>
    </comment>
    <comment ref="AR182" authorId="0" shapeId="0" xr:uid="{00000000-0006-0000-0A00-000012000000}">
      <text>
        <r>
          <rPr>
            <b/>
            <sz val="9"/>
            <color indexed="81"/>
            <rFont val="Tahoma"/>
            <family val="2"/>
          </rPr>
          <t>Melanie Heather:</t>
        </r>
        <r>
          <rPr>
            <sz val="9"/>
            <color indexed="81"/>
            <rFont val="Tahoma"/>
            <family val="2"/>
          </rPr>
          <t xml:space="preserve">
pump not running. Unable to sample.</t>
        </r>
      </text>
    </comment>
    <comment ref="A183" authorId="0" shapeId="0" xr:uid="{00000000-0006-0000-0A00-000013000000}">
      <text>
        <r>
          <rPr>
            <b/>
            <sz val="9"/>
            <color indexed="81"/>
            <rFont val="Tahoma"/>
            <family val="2"/>
          </rPr>
          <t>Melanie Heather:</t>
        </r>
        <r>
          <rPr>
            <sz val="9"/>
            <color indexed="81"/>
            <rFont val="Tahoma"/>
            <family val="2"/>
          </rPr>
          <t xml:space="preserve">
Retest for Pittaway</t>
        </r>
      </text>
    </comment>
    <comment ref="AR183" authorId="0" shapeId="0" xr:uid="{00000000-0006-0000-0A00-000014000000}">
      <text>
        <r>
          <rPr>
            <b/>
            <sz val="9"/>
            <color indexed="81"/>
            <rFont val="Tahoma"/>
            <family val="2"/>
          </rPr>
          <t>Melanie Heather:</t>
        </r>
        <r>
          <rPr>
            <sz val="9"/>
            <color indexed="81"/>
            <rFont val="Tahoma"/>
            <family val="2"/>
          </rPr>
          <t xml:space="preserve">
pump not running. Unable to sample.</t>
        </r>
      </text>
    </comment>
    <comment ref="AR184" authorId="0" shapeId="0" xr:uid="{00000000-0006-0000-0A00-000015000000}">
      <text>
        <r>
          <rPr>
            <b/>
            <sz val="9"/>
            <color indexed="81"/>
            <rFont val="Tahoma"/>
            <family val="2"/>
          </rPr>
          <t>Melanie Heather:</t>
        </r>
        <r>
          <rPr>
            <sz val="9"/>
            <color indexed="81"/>
            <rFont val="Tahoma"/>
            <family val="2"/>
          </rPr>
          <t xml:space="preserve">
pump not running. Unable to sample.</t>
        </r>
      </text>
    </comment>
    <comment ref="AR185" authorId="0" shapeId="0" xr:uid="{00000000-0006-0000-0A00-000016000000}">
      <text>
        <r>
          <rPr>
            <b/>
            <sz val="9"/>
            <color indexed="81"/>
            <rFont val="Tahoma"/>
            <family val="2"/>
          </rPr>
          <t>Melanie Heather:</t>
        </r>
        <r>
          <rPr>
            <sz val="9"/>
            <color indexed="81"/>
            <rFont val="Tahoma"/>
            <family val="2"/>
          </rPr>
          <t xml:space="preserve">
pump not running. Unable to sample.</t>
        </r>
      </text>
    </comment>
    <comment ref="AT204" authorId="0" shapeId="0" xr:uid="{00000000-0006-0000-0A00-000017000000}">
      <text>
        <r>
          <rPr>
            <b/>
            <sz val="9"/>
            <color indexed="81"/>
            <rFont val="Tahoma"/>
            <family val="2"/>
          </rPr>
          <t>Melanie Heather:</t>
        </r>
        <r>
          <rPr>
            <sz val="9"/>
            <color indexed="81"/>
            <rFont val="Tahoma"/>
            <family val="2"/>
          </rPr>
          <t xml:space="preserve">
Sample taken post tank. Contamination of the tank. Public Health South and owner notified. Sampling switched to bore which was negative. Owner advised to disinfect reservoir.</t>
        </r>
      </text>
    </comment>
    <comment ref="AR209" authorId="1" shapeId="0" xr:uid="{00000000-0006-0000-0A00-000018000000}">
      <text>
        <r>
          <rPr>
            <b/>
            <sz val="9"/>
            <color indexed="81"/>
            <rFont val="Tahoma"/>
            <family val="2"/>
          </rPr>
          <t>Jen McGirr:</t>
        </r>
        <r>
          <rPr>
            <sz val="9"/>
            <color indexed="81"/>
            <rFont val="Tahoma"/>
            <family val="2"/>
          </rPr>
          <t xml:space="preserve">
Sampling ceased - issues with integrity of samples from this private bore</t>
        </r>
      </text>
    </comment>
    <comment ref="A217" authorId="1" shapeId="0" xr:uid="{00000000-0006-0000-0A00-000019000000}">
      <text>
        <r>
          <rPr>
            <b/>
            <sz val="9"/>
            <color indexed="81"/>
            <rFont val="Tahoma"/>
            <family val="2"/>
          </rPr>
          <t>Jen McGirr:</t>
        </r>
        <r>
          <rPr>
            <sz val="9"/>
            <color indexed="81"/>
            <rFont val="Tahoma"/>
            <family val="2"/>
          </rPr>
          <t xml:space="preserve">
Additional sample to bring the Transport Museum and Roberts bores back onto the schedule</t>
        </r>
      </text>
    </comment>
    <comment ref="AF224" authorId="3" shapeId="0" xr:uid="{5124E540-733D-442A-B8D4-F3D447F4911C}">
      <text>
        <r>
          <rPr>
            <b/>
            <sz val="9"/>
            <color indexed="81"/>
            <rFont val="Tahoma"/>
            <family val="2"/>
          </rPr>
          <t>Rebecca McLeod:</t>
        </r>
        <r>
          <rPr>
            <sz val="9"/>
            <color indexed="81"/>
            <rFont val="Tahoma"/>
            <family val="2"/>
          </rPr>
          <t xml:space="preserve">
Resample requested and the result was &lt;1MPN/100ml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Jen McGirr</author>
  </authors>
  <commentList>
    <comment ref="B1732" authorId="0" shapeId="0" xr:uid="{00000000-0006-0000-0800-000001000000}">
      <text>
        <r>
          <rPr>
            <b/>
            <sz val="9"/>
            <color indexed="81"/>
            <rFont val="Tahoma"/>
            <family val="2"/>
          </rPr>
          <t>Jen McGirr:</t>
        </r>
        <r>
          <rPr>
            <sz val="9"/>
            <color indexed="81"/>
            <rFont val="Tahoma"/>
            <family val="2"/>
          </rPr>
          <t xml:space="preserve">
Fault with the programme limiting the discharge volume. Has since been rectified.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Melanie Heather</author>
  </authors>
  <commentList>
    <comment ref="H35" authorId="0" shapeId="0" xr:uid="{00000000-0006-0000-1300-000001000000}">
      <text>
        <r>
          <rPr>
            <b/>
            <sz val="8"/>
            <color indexed="81"/>
            <rFont val="Tahoma"/>
            <family val="2"/>
          </rPr>
          <t>Melanie Heather:</t>
        </r>
        <r>
          <rPr>
            <sz val="8"/>
            <color indexed="81"/>
            <rFont val="Tahoma"/>
            <family val="2"/>
          </rPr>
          <t xml:space="preserve">
BOD taken on 17 June 2011</t>
        </r>
      </text>
    </comment>
    <comment ref="H49" authorId="0" shapeId="0" xr:uid="{00000000-0006-0000-1300-000002000000}">
      <text>
        <r>
          <rPr>
            <b/>
            <sz val="9"/>
            <color indexed="81"/>
            <rFont val="Tahoma"/>
            <family val="2"/>
          </rPr>
          <t>Melanie Heather:</t>
        </r>
        <r>
          <rPr>
            <sz val="9"/>
            <color indexed="81"/>
            <rFont val="Tahoma"/>
            <family val="2"/>
          </rPr>
          <t xml:space="preserve">
19 July 2012: N. Evans comments "the plant operator Murray called me on the 3 July 2012 to say he was getting very high TSS (372 usually but went up to 829mg/L) and COD (usually 620 and went up to 1038mg/L) at the plant and the influent was dark in colour - more than usual. He could see the suspended material within it. 
I called Neill Walker (local septic tank fella). he confirmed he was the only person dropping off septage at septage recieval area at Ballantyne ponds/ Rd. He had only dropped off 3 loads - chalet (2.5m3 mainly waterery septic tank), 1pm picked up 4.5m3 from a private septic tank from Luggate (nothing out of ordinary) and then 4m3 from Cardrona (domestic septic tank) - nothing unusual."</t>
        </r>
      </text>
    </comment>
    <comment ref="H50" authorId="0" shapeId="0" xr:uid="{00000000-0006-0000-1300-000003000000}">
      <text>
        <r>
          <rPr>
            <b/>
            <sz val="9"/>
            <color indexed="81"/>
            <rFont val="Tahoma"/>
            <family val="2"/>
          </rPr>
          <t>Melanie Heather:</t>
        </r>
        <r>
          <rPr>
            <sz val="9"/>
            <color indexed="81"/>
            <rFont val="Tahoma"/>
            <family val="2"/>
          </rPr>
          <t xml:space="preserve">
Retest for TN</t>
        </r>
      </text>
    </comment>
    <comment ref="H53" authorId="0" shapeId="0" xr:uid="{00000000-0006-0000-1300-000004000000}">
      <text>
        <r>
          <rPr>
            <b/>
            <sz val="9"/>
            <color indexed="81"/>
            <rFont val="Tahoma"/>
            <family val="2"/>
          </rPr>
          <t>Melanie Heather:</t>
        </r>
        <r>
          <rPr>
            <sz val="9"/>
            <color indexed="81"/>
            <rFont val="Tahoma"/>
            <family val="2"/>
          </rPr>
          <t xml:space="preserve">
Retest for TN</t>
        </r>
      </text>
    </comment>
    <comment ref="A62" authorId="0" shapeId="0" xr:uid="{00000000-0006-0000-1300-000005000000}">
      <text>
        <r>
          <rPr>
            <b/>
            <sz val="8"/>
            <color indexed="81"/>
            <rFont val="Tahoma"/>
            <family val="2"/>
          </rPr>
          <t>Melanie Heather:</t>
        </r>
        <r>
          <rPr>
            <sz val="8"/>
            <color indexed="81"/>
            <rFont val="Tahoma"/>
            <family val="2"/>
          </rPr>
          <t xml:space="preserve">
Pump broken at Burgandy - no sample taken.</t>
        </r>
      </text>
    </comment>
    <comment ref="C62" authorId="0" shapeId="0" xr:uid="{00000000-0006-0000-1300-000006000000}">
      <text>
        <r>
          <rPr>
            <b/>
            <sz val="8"/>
            <color indexed="81"/>
            <rFont val="Tahoma"/>
            <family val="2"/>
          </rPr>
          <t>Melanie Heather:</t>
        </r>
        <r>
          <rPr>
            <sz val="8"/>
            <color indexed="81"/>
            <rFont val="Tahoma"/>
            <family val="2"/>
          </rPr>
          <t xml:space="preserve">
Pump broken at Burgandy - no sample taken.</t>
        </r>
      </text>
    </comment>
    <comment ref="E62" authorId="0" shapeId="0" xr:uid="{00000000-0006-0000-1300-000007000000}">
      <text>
        <r>
          <rPr>
            <b/>
            <sz val="8"/>
            <color indexed="81"/>
            <rFont val="Tahoma"/>
            <family val="2"/>
          </rPr>
          <t>Melanie Heather:</t>
        </r>
        <r>
          <rPr>
            <sz val="8"/>
            <color indexed="81"/>
            <rFont val="Tahoma"/>
            <family val="2"/>
          </rPr>
          <t xml:space="preserve">
Pump broken at Burgandy - no sample taken.</t>
        </r>
      </text>
    </comment>
    <comment ref="H64" authorId="0" shapeId="0" xr:uid="{00000000-0006-0000-1300-000008000000}">
      <text>
        <r>
          <rPr>
            <b/>
            <sz val="9"/>
            <color indexed="81"/>
            <rFont val="Tahoma"/>
            <family val="2"/>
          </rPr>
          <t>Melanie Heather:</t>
        </r>
        <r>
          <rPr>
            <sz val="9"/>
            <color indexed="81"/>
            <rFont val="Tahoma"/>
            <family val="2"/>
          </rPr>
          <t xml:space="preserve">
August sampling round</t>
        </r>
      </text>
    </comment>
    <comment ref="A69" authorId="0" shapeId="0" xr:uid="{00000000-0006-0000-1300-000009000000}">
      <text>
        <r>
          <rPr>
            <b/>
            <sz val="9"/>
            <color indexed="81"/>
            <rFont val="Tahoma"/>
            <family val="2"/>
          </rPr>
          <t>Melanie Heather:</t>
        </r>
        <r>
          <rPr>
            <sz val="9"/>
            <color indexed="81"/>
            <rFont val="Tahoma"/>
            <family val="2"/>
          </rPr>
          <t xml:space="preserve">
Retest for Pittaway</t>
        </r>
      </text>
    </comment>
    <comment ref="C69" authorId="0" shapeId="0" xr:uid="{00000000-0006-0000-1300-00000A000000}">
      <text>
        <r>
          <rPr>
            <b/>
            <sz val="9"/>
            <color indexed="81"/>
            <rFont val="Tahoma"/>
            <family val="2"/>
          </rPr>
          <t>Melanie Heather:</t>
        </r>
        <r>
          <rPr>
            <sz val="9"/>
            <color indexed="81"/>
            <rFont val="Tahoma"/>
            <family val="2"/>
          </rPr>
          <t xml:space="preserve">
Retest for Pittaway</t>
        </r>
      </text>
    </comment>
    <comment ref="E69" authorId="0" shapeId="0" xr:uid="{00000000-0006-0000-1300-00000B000000}">
      <text>
        <r>
          <rPr>
            <b/>
            <sz val="9"/>
            <color indexed="81"/>
            <rFont val="Tahoma"/>
            <family val="2"/>
          </rPr>
          <t>Melanie Heather:</t>
        </r>
        <r>
          <rPr>
            <sz val="9"/>
            <color indexed="81"/>
            <rFont val="Tahoma"/>
            <family val="2"/>
          </rPr>
          <t xml:space="preserve">
Retest for Pittaway</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Melanie Heather</author>
  </authors>
  <commentList>
    <comment ref="A14" authorId="0" shapeId="0" xr:uid="{00000000-0006-0000-1400-000001000000}">
      <text>
        <r>
          <rPr>
            <b/>
            <sz val="8"/>
            <color indexed="81"/>
            <rFont val="Tahoma"/>
            <family val="2"/>
          </rPr>
          <t>Melanie Heather:</t>
        </r>
        <r>
          <rPr>
            <sz val="8"/>
            <color indexed="81"/>
            <rFont val="Tahoma"/>
            <family val="2"/>
          </rPr>
          <t xml:space="preserve">
18 jan incident</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Melanie Heather</author>
  </authors>
  <commentList>
    <comment ref="A27" authorId="0" shapeId="0" xr:uid="{00000000-0006-0000-1900-000001000000}">
      <text>
        <r>
          <rPr>
            <b/>
            <sz val="8"/>
            <color indexed="81"/>
            <rFont val="Tahoma"/>
            <family val="2"/>
          </rPr>
          <t>Melanie Heather: first annual report (nov to 30 June 2009)</t>
        </r>
      </text>
    </comment>
  </commentList>
</comments>
</file>

<file path=xl/sharedStrings.xml><?xml version="1.0" encoding="utf-8"?>
<sst xmlns="http://schemas.openxmlformats.org/spreadsheetml/2006/main" count="3555" uniqueCount="249">
  <si>
    <t>Project Pure Reporting Requirements</t>
  </si>
  <si>
    <t>Condition #</t>
  </si>
  <si>
    <t>Once per month</t>
  </si>
  <si>
    <t>Reporting Frequency</t>
  </si>
  <si>
    <t>Daily</t>
  </si>
  <si>
    <t>Monitoring Frequency</t>
  </si>
  <si>
    <t>Condition Requirement</t>
  </si>
  <si>
    <t>"…install a flow meter on the outlet pipe from the treatment plant and continually measure and record the daily volume of effluent being discharged to the disposal field..... shall report the daily discharge volume from the previous calander month in writing &amp; electronic format... within 2 weeks after the end of each calander month"</t>
  </si>
  <si>
    <t>Daily discharge volume of effluent being discharged to the disposal field from the treatment facility.</t>
  </si>
  <si>
    <t>"No less than three months before the commencement of the exercise of this consent, the consent holder shall prepare and forward to the Consent Authority an Operations and Management Manual for the treatment and disposal system to ensure its effective and efficient operation at all times......"</t>
  </si>
  <si>
    <t>Operations and Management Manual</t>
  </si>
  <si>
    <t>Compliance</t>
  </si>
  <si>
    <t>Overdue</t>
  </si>
  <si>
    <t>Update as appropriate</t>
  </si>
  <si>
    <t>N/A</t>
  </si>
  <si>
    <t>5A</t>
  </si>
  <si>
    <t>"… shall submit the record of complaints and malfunctions to the Consent Authority within two weeks after any complaint or malfunction occuring, together with the details of remedial measures taken…"</t>
  </si>
  <si>
    <t>Ongoing</t>
  </si>
  <si>
    <t>Submit complaints &amp; malfunctions record to ORC within 2 weeks of complaint</t>
  </si>
  <si>
    <t>"…within the first week of each calander month, the consent holder shall collect a representative sample of the final wastewater, immediately prior to discharge to the disposal field…. BOD5, Total Suspended Solids, Total Nitrogen, Total Ammoniacal Nitrogen, Total Phosphorus, Dissolved Reactive Phosphorus, E. Coli"</t>
  </si>
  <si>
    <t>1st week of each month</t>
  </si>
  <si>
    <t>"… within the first week of each month for the first five years, and within the first week of January and July thereafter, the consent holder shall, subject to gaining access to the bores not owned by the Consent holder, collect groundwater samples from the bores .... G40/0238, G40/0239, G40/0240, G40/0189, G40/0012 and G40/0103...the consent holder shall establish one new bore to the north east of G40/260, in the vicinity of the number "272" as marked on Map 1..... analysed for Total Nitrogen, Total Ammoniacal Nitrogen, Nitrate Nitrogen, Total Phosphorus, Dissolved Reactive Phosphorus, E. Coli"</t>
  </si>
  <si>
    <t>Within 2 weeks of consent holder receiving results</t>
  </si>
  <si>
    <r>
      <t xml:space="preserve">Effluent going to disposal field: BOD5, </t>
    </r>
    <r>
      <rPr>
        <b/>
        <sz val="11"/>
        <color theme="1"/>
        <rFont val="Arial Narrow"/>
        <family val="2"/>
      </rPr>
      <t xml:space="preserve">Total Suspended Solids, Total Nitrogen, Total Ammoniacal Nitrogen, Total Phosphorus, Dissolved Reactive Phosphorus, E. </t>
    </r>
    <r>
      <rPr>
        <b/>
        <i/>
        <sz val="11"/>
        <color theme="1"/>
        <rFont val="Arial Narrow"/>
        <family val="2"/>
      </rPr>
      <t xml:space="preserve">Coli. </t>
    </r>
    <r>
      <rPr>
        <b/>
        <sz val="11"/>
        <color theme="1"/>
        <rFont val="Arial Narrow"/>
        <family val="2"/>
      </rPr>
      <t>Also 24-hour wastewater discharge volume for the day of sampling.</t>
    </r>
  </si>
  <si>
    <r>
      <t xml:space="preserve">Groundwater bores x7: </t>
    </r>
    <r>
      <rPr>
        <b/>
        <sz val="11"/>
        <color theme="1"/>
        <rFont val="Arial Narrow"/>
        <family val="2"/>
      </rPr>
      <t xml:space="preserve">Total Nitrogen, Total Ammoniacal Nitrogen, Nitrate Nitrogen, Total Phosphorus, Dissolved Reactive Phosphorus, E. </t>
    </r>
    <r>
      <rPr>
        <b/>
        <i/>
        <sz val="11"/>
        <color theme="1"/>
        <rFont val="Arial Narrow"/>
        <family val="2"/>
      </rPr>
      <t>Coli</t>
    </r>
    <r>
      <rPr>
        <b/>
        <sz val="11"/>
        <color theme="1"/>
        <rFont val="Arial Narrow"/>
        <family val="2"/>
      </rPr>
      <t>. Also 24-hour wastewater discharge volume for the day of sampling.</t>
    </r>
  </si>
  <si>
    <t>Total Suspended Solids</t>
  </si>
  <si>
    <t>Total Nitrogen</t>
  </si>
  <si>
    <t>Consent Limit</t>
  </si>
  <si>
    <t>Units</t>
  </si>
  <si>
    <t>Project Pure - Effluent Discharge</t>
  </si>
  <si>
    <t>cfu/100 mL</t>
  </si>
  <si>
    <r>
      <t>g/m</t>
    </r>
    <r>
      <rPr>
        <vertAlign val="subscript"/>
        <sz val="10"/>
        <color theme="0"/>
        <rFont val="Arial Narrow"/>
        <family val="2"/>
      </rPr>
      <t>3</t>
    </r>
    <r>
      <rPr>
        <sz val="10"/>
        <color theme="0"/>
        <rFont val="Arial Narrow"/>
        <family val="2"/>
      </rPr>
      <t xml:space="preserve"> mg/L</t>
    </r>
  </si>
  <si>
    <t>* 80 - percentile</t>
  </si>
  <si>
    <t>Nitrate-Nitrogen</t>
  </si>
  <si>
    <t>&lt;1</t>
  </si>
  <si>
    <t>13a</t>
  </si>
  <si>
    <t>"Should any groundwater sample collected and analysed… exceed the limits … consent holder must, forthwith and in writing, notify the Consent Authority and the owner of the bore…"</t>
  </si>
  <si>
    <t>"…. At six monthly intervals, undertake a visual inspection of the disposal field, to determine there is no vegetation die-off, or slumping…….."</t>
  </si>
  <si>
    <t>Exceedance of consent limits for g/w notify ORC</t>
  </si>
  <si>
    <t>6 monthly</t>
  </si>
  <si>
    <r>
      <rPr>
        <b/>
        <sz val="11"/>
        <color theme="1"/>
        <rFont val="Arial Narrow"/>
        <family val="2"/>
      </rPr>
      <t>May, Nov</t>
    </r>
    <r>
      <rPr>
        <sz val="11"/>
        <color theme="1"/>
        <rFont val="Arial Narrow"/>
        <family val="2"/>
      </rPr>
      <t xml:space="preserve"> - visual inspection of disposal field for slumping &amp; vegetation die-off</t>
    </r>
  </si>
  <si>
    <t>"… by 30 September each year, the consent holder shall forward an annual report in writing to the Consent Authority. The annual report shall cover the period 1 July to 30 June in the previous 12-month period ….."</t>
  </si>
  <si>
    <t>Annual 30 September</t>
  </si>
  <si>
    <t>Annual Report - 1 July - 30 June</t>
  </si>
  <si>
    <t>Requirement Summary</t>
  </si>
  <si>
    <t>Dissolved Reactive P</t>
  </si>
  <si>
    <t>Annual Average</t>
  </si>
  <si>
    <t>Total-P</t>
  </si>
  <si>
    <t>Dissolved Reactive-P</t>
  </si>
  <si>
    <r>
      <t>g/m</t>
    </r>
    <r>
      <rPr>
        <vertAlign val="subscript"/>
        <sz val="9"/>
        <color theme="0"/>
        <rFont val="Arial Narrow"/>
        <family val="2"/>
      </rPr>
      <t>3</t>
    </r>
    <r>
      <rPr>
        <sz val="9"/>
        <color theme="0"/>
        <rFont val="Arial Narrow"/>
        <family val="2"/>
      </rPr>
      <t xml:space="preserve"> mg/L</t>
    </r>
  </si>
  <si>
    <t>Total Coliforms</t>
  </si>
  <si>
    <t>Note Entry Date</t>
  </si>
  <si>
    <t>Data Source &amp; Date</t>
  </si>
  <si>
    <t>Date Data Entered</t>
  </si>
  <si>
    <t>Method</t>
  </si>
  <si>
    <t>Electronic - email</t>
  </si>
  <si>
    <t>MH (MWH)</t>
  </si>
  <si>
    <t>Haines Battrick</t>
  </si>
  <si>
    <t>Consent Limits</t>
  </si>
  <si>
    <t>Nitrate-Nitrogen Consent Limit</t>
  </si>
  <si>
    <r>
      <t xml:space="preserve">E. </t>
    </r>
    <r>
      <rPr>
        <b/>
        <i/>
        <sz val="10"/>
        <color theme="0"/>
        <rFont val="Arial Narrow"/>
        <family val="2"/>
      </rPr>
      <t>Coli</t>
    </r>
    <r>
      <rPr>
        <b/>
        <sz val="10"/>
        <color theme="0"/>
        <rFont val="Arial Narrow"/>
        <family val="2"/>
      </rPr>
      <t xml:space="preserve"> Consent Limit</t>
    </r>
  </si>
  <si>
    <t>Daily Effluent Flow to the Project Pure Disposal Field</t>
  </si>
  <si>
    <t>Date</t>
  </si>
  <si>
    <t>Monthly Totals</t>
  </si>
  <si>
    <t>Monthly Average</t>
  </si>
  <si>
    <t>Dave Collins Water Care (July - Dec 08) - 11/3/2009</t>
  </si>
  <si>
    <t>Consent</t>
  </si>
  <si>
    <t>Daily Discharge Consent Limit</t>
  </si>
  <si>
    <t xml:space="preserve">Y 17/3/2009 - however historic effluent data missing as well as 09 bore data </t>
  </si>
  <si>
    <t>Contacts:</t>
  </si>
  <si>
    <t>Name</t>
  </si>
  <si>
    <t>Company</t>
  </si>
  <si>
    <t>Email</t>
  </si>
  <si>
    <t>Phone</t>
  </si>
  <si>
    <t>Debbie</t>
  </si>
  <si>
    <t>Wanaka Toy &amp; Transport Museum</t>
  </si>
  <si>
    <t>Date update sent to ORC &amp; Stake Holders</t>
  </si>
  <si>
    <t>Contact</t>
  </si>
  <si>
    <t>As above</t>
  </si>
  <si>
    <t>Y 19/3/2009 - Wanaka Museum (Feb Results)</t>
  </si>
  <si>
    <r>
      <t xml:space="preserve">E. </t>
    </r>
    <r>
      <rPr>
        <b/>
        <i/>
        <sz val="10"/>
        <color theme="0"/>
        <rFont val="Arial Narrow"/>
        <family val="2"/>
      </rPr>
      <t>Coli</t>
    </r>
  </si>
  <si>
    <t>John Dunn</t>
  </si>
  <si>
    <t>Coffey</t>
  </si>
  <si>
    <t>John_Dunn@coffey.com</t>
  </si>
  <si>
    <t>04 3859885 021453316</t>
  </si>
  <si>
    <t>Dave Stewart (MWH) Historic bore &amp; effluent data to Jan 09</t>
  </si>
  <si>
    <t>-</t>
  </si>
  <si>
    <t>COD</t>
  </si>
  <si>
    <t>Process for updating and receiving data finalised</t>
  </si>
  <si>
    <t>Nitrate</t>
  </si>
  <si>
    <t>Nitrite</t>
  </si>
  <si>
    <t>mg/L</t>
  </si>
  <si>
    <t>pH</t>
  </si>
  <si>
    <t>Total Kjeldahl N</t>
  </si>
  <si>
    <t>Total P</t>
  </si>
  <si>
    <t>Project Pure Water Supply F40/0304 F40:096-038</t>
  </si>
  <si>
    <t>Airport G40/0103 G40:125-026</t>
  </si>
  <si>
    <t>Transport Museum G40/0123 G40:124-028</t>
  </si>
  <si>
    <t>Pittaway G40/0012 G40:117-030</t>
  </si>
  <si>
    <t>Lloyd Ferguson G40/0240 G40:</t>
  </si>
  <si>
    <t>Westmed G40:139-043</t>
  </si>
  <si>
    <t>Roberts G40/0164 G40:109-032</t>
  </si>
  <si>
    <t>Complaints Register received from FH (Peter Hogan)</t>
  </si>
  <si>
    <t>FH</t>
  </si>
  <si>
    <t>Odour Management Plan received RevB</t>
  </si>
  <si>
    <t>JD</t>
  </si>
  <si>
    <t>Y 30/3/2009</t>
  </si>
  <si>
    <t>Y 30/3/2010</t>
  </si>
  <si>
    <t>Odour Plan, updated results to Feb 09 &amp; complaints reg</t>
  </si>
  <si>
    <t>O&amp;M manual received from M. O'Malley</t>
  </si>
  <si>
    <t>Hand-CD</t>
  </si>
  <si>
    <t xml:space="preserve">Y 31/3/2009 - post to Haines </t>
  </si>
  <si>
    <t>Backed up on server</t>
  </si>
  <si>
    <t>Post</t>
  </si>
  <si>
    <t>Status Rpt on Actions to Mitigate Odour &amp; Noise (Update 1 April 2009)</t>
  </si>
  <si>
    <t>Y 3/4/2009</t>
  </si>
  <si>
    <t>MOM (QLDC)</t>
  </si>
  <si>
    <t>Data From/ Entered By</t>
  </si>
  <si>
    <t>80 Percentile</t>
  </si>
  <si>
    <t>Alkalinity</t>
  </si>
  <si>
    <t>PP Effluent WC 25/3/2009 csv results</t>
  </si>
  <si>
    <t>PP Effluent WC 25/3/2009 cert results</t>
  </si>
  <si>
    <t>PP Effluent WC 17/3/2009 csv results</t>
  </si>
  <si>
    <t>Results SS &amp; March Monthly Rpt</t>
  </si>
  <si>
    <t>Debbie &amp; Haines</t>
  </si>
  <si>
    <t>Y 8/4/2009 Wanaka Museum (results only) &amp; ORC March results</t>
  </si>
  <si>
    <t>wanakamuseum@xtra.co.nz</t>
  </si>
  <si>
    <t xml:space="preserve">Note: Results italiced and underlined = below detection limit and halved for analysis i.e &lt;1 is translated to 0.5 - the original lab results are to the left </t>
  </si>
  <si>
    <t>&lt;30</t>
  </si>
  <si>
    <t>&lt;0.02</t>
  </si>
  <si>
    <t>&lt;2</t>
  </si>
  <si>
    <t>&lt;0.01</t>
  </si>
  <si>
    <t>&lt;0.08</t>
  </si>
  <si>
    <t>Results for Inf/Eff 1/4/2009</t>
  </si>
  <si>
    <t>&lt;0.4</t>
  </si>
  <si>
    <t>Update on Odour &amp; Noise from JD</t>
  </si>
  <si>
    <t>Y 20/4/2009 to residents via JD ORC via MH</t>
  </si>
  <si>
    <t>Results effluent 6 &amp; 15 April09 (pdf)</t>
  </si>
  <si>
    <t>Results SS &amp; April Monthly Rpt</t>
  </si>
  <si>
    <t>Flow results received</t>
  </si>
  <si>
    <t>PP Bore WC 8/6/2009 cert</t>
  </si>
  <si>
    <t>Odour Mitigation Report received from Coffey</t>
  </si>
  <si>
    <t xml:space="preserve">Y posted to ORC 19/6/2009 and M. O'Malley </t>
  </si>
  <si>
    <t>Letters sent to Residences</t>
  </si>
  <si>
    <t>Justine Ansley</t>
  </si>
  <si>
    <t>justine@graphiteman.co.nz</t>
  </si>
  <si>
    <t>Resident</t>
  </si>
  <si>
    <r>
      <t xml:space="preserve">E. </t>
    </r>
    <r>
      <rPr>
        <b/>
        <i/>
        <sz val="10"/>
        <color theme="0"/>
        <rFont val="Arial Narrow"/>
        <family val="2"/>
      </rPr>
      <t>coli</t>
    </r>
  </si>
  <si>
    <t>Results SS &amp; June Monthly Rpt</t>
  </si>
  <si>
    <t>Y 6/7/2009 Wanaka Museum (bore results only) &amp; ORC March results</t>
  </si>
  <si>
    <t>PP Corres\MH_PP - Monthly Report &amp; Results June 2009.msg</t>
  </si>
  <si>
    <t>Hyperlink</t>
  </si>
  <si>
    <t>Residence Letters\June 2009</t>
  </si>
  <si>
    <t>PP Corres\Project Pure - Monthly Report April 2009.msg</t>
  </si>
  <si>
    <t>PP Corres\UG  Monthly Report March 2009 pdf.msg</t>
  </si>
  <si>
    <t>PP Bore WC 16/7/2009 cert</t>
  </si>
  <si>
    <t>Bores results emailed to all 5 residences. Email now at request of John Dunn rather than post (via phone 6/8/09)</t>
  </si>
  <si>
    <t>all residences</t>
  </si>
  <si>
    <t>..\Residence Letters\July 2009</t>
  </si>
  <si>
    <t>PP Bore WC 17/8/2009 cert</t>
  </si>
  <si>
    <t xml:space="preserve">Results sent to ORC </t>
  </si>
  <si>
    <t>PP Bore WC 16/09/2009 cert</t>
  </si>
  <si>
    <t>PP effleunt results and monthly report</t>
  </si>
  <si>
    <t>Steve Davey (UG)</t>
  </si>
  <si>
    <t>Haines Battrick &amp; residences</t>
  </si>
  <si>
    <t xml:space="preserve">5/10/2009 (Haines via email) </t>
  </si>
  <si>
    <t>Total Ammoniacal-N</t>
  </si>
  <si>
    <r>
      <t>Consent Limit or *</t>
    </r>
    <r>
      <rPr>
        <b/>
        <i/>
        <sz val="10"/>
        <color rgb="FFFF0000"/>
        <rFont val="Arial Narrow"/>
        <family val="2"/>
      </rPr>
      <t>DWSNZ (2005)</t>
    </r>
  </si>
  <si>
    <t>22/9/2009 results recieved seperately from SD</t>
  </si>
  <si>
    <t xml:space="preserve">Ammoniacal Nitrogen </t>
  </si>
  <si>
    <t>Total Ammoniacal-N DWSNZ (2005)</t>
  </si>
  <si>
    <t>groundwater</t>
  </si>
  <si>
    <t>effluent</t>
  </si>
  <si>
    <r>
      <t>BOD</t>
    </r>
    <r>
      <rPr>
        <b/>
        <vertAlign val="subscript"/>
        <sz val="10"/>
        <color theme="0"/>
        <rFont val="Arial Narrow"/>
        <family val="2"/>
      </rPr>
      <t>5</t>
    </r>
  </si>
  <si>
    <t>MAXIMUM</t>
  </si>
  <si>
    <t>MINIMUM</t>
  </si>
  <si>
    <t>MEAN</t>
  </si>
  <si>
    <t>80 Percentile (last 6 months)</t>
  </si>
  <si>
    <t>80 Percentile (last 3 months)</t>
  </si>
  <si>
    <r>
      <t>BOD</t>
    </r>
    <r>
      <rPr>
        <b/>
        <vertAlign val="subscript"/>
        <sz val="8"/>
        <color theme="0"/>
        <rFont val="Arial Narrow"/>
        <family val="2"/>
      </rPr>
      <t>5</t>
    </r>
  </si>
  <si>
    <r>
      <t xml:space="preserve">E. </t>
    </r>
    <r>
      <rPr>
        <b/>
        <i/>
        <sz val="8"/>
        <color theme="0"/>
        <rFont val="Arial Narrow"/>
        <family val="2"/>
      </rPr>
      <t>coli</t>
    </r>
  </si>
  <si>
    <r>
      <t>g/m</t>
    </r>
    <r>
      <rPr>
        <vertAlign val="subscript"/>
        <sz val="8"/>
        <color theme="0"/>
        <rFont val="Arial Narrow"/>
        <family val="2"/>
      </rPr>
      <t>3</t>
    </r>
    <r>
      <rPr>
        <sz val="8"/>
        <color theme="0"/>
        <rFont val="Arial Narrow"/>
        <family val="2"/>
      </rPr>
      <t xml:space="preserve"> mg/L</t>
    </r>
  </si>
  <si>
    <t>80 Percentile (after dispensation period)</t>
  </si>
  <si>
    <t>80 Percentile (after 18 January incident)</t>
  </si>
  <si>
    <r>
      <t>BOD Consent Limit</t>
    </r>
    <r>
      <rPr>
        <i/>
        <sz val="11"/>
        <color rgb="FFFF0000"/>
        <rFont val="Calibri"/>
        <family val="2"/>
        <scheme val="minor"/>
      </rPr>
      <t xml:space="preserve"> [rolling 12 month 80 percentile]</t>
    </r>
  </si>
  <si>
    <r>
      <t xml:space="preserve">TSS Consent Limit </t>
    </r>
    <r>
      <rPr>
        <i/>
        <sz val="11"/>
        <color rgb="FFFF0000"/>
        <rFont val="Calibri"/>
        <family val="2"/>
        <scheme val="minor"/>
      </rPr>
      <t>[rolling 12 month 80 percentile]</t>
    </r>
  </si>
  <si>
    <t>TN Consent Limit[rolling 12 month 80 percentile]</t>
  </si>
  <si>
    <r>
      <t xml:space="preserve">E. </t>
    </r>
    <r>
      <rPr>
        <i/>
        <sz val="11"/>
        <color rgb="FFFF0000"/>
        <rFont val="Calibri"/>
        <family val="2"/>
        <scheme val="minor"/>
      </rPr>
      <t xml:space="preserve">coli Consent Limit </t>
    </r>
    <r>
      <rPr>
        <sz val="11"/>
        <color rgb="FFFF0000"/>
        <rFont val="Calibri"/>
        <family val="2"/>
        <scheme val="minor"/>
      </rPr>
      <t>[rolling 12 month 80 percentile]</t>
    </r>
  </si>
  <si>
    <t>Burgundy (Popular Beach Sub Division) G40/0189 G40:116-042</t>
  </si>
  <si>
    <t>&lt;2.5</t>
  </si>
  <si>
    <t>&lt;6</t>
  </si>
  <si>
    <t>&lt;3</t>
  </si>
  <si>
    <t>Project Pure - Effluent Discharge - ALL RESULTS</t>
  </si>
  <si>
    <t>* 80 - percentile (see next spreadsheet tab)</t>
  </si>
  <si>
    <t>&lt;0.005</t>
  </si>
  <si>
    <t>MAX</t>
  </si>
  <si>
    <r>
      <t>Daily Flow m</t>
    </r>
    <r>
      <rPr>
        <b/>
        <vertAlign val="subscript"/>
        <sz val="10"/>
        <rFont val="Calibri"/>
        <family val="2"/>
        <scheme val="minor"/>
      </rPr>
      <t>3</t>
    </r>
    <r>
      <rPr>
        <b/>
        <sz val="10"/>
        <rFont val="Calibri"/>
        <family val="2"/>
        <scheme val="minor"/>
      </rPr>
      <t>/d</t>
    </r>
  </si>
  <si>
    <t>&lt;1.6</t>
  </si>
  <si>
    <t>&lt;0.04</t>
  </si>
  <si>
    <r>
      <t>Daily Flow m</t>
    </r>
    <r>
      <rPr>
        <b/>
        <vertAlign val="subscript"/>
        <sz val="9"/>
        <rFont val="Arial"/>
        <family val="2"/>
      </rPr>
      <t>3</t>
    </r>
    <r>
      <rPr>
        <b/>
        <sz val="9"/>
        <rFont val="Arial"/>
        <family val="2"/>
      </rPr>
      <t>/d</t>
    </r>
  </si>
  <si>
    <r>
      <t>Consent Limit m</t>
    </r>
    <r>
      <rPr>
        <b/>
        <vertAlign val="subscript"/>
        <sz val="9"/>
        <rFont val="Arial"/>
        <family val="2"/>
      </rPr>
      <t>3</t>
    </r>
    <r>
      <rPr>
        <b/>
        <sz val="9"/>
        <rFont val="Arial"/>
        <family val="2"/>
      </rPr>
      <t>/d</t>
    </r>
  </si>
  <si>
    <t>max</t>
  </si>
  <si>
    <t>&lt;200</t>
  </si>
  <si>
    <t>min</t>
  </si>
  <si>
    <t>MIN</t>
  </si>
  <si>
    <t xml:space="preserve"> </t>
  </si>
  <si>
    <t>AVERAGE</t>
  </si>
  <si>
    <t>Project Pure - Effluent Discharge Results</t>
  </si>
  <si>
    <t>&lt;0.1</t>
  </si>
  <si>
    <t>&lt;1.0</t>
  </si>
  <si>
    <t>&lt;0.004</t>
  </si>
  <si>
    <t>0,06</t>
  </si>
  <si>
    <t>TP=3.4</t>
  </si>
  <si>
    <t>&lt;1.1</t>
  </si>
  <si>
    <t>&lt;1.7</t>
  </si>
  <si>
    <t>2015/16 Max</t>
  </si>
  <si>
    <t>2015/16 Ave</t>
  </si>
  <si>
    <t>2015/16 Min</t>
  </si>
  <si>
    <t>2016/17 Min</t>
  </si>
  <si>
    <t>2016/17 Max</t>
  </si>
  <si>
    <t>2016/17 Ave</t>
  </si>
  <si>
    <r>
      <t>Daily Flow m</t>
    </r>
    <r>
      <rPr>
        <b/>
        <vertAlign val="superscript"/>
        <sz val="9"/>
        <rFont val="Arial"/>
        <family val="2"/>
      </rPr>
      <t>3</t>
    </r>
    <r>
      <rPr>
        <b/>
        <sz val="9"/>
        <rFont val="Arial"/>
        <family val="2"/>
      </rPr>
      <t>/d</t>
    </r>
  </si>
  <si>
    <r>
      <t>Consent Limit m</t>
    </r>
    <r>
      <rPr>
        <b/>
        <vertAlign val="superscript"/>
        <sz val="9"/>
        <rFont val="Arial"/>
        <family val="2"/>
      </rPr>
      <t>3</t>
    </r>
    <r>
      <rPr>
        <b/>
        <sz val="9"/>
        <rFont val="Arial"/>
        <family val="2"/>
      </rPr>
      <t>/d</t>
    </r>
  </si>
  <si>
    <t>2017/18 Min</t>
  </si>
  <si>
    <t>2017/18 Max</t>
  </si>
  <si>
    <t>2017/18 Ave</t>
  </si>
  <si>
    <t>Currently working to see if the volumes can be calculated using a different flow meter or tank volumes for example.</t>
  </si>
  <si>
    <t>Changeover to new RTU resulted in no data being recorded from August 2018 to January 2019.</t>
  </si>
  <si>
    <t>CONSENT - SAMPLE TAKEN FIRST WEEK OF EACH CALENDER MONTH</t>
  </si>
  <si>
    <t xml:space="preserve">Note: Results italicised and underlined = below detection limit and halved for analysis i.e &lt;1 is translated to 0.5 - the original lab results are to the left </t>
  </si>
  <si>
    <t>No raw water sample able to be taken due to recent chlorine installation</t>
  </si>
  <si>
    <r>
      <t>g/m</t>
    </r>
    <r>
      <rPr>
        <vertAlign val="superscript"/>
        <sz val="10"/>
        <color theme="0"/>
        <rFont val="Arial Narrow"/>
        <family val="2"/>
      </rPr>
      <t>3</t>
    </r>
    <r>
      <rPr>
        <sz val="10"/>
        <color theme="0"/>
        <rFont val="Arial Narrow"/>
        <family val="2"/>
      </rPr>
      <t xml:space="preserve"> mg/L</t>
    </r>
  </si>
  <si>
    <t>maximum</t>
  </si>
  <si>
    <t>minimum</t>
  </si>
  <si>
    <t>average</t>
  </si>
  <si>
    <t>&lt;4.0</t>
  </si>
  <si>
    <t>&lt;2.0</t>
  </si>
  <si>
    <t>&lt;4.5</t>
  </si>
  <si>
    <t>&lt;6.0</t>
  </si>
  <si>
    <t>&lt;4.7</t>
  </si>
  <si>
    <t xml:space="preserve">Loading Rate </t>
  </si>
  <si>
    <t>Loading Rate Consent limit mm/d</t>
  </si>
  <si>
    <t>&lt;4.6</t>
  </si>
  <si>
    <t>&lt;100</t>
  </si>
  <si>
    <t>&lt;0.002</t>
  </si>
  <si>
    <t>&lt;10</t>
  </si>
  <si>
    <t>&lt;4.2</t>
  </si>
  <si>
    <t>&lt;</t>
  </si>
  <si>
    <t>&gt;201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</si>
</sst>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dd/mm/yyyy\ hh:mm:ss"/>
    <numFmt numFmtId="166" formatCode="hh:mm:ss"/>
    <numFmt numFmtId="167" formatCode="dd/mm/yyyy"/>
    <numFmt numFmtId="168" formatCode="#,##0.0"/>
    <numFmt numFmtId="169" formatCode="0.0000"/>
    <numFmt numFmtId="170" formatCode="0.000"/>
  </numFmts>
  <fonts count="106">
    <font>
      <sz val="11"/>
      <color theme="1"/>
      <name val="Calibri"/>
      <family val="2"/>
      <scheme val="minor"/>
    </font>
    <font>
      <b/>
      <sz val="11"/>
      <color theme="1"/>
      <name val="Calibri"/>
      <family val="2"/>
      <scheme val="minor"/>
    </font>
    <font>
      <b/>
      <sz val="11"/>
      <color theme="0"/>
      <name val="Arial Narrow"/>
      <family val="2"/>
    </font>
    <font>
      <sz val="11"/>
      <color theme="1"/>
      <name val="Arial Narrow"/>
      <family val="2"/>
    </font>
    <font>
      <b/>
      <sz val="12"/>
      <color theme="0"/>
      <name val="Arial Narrow"/>
      <family val="2"/>
    </font>
    <font>
      <b/>
      <sz val="14"/>
      <color theme="0"/>
      <name val="Arial Narrow"/>
      <family val="2"/>
    </font>
    <font>
      <sz val="14"/>
      <color theme="1"/>
      <name val="Arial Narrow"/>
      <family val="2"/>
    </font>
    <font>
      <b/>
      <sz val="11"/>
      <color theme="1"/>
      <name val="Arial Narrow"/>
      <family val="2"/>
    </font>
    <font>
      <b/>
      <sz val="12"/>
      <color theme="1"/>
      <name val="Arial Narrow"/>
      <family val="2"/>
    </font>
    <font>
      <i/>
      <sz val="11"/>
      <color theme="1"/>
      <name val="Arial Narrow"/>
      <family val="2"/>
    </font>
    <font>
      <sz val="11"/>
      <color rgb="FFFF0000"/>
      <name val="Arial Narrow"/>
      <family val="2"/>
    </font>
    <font>
      <i/>
      <sz val="11"/>
      <color rgb="FFFF0000"/>
      <name val="Arial Narrow"/>
      <family val="2"/>
    </font>
    <font>
      <b/>
      <sz val="11"/>
      <color rgb="FFFF0000"/>
      <name val="Arial Narrow"/>
      <family val="2"/>
    </font>
    <font>
      <b/>
      <sz val="18"/>
      <color theme="0"/>
      <name val="Arial Narrow"/>
      <family val="2"/>
    </font>
    <font>
      <b/>
      <i/>
      <sz val="11"/>
      <color theme="1"/>
      <name val="Arial Narrow"/>
      <family val="2"/>
    </font>
    <font>
      <sz val="10"/>
      <color theme="0"/>
      <name val="Arial Narrow"/>
      <family val="2"/>
    </font>
    <font>
      <vertAlign val="subscript"/>
      <sz val="10"/>
      <color theme="0"/>
      <name val="Arial Narrow"/>
      <family val="2"/>
    </font>
    <font>
      <b/>
      <sz val="10"/>
      <color theme="0"/>
      <name val="Arial Narrow"/>
      <family val="2"/>
    </font>
    <font>
      <sz val="10"/>
      <color theme="1"/>
      <name val="Calibri"/>
      <family val="2"/>
      <scheme val="minor"/>
    </font>
    <font>
      <sz val="9"/>
      <color theme="0"/>
      <name val="Arial Narrow"/>
      <family val="2"/>
    </font>
    <font>
      <vertAlign val="subscript"/>
      <sz val="9"/>
      <color theme="0"/>
      <name val="Arial Narrow"/>
      <family val="2"/>
    </font>
    <font>
      <sz val="9"/>
      <color theme="1"/>
      <name val="Calibri"/>
      <family val="2"/>
      <scheme val="minor"/>
    </font>
    <font>
      <sz val="10"/>
      <color theme="1"/>
      <name val="Arial Narrow"/>
      <family val="2"/>
    </font>
    <font>
      <i/>
      <u/>
      <sz val="10"/>
      <color theme="1"/>
      <name val="Arial Narrow"/>
      <family val="2"/>
    </font>
    <font>
      <sz val="11"/>
      <color rgb="FFFFC000"/>
      <name val="Calibri"/>
      <family val="2"/>
      <scheme val="minor"/>
    </font>
    <font>
      <sz val="9"/>
      <color theme="1"/>
      <name val="Arial Narrow"/>
      <family val="2"/>
    </font>
    <font>
      <b/>
      <i/>
      <sz val="10"/>
      <color theme="0"/>
      <name val="Arial Narrow"/>
      <family val="2"/>
    </font>
    <font>
      <u/>
      <sz val="10"/>
      <color rgb="FF0070C0"/>
      <name val="Arial Narrow"/>
      <family val="2"/>
    </font>
    <font>
      <b/>
      <sz val="10"/>
      <color rgb="FFFF0000"/>
      <name val="Arial Narrow"/>
      <family val="2"/>
    </font>
    <font>
      <i/>
      <sz val="10"/>
      <color rgb="FFFF0000"/>
      <name val="Arial Narrow"/>
      <family val="2"/>
    </font>
    <font>
      <sz val="10"/>
      <name val="Arial Narrow"/>
      <family val="2"/>
    </font>
    <font>
      <u/>
      <sz val="10"/>
      <color theme="1"/>
      <name val="Arial Narrow"/>
      <family val="2"/>
    </font>
    <font>
      <i/>
      <u/>
      <sz val="10"/>
      <name val="Arial Narrow"/>
      <family val="2"/>
    </font>
    <font>
      <b/>
      <i/>
      <u/>
      <sz val="11"/>
      <color theme="1"/>
      <name val="Arial Narrow"/>
      <family val="2"/>
    </font>
    <font>
      <u/>
      <sz val="11"/>
      <color theme="10"/>
      <name val="Calibri"/>
      <family val="2"/>
    </font>
    <font>
      <sz val="8"/>
      <color indexed="81"/>
      <name val="Tahoma"/>
      <family val="2"/>
    </font>
    <font>
      <b/>
      <sz val="8"/>
      <color indexed="81"/>
      <name val="Tahoma"/>
      <family val="2"/>
    </font>
    <font>
      <b/>
      <vertAlign val="subscript"/>
      <sz val="10"/>
      <color theme="0"/>
      <name val="Arial Narrow"/>
      <family val="2"/>
    </font>
    <font>
      <u/>
      <sz val="9"/>
      <color theme="10"/>
      <name val="Calibri"/>
      <family val="2"/>
    </font>
    <font>
      <u/>
      <sz val="8"/>
      <color theme="10"/>
      <name val="Calibri"/>
      <family val="2"/>
    </font>
    <font>
      <i/>
      <sz val="10"/>
      <color rgb="FF0070C0"/>
      <name val="Arial Narrow"/>
      <family val="2"/>
    </font>
    <font>
      <i/>
      <sz val="11"/>
      <color rgb="FF0070C0"/>
      <name val="Calibri"/>
      <family val="2"/>
      <scheme val="minor"/>
    </font>
    <font>
      <u/>
      <sz val="10"/>
      <color theme="10"/>
      <name val="Arial Narrow"/>
      <family val="2"/>
    </font>
    <font>
      <b/>
      <i/>
      <sz val="11"/>
      <color rgb="FFFF0000"/>
      <name val="Arial Narrow"/>
      <family val="2"/>
    </font>
    <font>
      <b/>
      <i/>
      <sz val="10"/>
      <color rgb="FFFF0000"/>
      <name val="Arial Narrow"/>
      <family val="2"/>
    </font>
    <font>
      <sz val="11"/>
      <color rgb="FFFF0000"/>
      <name val="Calibri"/>
      <family val="2"/>
      <scheme val="minor"/>
    </font>
    <font>
      <i/>
      <sz val="11"/>
      <color rgb="FFFF0000"/>
      <name val="Calibri"/>
      <family val="2"/>
      <scheme val="minor"/>
    </font>
    <font>
      <b/>
      <i/>
      <sz val="10"/>
      <color theme="1"/>
      <name val="Arial Narrow"/>
      <family val="2"/>
    </font>
    <font>
      <b/>
      <sz val="8"/>
      <color theme="0"/>
      <name val="Arial Narrow"/>
      <family val="2"/>
    </font>
    <font>
      <sz val="8"/>
      <color theme="1"/>
      <name val="Arial Narrow"/>
      <family val="2"/>
    </font>
    <font>
      <b/>
      <vertAlign val="subscript"/>
      <sz val="8"/>
      <color theme="0"/>
      <name val="Arial Narrow"/>
      <family val="2"/>
    </font>
    <font>
      <b/>
      <i/>
      <sz val="8"/>
      <color theme="0"/>
      <name val="Arial Narrow"/>
      <family val="2"/>
    </font>
    <font>
      <sz val="8"/>
      <color theme="0"/>
      <name val="Arial Narrow"/>
      <family val="2"/>
    </font>
    <font>
      <vertAlign val="subscript"/>
      <sz val="8"/>
      <color theme="0"/>
      <name val="Arial Narrow"/>
      <family val="2"/>
    </font>
    <font>
      <b/>
      <sz val="8"/>
      <color rgb="FFFF0000"/>
      <name val="Arial Narrow"/>
      <family val="2"/>
    </font>
    <font>
      <i/>
      <sz val="8"/>
      <color rgb="FFFF0000"/>
      <name val="Arial Narrow"/>
      <family val="2"/>
    </font>
    <font>
      <sz val="8"/>
      <name val="Arial Narrow"/>
      <family val="2"/>
    </font>
    <font>
      <i/>
      <u/>
      <sz val="8"/>
      <name val="Arial Narrow"/>
      <family val="2"/>
    </font>
    <font>
      <b/>
      <i/>
      <sz val="8"/>
      <color theme="1"/>
      <name val="Arial Narrow"/>
      <family val="2"/>
    </font>
    <font>
      <b/>
      <i/>
      <u/>
      <sz val="8"/>
      <color theme="1"/>
      <name val="Arial Narrow"/>
      <family val="2"/>
    </font>
    <font>
      <i/>
      <u/>
      <sz val="11"/>
      <color theme="1"/>
      <name val="Calibri"/>
      <family val="2"/>
      <scheme val="minor"/>
    </font>
    <font>
      <b/>
      <sz val="11"/>
      <name val="Arial Narrow"/>
      <family val="2"/>
    </font>
    <font>
      <b/>
      <sz val="10"/>
      <name val="Arial Narrow"/>
      <family val="2"/>
    </font>
    <font>
      <sz val="10"/>
      <color rgb="FFFF0000"/>
      <name val="Arial Narrow"/>
      <family val="2"/>
    </font>
    <font>
      <b/>
      <i/>
      <sz val="10"/>
      <name val="Arial Narrow"/>
      <family val="2"/>
    </font>
    <font>
      <sz val="11"/>
      <name val="Arial Narrow"/>
      <family val="2"/>
    </font>
    <font>
      <b/>
      <sz val="14"/>
      <name val="Calibri"/>
      <family val="2"/>
      <scheme val="minor"/>
    </font>
    <font>
      <b/>
      <sz val="10"/>
      <name val="Calibri"/>
      <family val="2"/>
      <scheme val="minor"/>
    </font>
    <font>
      <b/>
      <vertAlign val="subscript"/>
      <sz val="10"/>
      <name val="Calibri"/>
      <family val="2"/>
      <scheme val="minor"/>
    </font>
    <font>
      <sz val="9"/>
      <color indexed="81"/>
      <name val="Tahoma"/>
      <family val="2"/>
    </font>
    <font>
      <b/>
      <sz val="9"/>
      <color indexed="81"/>
      <name val="Tahoma"/>
      <family val="2"/>
    </font>
    <font>
      <sz val="10"/>
      <name val="Arial"/>
      <family val="2"/>
    </font>
    <font>
      <u/>
      <sz val="10"/>
      <color indexed="12"/>
      <name val="Arial"/>
      <family val="2"/>
    </font>
    <font>
      <sz val="9"/>
      <name val="Arial"/>
      <family val="2"/>
    </font>
    <font>
      <b/>
      <sz val="9"/>
      <name val="Arial"/>
      <family val="2"/>
    </font>
    <font>
      <b/>
      <vertAlign val="subscript"/>
      <sz val="9"/>
      <name val="Arial"/>
      <family val="2"/>
    </font>
    <font>
      <sz val="11"/>
      <color theme="1"/>
      <name val="Calibri"/>
      <family val="2"/>
      <scheme val="minor"/>
    </font>
    <font>
      <sz val="10"/>
      <name val="Arial"/>
      <family val="2"/>
    </font>
    <font>
      <sz val="10"/>
      <color theme="1"/>
      <name val="Arial"/>
      <family val="2"/>
    </font>
    <font>
      <sz val="10"/>
      <color theme="0"/>
      <name val="Arial"/>
      <family val="2"/>
    </font>
    <font>
      <sz val="10"/>
      <color indexed="8"/>
      <name val="Arial"/>
      <family val="2"/>
    </font>
    <font>
      <sz val="10"/>
      <name val="Arial"/>
      <family val="2"/>
    </font>
    <font>
      <b/>
      <sz val="11"/>
      <name val="Arial"/>
      <family val="2"/>
    </font>
    <font>
      <i/>
      <sz val="10"/>
      <color theme="1"/>
      <name val="Arial Narrow"/>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color rgb="FF9C0006"/>
      <name val="Arial"/>
      <family val="2"/>
    </font>
    <font>
      <b/>
      <vertAlign val="superscript"/>
      <sz val="9"/>
      <name val="Arial"/>
      <family val="2"/>
    </font>
    <font>
      <sz val="11"/>
      <name val="Calibri"/>
      <family val="2"/>
      <scheme val="minor"/>
    </font>
    <font>
      <u/>
      <sz val="10"/>
      <name val="Arial Narrow"/>
      <family val="2"/>
    </font>
    <font>
      <vertAlign val="superscript"/>
      <sz val="10"/>
      <color theme="0"/>
      <name val="Arial Narrow"/>
      <family val="2"/>
    </font>
    <font>
      <i/>
      <u/>
      <sz val="10"/>
      <color rgb="FFFF0000"/>
      <name val="Arial Narrow"/>
      <family val="2"/>
    </font>
    <font>
      <sz val="9"/>
      <color theme="1"/>
      <name val="Arial"/>
      <family val="2"/>
    </font>
    <font>
      <sz val="10"/>
      <color rgb="FF000000"/>
      <name val="Calibri"/>
      <family val="2"/>
      <scheme val="minor"/>
    </font>
  </fonts>
  <fills count="62">
    <fill>
      <patternFill patternType="none"/>
    </fill>
    <fill>
      <patternFill patternType="gray125"/>
    </fill>
    <fill>
      <patternFill patternType="solid">
        <fgColor rgb="FF92D050"/>
        <bgColor indexed="64"/>
      </patternFill>
    </fill>
    <fill>
      <patternFill patternType="solid">
        <fgColor rgb="FF00B0F0"/>
        <bgColor indexed="64"/>
      </patternFill>
    </fill>
    <fill>
      <patternFill patternType="solid">
        <fgColor rgb="FF00B050"/>
        <bgColor indexed="64"/>
      </patternFill>
    </fill>
    <fill>
      <patternFill patternType="solid">
        <fgColor theme="1"/>
        <bgColor indexed="64"/>
      </patternFill>
    </fill>
    <fill>
      <patternFill patternType="solid">
        <fgColor theme="0"/>
        <bgColor indexed="64"/>
      </patternFill>
    </fill>
    <fill>
      <patternFill patternType="solid">
        <fgColor theme="1"/>
        <bgColor indexed="8"/>
      </patternFill>
    </fill>
    <fill>
      <patternFill patternType="solid">
        <fgColor rgb="FFFFFF00"/>
        <bgColor indexed="64"/>
      </patternFill>
    </fill>
    <fill>
      <patternFill patternType="solid">
        <fgColor rgb="FFFFC000"/>
        <bgColor indexed="64"/>
      </patternFill>
    </fill>
    <fill>
      <patternFill patternType="solid">
        <fgColor rgb="FF0070C0"/>
        <bgColor indexed="64"/>
      </patternFill>
    </fill>
    <fill>
      <patternFill patternType="solid">
        <fgColor rgb="FF7030A0"/>
        <bgColor indexed="64"/>
      </patternFill>
    </fill>
    <fill>
      <patternFill patternType="solid">
        <fgColor rgb="FFFF0000"/>
        <bgColor indexed="64"/>
      </patternFill>
    </fill>
    <fill>
      <patternFill patternType="solid">
        <fgColor theme="5" tint="0.39997558519241921"/>
        <bgColor indexed="64"/>
      </patternFill>
    </fill>
    <fill>
      <patternFill patternType="solid">
        <fgColor theme="8" tint="0.79998168889431442"/>
        <bgColor indexed="64"/>
      </patternFill>
    </fill>
    <fill>
      <gradientFill degree="90">
        <stop position="0">
          <color theme="8" tint="0.59999389629810485"/>
        </stop>
        <stop position="1">
          <color theme="4"/>
        </stop>
      </gradientFill>
    </fill>
    <fill>
      <patternFill patternType="solid">
        <fgColor theme="3"/>
        <bgColor indexed="64"/>
      </patternFill>
    </fill>
    <fill>
      <patternFill patternType="solid">
        <fgColor theme="0"/>
        <bgColor auto="1"/>
      </patternFill>
    </fill>
    <fill>
      <patternFill patternType="solid">
        <fgColor rgb="FFFFFF00"/>
        <bgColor auto="1"/>
      </patternFill>
    </fill>
    <fill>
      <patternFill patternType="solid">
        <fgColor rgb="FFFF0000"/>
        <bgColor auto="1"/>
      </patternFill>
    </fill>
    <fill>
      <patternFill patternType="solid">
        <fgColor rgb="FFFFC000"/>
        <bgColor auto="1"/>
      </patternFill>
    </fill>
    <fill>
      <patternFill patternType="solid">
        <fgColor theme="5" tint="0.59999389629810485"/>
        <bgColor auto="1"/>
      </patternFill>
    </fill>
    <fill>
      <patternFill patternType="solid">
        <fgColor theme="3"/>
        <bgColor indexed="8"/>
      </patternFill>
    </fill>
    <fill>
      <patternFill patternType="solid">
        <fgColor theme="0" tint="-0.14999847407452621"/>
        <bgColor indexed="64"/>
      </patternFill>
    </fill>
    <fill>
      <patternFill patternType="solid">
        <fgColor theme="0" tint="-0.14999847407452621"/>
        <bgColor auto="1"/>
      </patternFill>
    </fill>
    <fill>
      <patternFill patternType="solid">
        <fgColor theme="5" tint="0.59999389629810485"/>
        <bgColor indexed="64"/>
      </patternFill>
    </fill>
    <fill>
      <patternFill patternType="solid">
        <fgColor theme="4" tint="-0.24994659260841701"/>
        <bgColor indexed="64"/>
      </patternFill>
    </fill>
    <fill>
      <patternFill patternType="solid">
        <fgColor theme="4" tint="-0.24994659260841701"/>
        <bgColor indexed="8"/>
      </patternFill>
    </fill>
    <fill>
      <patternFill patternType="solid">
        <fgColor rgb="FFFFFFCC"/>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39997558519241921"/>
        <bgColor indexed="65"/>
      </patternFill>
    </fill>
    <fill>
      <patternFill patternType="solid">
        <fgColor theme="9" tint="0.39997558519241921"/>
        <bgColor indexed="65"/>
      </patternFill>
    </fill>
    <fill>
      <patternFill patternType="solid">
        <fgColor theme="3"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7"/>
      </patternFill>
    </fill>
    <fill>
      <patternFill patternType="solid">
        <fgColor theme="7" tint="0.59999389629810485"/>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rgb="FF002060"/>
        <bgColor indexed="64"/>
      </patternFill>
    </fill>
    <fill>
      <patternFill patternType="solid">
        <fgColor rgb="FF002060"/>
        <bgColor auto="1"/>
      </patternFill>
    </fill>
  </fills>
  <borders count="96">
    <border>
      <left/>
      <right/>
      <top/>
      <bottom/>
      <diagonal/>
    </border>
    <border>
      <left/>
      <right/>
      <top style="thick">
        <color auto="1"/>
      </top>
      <bottom style="thin">
        <color auto="1"/>
      </bottom>
      <diagonal/>
    </border>
    <border>
      <left/>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thick">
        <color auto="1"/>
      </top>
      <bottom style="thin">
        <color auto="1"/>
      </bottom>
      <diagonal/>
    </border>
    <border>
      <left/>
      <right style="medium">
        <color auto="1"/>
      </right>
      <top style="thick">
        <color auto="1"/>
      </top>
      <bottom style="thin">
        <color auto="1"/>
      </bottom>
      <diagonal/>
    </border>
    <border>
      <left style="thin">
        <color indexed="64"/>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indexed="64"/>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auto="1"/>
      </left>
      <right style="thin">
        <color auto="1"/>
      </right>
      <top style="thick">
        <color auto="1"/>
      </top>
      <bottom style="thick">
        <color auto="1"/>
      </bottom>
      <diagonal/>
    </border>
    <border>
      <left style="thin">
        <color indexed="64"/>
      </left>
      <right/>
      <top style="thick">
        <color auto="1"/>
      </top>
      <bottom style="thick">
        <color auto="1"/>
      </bottom>
      <diagonal/>
    </border>
    <border>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auto="1"/>
      </left>
      <right style="thin">
        <color auto="1"/>
      </right>
      <top/>
      <bottom style="medium">
        <color auto="1"/>
      </bottom>
      <diagonal/>
    </border>
    <border>
      <left style="thin">
        <color auto="1"/>
      </left>
      <right style="thin">
        <color auto="1"/>
      </right>
      <top style="thick">
        <color rgb="FFFF0000"/>
      </top>
      <bottom style="thin">
        <color auto="1"/>
      </bottom>
      <diagonal/>
    </border>
    <border>
      <left style="medium">
        <color auto="1"/>
      </left>
      <right style="thin">
        <color auto="1"/>
      </right>
      <top/>
      <bottom style="medium">
        <color auto="1"/>
      </bottom>
      <diagonal/>
    </border>
    <border>
      <left style="thin">
        <color indexed="64"/>
      </left>
      <right/>
      <top/>
      <bottom style="medium">
        <color auto="1"/>
      </bottom>
      <diagonal/>
    </border>
    <border>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style="thin">
        <color theme="1"/>
      </left>
      <right style="thin">
        <color theme="1"/>
      </right>
      <top style="thin">
        <color theme="1"/>
      </top>
      <bottom style="thick">
        <color rgb="FFFF0000"/>
      </bottom>
      <diagonal/>
    </border>
    <border>
      <left style="thin">
        <color auto="1"/>
      </left>
      <right style="thin">
        <color auto="1"/>
      </right>
      <top style="thick">
        <color auto="1"/>
      </top>
      <bottom style="thin">
        <color auto="1"/>
      </bottom>
      <diagonal/>
    </border>
    <border>
      <left style="medium">
        <color auto="1"/>
      </left>
      <right style="thin">
        <color auto="1"/>
      </right>
      <top style="medium">
        <color auto="1"/>
      </top>
      <bottom/>
      <diagonal/>
    </border>
    <border>
      <left style="thin">
        <color auto="1"/>
      </left>
      <right/>
      <top style="medium">
        <color auto="1"/>
      </top>
      <bottom/>
      <diagonal/>
    </border>
    <border>
      <left/>
      <right style="thin">
        <color auto="1"/>
      </right>
      <top style="medium">
        <color auto="1"/>
      </top>
      <bottom/>
      <diagonal/>
    </border>
    <border>
      <left style="medium">
        <color auto="1"/>
      </left>
      <right style="thin">
        <color auto="1"/>
      </right>
      <top/>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style="thin">
        <color auto="1"/>
      </top>
      <bottom style="thick">
        <color auto="1"/>
      </bottom>
      <diagonal/>
    </border>
    <border>
      <left style="thin">
        <color auto="1"/>
      </left>
      <right style="medium">
        <color auto="1"/>
      </right>
      <top style="thin">
        <color auto="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medium">
        <color auto="1"/>
      </left>
      <right style="thin">
        <color auto="1"/>
      </right>
      <top style="thin">
        <color auto="1"/>
      </top>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style="thick">
        <color indexed="64"/>
      </right>
      <top/>
      <bottom/>
      <diagonal/>
    </border>
    <border>
      <left/>
      <right style="thick">
        <color indexed="64"/>
      </right>
      <top style="medium">
        <color auto="1"/>
      </top>
      <bottom/>
      <diagonal/>
    </border>
    <border>
      <left/>
      <right style="thick">
        <color indexed="64"/>
      </right>
      <top/>
      <bottom style="medium">
        <color auto="1"/>
      </bottom>
      <diagonal/>
    </border>
    <border>
      <left/>
      <right style="thick">
        <color indexed="64"/>
      </right>
      <top style="thin">
        <color auto="1"/>
      </top>
      <bottom/>
      <diagonal/>
    </border>
    <border>
      <left style="thick">
        <color indexed="64"/>
      </left>
      <right/>
      <top/>
      <bottom/>
      <diagonal/>
    </border>
    <border>
      <left/>
      <right style="thick">
        <color indexed="64"/>
      </right>
      <top/>
      <bottom style="thin">
        <color auto="1"/>
      </bottom>
      <diagonal/>
    </border>
    <border>
      <left style="thick">
        <color indexed="64"/>
      </left>
      <right/>
      <top/>
      <bottom style="medium">
        <color auto="1"/>
      </bottom>
      <diagonal/>
    </border>
    <border>
      <left style="thick">
        <color indexed="64"/>
      </left>
      <right/>
      <top style="medium">
        <color auto="1"/>
      </top>
      <bottom/>
      <diagonal/>
    </border>
    <border>
      <left style="thick">
        <color indexed="64"/>
      </left>
      <right style="thin">
        <color auto="1"/>
      </right>
      <top style="thin">
        <color auto="1"/>
      </top>
      <bottom style="medium">
        <color auto="1"/>
      </bottom>
      <diagonal/>
    </border>
    <border>
      <left style="thick">
        <color indexed="64"/>
      </left>
      <right/>
      <top style="thin">
        <color auto="1"/>
      </top>
      <bottom style="medium">
        <color auto="1"/>
      </bottom>
      <diagonal/>
    </border>
    <border>
      <left/>
      <right style="thin">
        <color auto="1"/>
      </right>
      <top style="thin">
        <color auto="1"/>
      </top>
      <bottom style="medium">
        <color auto="1"/>
      </bottom>
      <diagonal/>
    </border>
    <border>
      <left style="thick">
        <color indexed="64"/>
      </left>
      <right/>
      <top/>
      <bottom style="thin">
        <color auto="1"/>
      </bottom>
      <diagonal/>
    </border>
    <border>
      <left style="thick">
        <color indexed="64"/>
      </left>
      <right/>
      <top style="thick">
        <color indexed="64"/>
      </top>
      <bottom style="thick">
        <color indexed="64"/>
      </bottom>
      <diagonal/>
    </border>
    <border>
      <left style="thin">
        <color auto="1"/>
      </left>
      <right/>
      <top style="thin">
        <color auto="1"/>
      </top>
      <bottom style="medium">
        <color indexed="64"/>
      </bottom>
      <diagonal/>
    </border>
  </borders>
  <cellStyleXfs count="290">
    <xf numFmtId="0" fontId="0" fillId="0" borderId="0"/>
    <xf numFmtId="0" fontId="34" fillId="0" borderId="0" applyNumberFormat="0" applyFill="0" applyBorder="0" applyAlignment="0" applyProtection="0">
      <alignment vertical="top"/>
      <protection locked="0"/>
    </xf>
    <xf numFmtId="0" fontId="71" fillId="0" borderId="0"/>
    <xf numFmtId="0" fontId="72" fillId="0" borderId="0" applyNumberFormat="0" applyFill="0" applyBorder="0" applyAlignment="0" applyProtection="0">
      <alignment vertical="top"/>
      <protection locked="0"/>
    </xf>
    <xf numFmtId="0" fontId="77" fillId="0" borderId="0"/>
    <xf numFmtId="0" fontId="76" fillId="0" borderId="0"/>
    <xf numFmtId="0" fontId="71" fillId="0" borderId="0"/>
    <xf numFmtId="0" fontId="78" fillId="0" borderId="0"/>
    <xf numFmtId="0" fontId="78" fillId="29" borderId="0" applyNumberFormat="0" applyBorder="0" applyAlignment="0" applyProtection="0"/>
    <xf numFmtId="0" fontId="78" fillId="30" borderId="0" applyNumberFormat="0" applyBorder="0" applyAlignment="0" applyProtection="0"/>
    <xf numFmtId="0" fontId="78" fillId="31" borderId="0" applyNumberFormat="0" applyBorder="0" applyAlignment="0" applyProtection="0"/>
    <xf numFmtId="0" fontId="78" fillId="34" borderId="0" applyNumberFormat="0" applyBorder="0" applyAlignment="0" applyProtection="0"/>
    <xf numFmtId="0" fontId="78" fillId="32" borderId="0" applyNumberFormat="0" applyBorder="0" applyAlignment="0" applyProtection="0"/>
    <xf numFmtId="0" fontId="79" fillId="33" borderId="0" applyNumberFormat="0" applyBorder="0" applyAlignment="0" applyProtection="0"/>
    <xf numFmtId="0" fontId="79" fillId="35" borderId="0" applyNumberFormat="0" applyBorder="0" applyAlignment="0" applyProtection="0"/>
    <xf numFmtId="0" fontId="79" fillId="36" borderId="0" applyNumberFormat="0" applyBorder="0" applyAlignment="0" applyProtection="0"/>
    <xf numFmtId="0" fontId="78" fillId="0" borderId="0"/>
    <xf numFmtId="0" fontId="78" fillId="0" borderId="0"/>
    <xf numFmtId="0" fontId="78" fillId="0" borderId="0"/>
    <xf numFmtId="0" fontId="78" fillId="0" borderId="0"/>
    <xf numFmtId="0" fontId="78" fillId="0" borderId="0"/>
    <xf numFmtId="0" fontId="78" fillId="0" borderId="0"/>
    <xf numFmtId="0" fontId="7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6" fillId="0" borderId="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78"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78"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78"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78"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78"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78"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78"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78"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78"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80" fillId="28" borderId="59" applyNumberFormat="0" applyFont="0" applyAlignment="0" applyProtection="0"/>
    <xf numFmtId="0" fontId="78" fillId="28" borderId="59" applyNumberFormat="0" applyFont="0" applyAlignment="0" applyProtection="0"/>
    <xf numFmtId="0" fontId="81" fillId="0" borderId="0"/>
    <xf numFmtId="0" fontId="84" fillId="0" borderId="0" applyNumberFormat="0" applyFill="0" applyBorder="0" applyAlignment="0" applyProtection="0"/>
    <xf numFmtId="0" fontId="85" fillId="0" borderId="69" applyNumberFormat="0" applyFill="0" applyAlignment="0" applyProtection="0"/>
    <xf numFmtId="0" fontId="86" fillId="0" borderId="70" applyNumberFormat="0" applyFill="0" applyAlignment="0" applyProtection="0"/>
    <xf numFmtId="0" fontId="87" fillId="0" borderId="71" applyNumberFormat="0" applyFill="0" applyAlignment="0" applyProtection="0"/>
    <xf numFmtId="0" fontId="87" fillId="0" borderId="0" applyNumberFormat="0" applyFill="0" applyBorder="0" applyAlignment="0" applyProtection="0"/>
    <xf numFmtId="0" fontId="88" fillId="38" borderId="0" applyNumberFormat="0" applyBorder="0" applyAlignment="0" applyProtection="0"/>
    <xf numFmtId="0" fontId="89" fillId="39" borderId="0" applyNumberFormat="0" applyBorder="0" applyAlignment="0" applyProtection="0"/>
    <xf numFmtId="0" fontId="90" fillId="40" borderId="0" applyNumberFormat="0" applyBorder="0" applyAlignment="0" applyProtection="0"/>
    <xf numFmtId="0" fontId="91" fillId="41" borderId="72" applyNumberFormat="0" applyAlignment="0" applyProtection="0"/>
    <xf numFmtId="0" fontId="92" fillId="42" borderId="73" applyNumberFormat="0" applyAlignment="0" applyProtection="0"/>
    <xf numFmtId="0" fontId="93" fillId="42" borderId="72" applyNumberFormat="0" applyAlignment="0" applyProtection="0"/>
    <xf numFmtId="0" fontId="94" fillId="0" borderId="74" applyNumberFormat="0" applyFill="0" applyAlignment="0" applyProtection="0"/>
    <xf numFmtId="0" fontId="95" fillId="43" borderId="75" applyNumberFormat="0" applyAlignment="0" applyProtection="0"/>
    <xf numFmtId="0" fontId="45" fillId="0" borderId="0" applyNumberFormat="0" applyFill="0" applyBorder="0" applyAlignment="0" applyProtection="0"/>
    <xf numFmtId="0" fontId="76" fillId="28" borderId="59" applyNumberFormat="0" applyFont="0" applyAlignment="0" applyProtection="0"/>
    <xf numFmtId="0" fontId="96" fillId="0" borderId="0" applyNumberFormat="0" applyFill="0" applyBorder="0" applyAlignment="0" applyProtection="0"/>
    <xf numFmtId="0" fontId="1" fillId="0" borderId="76" applyNumberFormat="0" applyFill="0" applyAlignment="0" applyProtection="0"/>
    <xf numFmtId="0" fontId="97" fillId="44" borderId="0" applyNumberFormat="0" applyBorder="0" applyAlignment="0" applyProtection="0"/>
    <xf numFmtId="0" fontId="76" fillId="29" borderId="0" applyNumberFormat="0" applyBorder="0" applyAlignment="0" applyProtection="0"/>
    <xf numFmtId="0" fontId="76" fillId="45" borderId="0" applyNumberFormat="0" applyBorder="0" applyAlignment="0" applyProtection="0"/>
    <xf numFmtId="0" fontId="97" fillId="46" borderId="0" applyNumberFormat="0" applyBorder="0" applyAlignment="0" applyProtection="0"/>
    <xf numFmtId="0" fontId="97" fillId="47" borderId="0" applyNumberFormat="0" applyBorder="0" applyAlignment="0" applyProtection="0"/>
    <xf numFmtId="0" fontId="76" fillId="30" borderId="0" applyNumberFormat="0" applyBorder="0" applyAlignment="0" applyProtection="0"/>
    <xf numFmtId="0" fontId="76" fillId="48" borderId="0" applyNumberFormat="0" applyBorder="0" applyAlignment="0" applyProtection="0"/>
    <xf numFmtId="0" fontId="97" fillId="49" borderId="0" applyNumberFormat="0" applyBorder="0" applyAlignment="0" applyProtection="0"/>
    <xf numFmtId="0" fontId="97" fillId="50" borderId="0" applyNumberFormat="0" applyBorder="0" applyAlignment="0" applyProtection="0"/>
    <xf numFmtId="0" fontId="76" fillId="31" borderId="0" applyNumberFormat="0" applyBorder="0" applyAlignment="0" applyProtection="0"/>
    <xf numFmtId="0" fontId="76" fillId="32" borderId="0" applyNumberFormat="0" applyBorder="0" applyAlignment="0" applyProtection="0"/>
    <xf numFmtId="0" fontId="97" fillId="33" borderId="0" applyNumberFormat="0" applyBorder="0" applyAlignment="0" applyProtection="0"/>
    <xf numFmtId="0" fontId="97" fillId="51" borderId="0" applyNumberFormat="0" applyBorder="0" applyAlignment="0" applyProtection="0"/>
    <xf numFmtId="0" fontId="76" fillId="34" borderId="0" applyNumberFormat="0" applyBorder="0" applyAlignment="0" applyProtection="0"/>
    <xf numFmtId="0" fontId="76" fillId="52" borderId="0" applyNumberFormat="0" applyBorder="0" applyAlignment="0" applyProtection="0"/>
    <xf numFmtId="0" fontId="97" fillId="35" borderId="0" applyNumberFormat="0" applyBorder="0" applyAlignment="0" applyProtection="0"/>
    <xf numFmtId="0" fontId="97" fillId="53" borderId="0" applyNumberFormat="0" applyBorder="0" applyAlignment="0" applyProtection="0"/>
    <xf numFmtId="0" fontId="76" fillId="54" borderId="0" applyNumberFormat="0" applyBorder="0" applyAlignment="0" applyProtection="0"/>
    <xf numFmtId="0" fontId="76" fillId="55" borderId="0" applyNumberFormat="0" applyBorder="0" applyAlignment="0" applyProtection="0"/>
    <xf numFmtId="0" fontId="97" fillId="56" borderId="0" applyNumberFormat="0" applyBorder="0" applyAlignment="0" applyProtection="0"/>
    <xf numFmtId="0" fontId="97" fillId="57" borderId="0" applyNumberFormat="0" applyBorder="0" applyAlignment="0" applyProtection="0"/>
    <xf numFmtId="0" fontId="76" fillId="58" borderId="0" applyNumberFormat="0" applyBorder="0" applyAlignment="0" applyProtection="0"/>
    <xf numFmtId="0" fontId="76" fillId="59" borderId="0" applyNumberFormat="0" applyBorder="0" applyAlignment="0" applyProtection="0"/>
    <xf numFmtId="0" fontId="97" fillId="36" borderId="0" applyNumberFormat="0" applyBorder="0" applyAlignment="0" applyProtection="0"/>
    <xf numFmtId="0" fontId="98" fillId="39" borderId="0" applyNumberFormat="0" applyBorder="0" applyAlignment="0" applyProtection="0"/>
    <xf numFmtId="9" fontId="71" fillId="0" borderId="0" applyFont="0" applyFill="0" applyBorder="0" applyAlignment="0" applyProtection="0"/>
    <xf numFmtId="9" fontId="78" fillId="0" borderId="0" applyFont="0" applyFill="0" applyBorder="0" applyAlignment="0" applyProtection="0"/>
    <xf numFmtId="44" fontId="78" fillId="0" borderId="0" applyFont="0" applyFill="0" applyBorder="0" applyAlignment="0" applyProtection="0"/>
    <xf numFmtId="42" fontId="78" fillId="0" borderId="0" applyFont="0" applyFill="0" applyBorder="0" applyAlignment="0" applyProtection="0"/>
    <xf numFmtId="43" fontId="78" fillId="0" borderId="0" applyFont="0" applyFill="0" applyBorder="0" applyAlignment="0" applyProtection="0"/>
    <xf numFmtId="41" fontId="78" fillId="0" borderId="0" applyFont="0" applyFill="0" applyBorder="0" applyAlignment="0" applyProtection="0"/>
    <xf numFmtId="167" fontId="78" fillId="0" borderId="0" applyFont="0" applyFill="0" applyBorder="0" applyAlignment="0" applyProtection="0"/>
    <xf numFmtId="166" fontId="78" fillId="0" borderId="0" applyFont="0" applyFill="0" applyBorder="0" applyAlignment="0" applyProtection="0"/>
    <xf numFmtId="165" fontId="78" fillId="0" borderId="0" applyFont="0" applyFill="0" applyBorder="0" applyAlignment="0" applyProtection="0"/>
    <xf numFmtId="44" fontId="78" fillId="0" borderId="0" applyFont="0" applyFill="0" applyBorder="0" applyAlignment="0" applyProtection="0"/>
    <xf numFmtId="43" fontId="78" fillId="0" borderId="0" applyFont="0" applyFill="0" applyBorder="0" applyAlignment="0" applyProtection="0"/>
    <xf numFmtId="44" fontId="78" fillId="0" borderId="0" applyFont="0" applyFill="0" applyBorder="0" applyAlignment="0" applyProtection="0"/>
    <xf numFmtId="42" fontId="78" fillId="0" borderId="0" applyFont="0" applyFill="0" applyBorder="0" applyAlignment="0" applyProtection="0"/>
    <xf numFmtId="43" fontId="78" fillId="0" borderId="0" applyFont="0" applyFill="0" applyBorder="0" applyAlignment="0" applyProtection="0"/>
    <xf numFmtId="41" fontId="78" fillId="0" borderId="0" applyFont="0" applyFill="0" applyBorder="0" applyAlignment="0" applyProtection="0"/>
    <xf numFmtId="44" fontId="78" fillId="0" borderId="0" applyFont="0" applyFill="0" applyBorder="0" applyAlignment="0" applyProtection="0"/>
    <xf numFmtId="43"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2" fontId="78" fillId="0" borderId="0" applyFont="0" applyFill="0" applyBorder="0" applyAlignment="0" applyProtection="0"/>
    <xf numFmtId="43" fontId="78" fillId="0" borderId="0" applyFont="0" applyFill="0" applyBorder="0" applyAlignment="0" applyProtection="0"/>
    <xf numFmtId="41" fontId="78" fillId="0" borderId="0" applyFont="0" applyFill="0" applyBorder="0" applyAlignment="0" applyProtection="0"/>
    <xf numFmtId="43"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2" fontId="78" fillId="0" borderId="0" applyFont="0" applyFill="0" applyBorder="0" applyAlignment="0" applyProtection="0"/>
    <xf numFmtId="43" fontId="78" fillId="0" borderId="0" applyFont="0" applyFill="0" applyBorder="0" applyAlignment="0" applyProtection="0"/>
    <xf numFmtId="41" fontId="78" fillId="0" borderId="0" applyFont="0" applyFill="0" applyBorder="0" applyAlignment="0" applyProtection="0"/>
    <xf numFmtId="43" fontId="78" fillId="0" borderId="0" applyFont="0" applyFill="0" applyBorder="0" applyAlignment="0" applyProtection="0"/>
    <xf numFmtId="44"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4" fontId="78" fillId="0" borderId="0" applyFont="0" applyFill="0" applyBorder="0" applyAlignment="0" applyProtection="0"/>
    <xf numFmtId="42" fontId="78" fillId="0" borderId="0" applyFont="0" applyFill="0" applyBorder="0" applyAlignment="0" applyProtection="0"/>
    <xf numFmtId="43" fontId="78" fillId="0" borderId="0" applyFont="0" applyFill="0" applyBorder="0" applyAlignment="0" applyProtection="0"/>
    <xf numFmtId="41"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3" fontId="78" fillId="0" borderId="0" applyFont="0" applyFill="0" applyBorder="0" applyAlignment="0" applyProtection="0"/>
    <xf numFmtId="44" fontId="78" fillId="0" borderId="0" applyFont="0" applyFill="0" applyBorder="0" applyAlignment="0" applyProtection="0"/>
    <xf numFmtId="43" fontId="78" fillId="0" borderId="0" applyFont="0" applyFill="0" applyBorder="0" applyAlignment="0" applyProtection="0"/>
    <xf numFmtId="44" fontId="78" fillId="0" borderId="0" applyFont="0" applyFill="0" applyBorder="0" applyAlignment="0" applyProtection="0"/>
    <xf numFmtId="43"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2" fontId="78" fillId="0" borderId="0" applyFont="0" applyFill="0" applyBorder="0" applyAlignment="0" applyProtection="0"/>
    <xf numFmtId="43" fontId="78" fillId="0" borderId="0" applyFont="0" applyFill="0" applyBorder="0" applyAlignment="0" applyProtection="0"/>
    <xf numFmtId="41" fontId="78" fillId="0" borderId="0" applyFont="0" applyFill="0" applyBorder="0" applyAlignment="0" applyProtection="0"/>
    <xf numFmtId="44" fontId="78" fillId="0" borderId="0" applyFont="0" applyFill="0" applyBorder="0" applyAlignment="0" applyProtection="0"/>
    <xf numFmtId="43"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2" fontId="78" fillId="0" borderId="0" applyFont="0" applyFill="0" applyBorder="0" applyAlignment="0" applyProtection="0"/>
    <xf numFmtId="43" fontId="78" fillId="0" borderId="0" applyFont="0" applyFill="0" applyBorder="0" applyAlignment="0" applyProtection="0"/>
    <xf numFmtId="41"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4" fontId="78" fillId="0" borderId="0" applyFont="0" applyFill="0" applyBorder="0" applyAlignment="0" applyProtection="0"/>
    <xf numFmtId="0" fontId="105" fillId="0" borderId="0"/>
  </cellStyleXfs>
  <cellXfs count="781">
    <xf numFmtId="0" fontId="0" fillId="0" borderId="0" xfId="0"/>
    <xf numFmtId="0" fontId="3" fillId="0" borderId="0" xfId="0" applyFont="1"/>
    <xf numFmtId="0" fontId="3" fillId="0" borderId="0" xfId="0" applyFont="1" applyAlignment="1">
      <alignment wrapText="1"/>
    </xf>
    <xf numFmtId="0" fontId="6" fillId="0" borderId="0" xfId="0" applyFont="1"/>
    <xf numFmtId="0" fontId="8" fillId="0" borderId="0" xfId="0" applyFont="1"/>
    <xf numFmtId="0" fontId="9" fillId="6" borderId="1" xfId="0" applyFont="1" applyFill="1" applyBorder="1" applyAlignment="1">
      <alignment wrapText="1"/>
    </xf>
    <xf numFmtId="0" fontId="7" fillId="6" borderId="1" xfId="0" applyFont="1" applyFill="1" applyBorder="1" applyAlignment="1">
      <alignment wrapText="1"/>
    </xf>
    <xf numFmtId="0" fontId="3" fillId="6" borderId="1" xfId="0" applyFont="1" applyFill="1" applyBorder="1" applyAlignment="1">
      <alignment wrapText="1"/>
    </xf>
    <xf numFmtId="0" fontId="3" fillId="6" borderId="1" xfId="0" applyFont="1" applyFill="1" applyBorder="1"/>
    <xf numFmtId="0" fontId="11" fillId="6" borderId="2" xfId="0" applyFont="1" applyFill="1" applyBorder="1" applyAlignment="1">
      <alignment wrapText="1"/>
    </xf>
    <xf numFmtId="0" fontId="12" fillId="6" borderId="2" xfId="0" applyFont="1" applyFill="1" applyBorder="1" applyAlignment="1">
      <alignment wrapText="1"/>
    </xf>
    <xf numFmtId="0" fontId="10" fillId="6" borderId="2" xfId="0" applyFont="1" applyFill="1" applyBorder="1" applyAlignment="1">
      <alignment wrapText="1"/>
    </xf>
    <xf numFmtId="0" fontId="10" fillId="6" borderId="2" xfId="0" applyFont="1" applyFill="1" applyBorder="1"/>
    <xf numFmtId="0" fontId="3" fillId="6" borderId="2" xfId="0" applyFont="1" applyFill="1" applyBorder="1" applyAlignment="1">
      <alignment wrapText="1"/>
    </xf>
    <xf numFmtId="0" fontId="3" fillId="6" borderId="2" xfId="0" applyFont="1" applyFill="1" applyBorder="1"/>
    <xf numFmtId="0" fontId="3" fillId="6" borderId="3" xfId="0" applyFont="1" applyFill="1" applyBorder="1" applyAlignment="1">
      <alignment horizontal="center"/>
    </xf>
    <xf numFmtId="0" fontId="9" fillId="6" borderId="2" xfId="0" applyFont="1" applyFill="1" applyBorder="1" applyAlignment="1">
      <alignment wrapText="1"/>
    </xf>
    <xf numFmtId="0" fontId="3" fillId="6" borderId="4" xfId="0" applyFont="1" applyFill="1" applyBorder="1"/>
    <xf numFmtId="0" fontId="3" fillId="6" borderId="6" xfId="0" applyFont="1" applyFill="1" applyBorder="1" applyAlignment="1">
      <alignment wrapText="1"/>
    </xf>
    <xf numFmtId="0" fontId="3" fillId="6" borderId="6" xfId="0" applyFont="1" applyFill="1" applyBorder="1"/>
    <xf numFmtId="0" fontId="3" fillId="6" borderId="7" xfId="0" applyFont="1" applyFill="1" applyBorder="1"/>
    <xf numFmtId="0" fontId="4" fillId="4" borderId="11" xfId="0" applyFont="1" applyFill="1" applyBorder="1" applyAlignment="1">
      <alignment horizontal="center"/>
    </xf>
    <xf numFmtId="0" fontId="4" fillId="4" borderId="0" xfId="0" applyFont="1" applyFill="1" applyAlignment="1">
      <alignment wrapText="1"/>
    </xf>
    <xf numFmtId="0" fontId="4" fillId="4" borderId="0" xfId="0" applyFont="1" applyFill="1"/>
    <xf numFmtId="0" fontId="4" fillId="4" borderId="12" xfId="0" applyFont="1" applyFill="1" applyBorder="1"/>
    <xf numFmtId="0" fontId="3" fillId="6" borderId="13" xfId="0" applyFont="1" applyFill="1" applyBorder="1" applyAlignment="1">
      <alignment horizontal="center"/>
    </xf>
    <xf numFmtId="0" fontId="3" fillId="6" borderId="14" xfId="0" applyFont="1" applyFill="1" applyBorder="1"/>
    <xf numFmtId="0" fontId="10" fillId="6" borderId="3" xfId="0" applyFont="1" applyFill="1" applyBorder="1" applyAlignment="1">
      <alignment horizontal="center"/>
    </xf>
    <xf numFmtId="0" fontId="10" fillId="6" borderId="4" xfId="0" applyFont="1" applyFill="1" applyBorder="1"/>
    <xf numFmtId="0" fontId="9" fillId="6" borderId="6" xfId="0" applyFont="1" applyFill="1" applyBorder="1" applyAlignment="1">
      <alignment wrapText="1"/>
    </xf>
    <xf numFmtId="0" fontId="3" fillId="6" borderId="20" xfId="0" applyFont="1" applyFill="1" applyBorder="1" applyAlignment="1">
      <alignment horizontal="center"/>
    </xf>
    <xf numFmtId="0" fontId="9" fillId="6" borderId="17" xfId="0" applyFont="1" applyFill="1" applyBorder="1" applyAlignment="1">
      <alignment wrapText="1"/>
    </xf>
    <xf numFmtId="0" fontId="3" fillId="6" borderId="17" xfId="0" applyFont="1" applyFill="1" applyBorder="1" applyAlignment="1">
      <alignment wrapText="1"/>
    </xf>
    <xf numFmtId="0" fontId="3" fillId="6" borderId="21" xfId="0" applyFont="1" applyFill="1" applyBorder="1"/>
    <xf numFmtId="0" fontId="3" fillId="6" borderId="5" xfId="0" applyFont="1" applyFill="1" applyBorder="1"/>
    <xf numFmtId="0" fontId="3" fillId="6" borderId="17" xfId="0" applyFont="1" applyFill="1" applyBorder="1"/>
    <xf numFmtId="0" fontId="3" fillId="0" borderId="0" xfId="0" applyFont="1" applyAlignment="1">
      <alignment wrapText="1" shrinkToFit="1"/>
    </xf>
    <xf numFmtId="0" fontId="18" fillId="0" borderId="0" xfId="0" applyFont="1" applyAlignment="1">
      <alignment wrapText="1"/>
    </xf>
    <xf numFmtId="0" fontId="21" fillId="0" borderId="0" xfId="0" applyFont="1"/>
    <xf numFmtId="0" fontId="22" fillId="0" borderId="0" xfId="0" applyFont="1"/>
    <xf numFmtId="0" fontId="22" fillId="6" borderId="0" xfId="0" applyFont="1" applyFill="1"/>
    <xf numFmtId="0" fontId="0" fillId="6" borderId="0" xfId="0" applyFill="1"/>
    <xf numFmtId="0" fontId="22" fillId="6" borderId="0" xfId="0" applyFont="1" applyFill="1" applyAlignment="1">
      <alignment horizontal="center"/>
    </xf>
    <xf numFmtId="0" fontId="23" fillId="6" borderId="0" xfId="0" applyFont="1" applyFill="1" applyAlignment="1">
      <alignment horizontal="center"/>
    </xf>
    <xf numFmtId="0" fontId="22" fillId="6" borderId="15" xfId="0" applyFont="1" applyFill="1" applyBorder="1"/>
    <xf numFmtId="0" fontId="22" fillId="6" borderId="15" xfId="0" applyFont="1" applyFill="1" applyBorder="1" applyAlignment="1">
      <alignment horizontal="center"/>
    </xf>
    <xf numFmtId="14" fontId="22" fillId="6" borderId="28" xfId="0" applyNumberFormat="1" applyFont="1" applyFill="1" applyBorder="1"/>
    <xf numFmtId="14" fontId="22" fillId="6" borderId="29" xfId="0" applyNumberFormat="1" applyFont="1" applyFill="1" applyBorder="1"/>
    <xf numFmtId="0" fontId="1" fillId="0" borderId="0" xfId="0" applyFont="1"/>
    <xf numFmtId="0" fontId="25" fillId="6" borderId="0" xfId="0" applyFont="1" applyFill="1"/>
    <xf numFmtId="0" fontId="2" fillId="4" borderId="0" xfId="0" applyFont="1" applyFill="1" applyAlignment="1">
      <alignment wrapText="1"/>
    </xf>
    <xf numFmtId="14" fontId="25" fillId="0" borderId="0" xfId="0" applyNumberFormat="1" applyFont="1"/>
    <xf numFmtId="3" fontId="25" fillId="0" borderId="0" xfId="0" applyNumberFormat="1" applyFont="1"/>
    <xf numFmtId="0" fontId="22" fillId="6" borderId="19" xfId="0" applyFont="1" applyFill="1" applyBorder="1"/>
    <xf numFmtId="0" fontId="2" fillId="4" borderId="24" xfId="0" applyFont="1" applyFill="1" applyBorder="1" applyAlignment="1">
      <alignment wrapText="1"/>
    </xf>
    <xf numFmtId="0" fontId="24" fillId="9" borderId="28" xfId="0" applyFont="1" applyFill="1" applyBorder="1"/>
    <xf numFmtId="0" fontId="22" fillId="6" borderId="18" xfId="0" applyFont="1" applyFill="1" applyBorder="1"/>
    <xf numFmtId="0" fontId="27" fillId="6" borderId="18" xfId="0" applyFont="1" applyFill="1" applyBorder="1"/>
    <xf numFmtId="0" fontId="22" fillId="6" borderId="16" xfId="0" applyFont="1" applyFill="1" applyBorder="1"/>
    <xf numFmtId="0" fontId="22" fillId="14" borderId="15" xfId="0" applyFont="1" applyFill="1" applyBorder="1" applyAlignment="1">
      <alignment horizontal="center"/>
    </xf>
    <xf numFmtId="0" fontId="23" fillId="14" borderId="0" xfId="0" applyFont="1" applyFill="1" applyAlignment="1">
      <alignment horizontal="center"/>
    </xf>
    <xf numFmtId="0" fontId="22" fillId="14" borderId="0" xfId="0" applyFont="1" applyFill="1" applyAlignment="1">
      <alignment horizontal="center"/>
    </xf>
    <xf numFmtId="0" fontId="28" fillId="9" borderId="28" xfId="0" applyFont="1" applyFill="1" applyBorder="1"/>
    <xf numFmtId="0" fontId="30" fillId="6" borderId="15" xfId="0" applyFont="1" applyFill="1" applyBorder="1" applyAlignment="1">
      <alignment horizontal="center"/>
    </xf>
    <xf numFmtId="0" fontId="30" fillId="6" borderId="15" xfId="0" applyFont="1" applyFill="1" applyBorder="1" applyAlignment="1">
      <alignment horizontal="center" vertical="center"/>
    </xf>
    <xf numFmtId="0" fontId="30" fillId="6" borderId="29" xfId="0" applyFont="1" applyFill="1" applyBorder="1" applyAlignment="1">
      <alignment horizontal="center"/>
    </xf>
    <xf numFmtId="0" fontId="30" fillId="6" borderId="28" xfId="0" applyFont="1" applyFill="1" applyBorder="1" applyAlignment="1">
      <alignment horizontal="center" vertical="center"/>
    </xf>
    <xf numFmtId="0" fontId="30" fillId="6" borderId="29" xfId="0" applyFont="1" applyFill="1" applyBorder="1" applyAlignment="1">
      <alignment horizontal="center" vertical="center"/>
    </xf>
    <xf numFmtId="0" fontId="28" fillId="9" borderId="22" xfId="0" applyFont="1" applyFill="1" applyBorder="1" applyAlignment="1">
      <alignment horizontal="center"/>
    </xf>
    <xf numFmtId="3" fontId="28" fillId="9" borderId="23" xfId="0" applyNumberFormat="1" applyFont="1" applyFill="1" applyBorder="1" applyAlignment="1">
      <alignment horizontal="center"/>
    </xf>
    <xf numFmtId="3" fontId="28" fillId="9" borderId="17" xfId="0" applyNumberFormat="1" applyFont="1" applyFill="1" applyBorder="1" applyAlignment="1">
      <alignment horizontal="center"/>
    </xf>
    <xf numFmtId="0" fontId="17" fillId="5" borderId="15" xfId="0" applyFont="1" applyFill="1" applyBorder="1" applyAlignment="1">
      <alignment wrapText="1"/>
    </xf>
    <xf numFmtId="0" fontId="17" fillId="5" borderId="0" xfId="0" applyFont="1" applyFill="1" applyAlignment="1">
      <alignment horizontal="center" wrapText="1"/>
    </xf>
    <xf numFmtId="0" fontId="17" fillId="5" borderId="15" xfId="0" applyFont="1" applyFill="1" applyBorder="1" applyAlignment="1">
      <alignment wrapText="1" shrinkToFit="1"/>
    </xf>
    <xf numFmtId="0" fontId="15" fillId="5" borderId="0" xfId="0" applyFont="1" applyFill="1" applyAlignment="1">
      <alignment horizontal="center" wrapText="1" shrinkToFit="1"/>
    </xf>
    <xf numFmtId="0" fontId="30" fillId="15" borderId="22" xfId="0" applyFont="1" applyFill="1" applyBorder="1" applyAlignment="1">
      <alignment horizontal="center" vertical="center"/>
    </xf>
    <xf numFmtId="0" fontId="30" fillId="15" borderId="15" xfId="0" applyFont="1" applyFill="1" applyBorder="1" applyAlignment="1">
      <alignment horizontal="center" vertical="center"/>
    </xf>
    <xf numFmtId="0" fontId="32" fillId="15" borderId="15" xfId="0" applyFont="1" applyFill="1" applyBorder="1" applyAlignment="1">
      <alignment horizontal="center"/>
    </xf>
    <xf numFmtId="0" fontId="30" fillId="15" borderId="15" xfId="0" applyFont="1" applyFill="1" applyBorder="1" applyAlignment="1">
      <alignment horizontal="center"/>
    </xf>
    <xf numFmtId="0" fontId="33" fillId="15" borderId="0" xfId="0" applyFont="1" applyFill="1"/>
    <xf numFmtId="0" fontId="3" fillId="15" borderId="0" xfId="0" applyFont="1" applyFill="1"/>
    <xf numFmtId="3" fontId="30" fillId="6" borderId="28" xfId="0" applyNumberFormat="1" applyFont="1" applyFill="1" applyBorder="1" applyAlignment="1">
      <alignment horizontal="center" vertical="center"/>
    </xf>
    <xf numFmtId="3" fontId="30" fillId="6" borderId="29" xfId="0" applyNumberFormat="1" applyFont="1" applyFill="1" applyBorder="1" applyAlignment="1">
      <alignment horizontal="center" vertical="center"/>
    </xf>
    <xf numFmtId="3" fontId="30" fillId="15" borderId="22" xfId="0" applyNumberFormat="1" applyFont="1" applyFill="1" applyBorder="1" applyAlignment="1">
      <alignment horizontal="center" vertical="center"/>
    </xf>
    <xf numFmtId="3" fontId="30" fillId="15" borderId="15" xfId="0" applyNumberFormat="1" applyFont="1" applyFill="1" applyBorder="1" applyAlignment="1">
      <alignment horizontal="center" vertical="center"/>
    </xf>
    <xf numFmtId="0" fontId="30" fillId="6" borderId="28" xfId="0" applyFont="1" applyFill="1" applyBorder="1" applyAlignment="1">
      <alignment horizontal="center"/>
    </xf>
    <xf numFmtId="0" fontId="30" fillId="15" borderId="22" xfId="0" applyFont="1" applyFill="1" applyBorder="1" applyAlignment="1">
      <alignment horizontal="center"/>
    </xf>
    <xf numFmtId="0" fontId="32" fillId="15" borderId="15" xfId="0" applyFont="1" applyFill="1" applyBorder="1" applyAlignment="1">
      <alignment horizontal="center" vertical="center"/>
    </xf>
    <xf numFmtId="0" fontId="22" fillId="15" borderId="0" xfId="0" applyFont="1" applyFill="1" applyAlignment="1">
      <alignment horizontal="center"/>
    </xf>
    <xf numFmtId="0" fontId="22" fillId="15" borderId="0" xfId="0" applyFont="1" applyFill="1"/>
    <xf numFmtId="0" fontId="22" fillId="14" borderId="0" xfId="0" applyFont="1" applyFill="1"/>
    <xf numFmtId="0" fontId="23" fillId="15" borderId="0" xfId="0" applyFont="1" applyFill="1" applyAlignment="1">
      <alignment horizontal="center"/>
    </xf>
    <xf numFmtId="0" fontId="22" fillId="15" borderId="24" xfId="0" applyFont="1" applyFill="1" applyBorder="1"/>
    <xf numFmtId="0" fontId="31" fillId="15" borderId="0" xfId="0" applyFont="1" applyFill="1" applyAlignment="1">
      <alignment horizontal="center"/>
    </xf>
    <xf numFmtId="0" fontId="23" fillId="15" borderId="24" xfId="0" applyFont="1" applyFill="1" applyBorder="1" applyAlignment="1">
      <alignment horizontal="center"/>
    </xf>
    <xf numFmtId="0" fontId="22" fillId="15" borderId="24" xfId="0" applyFont="1" applyFill="1" applyBorder="1" applyAlignment="1">
      <alignment horizontal="center"/>
    </xf>
    <xf numFmtId="0" fontId="22" fillId="8" borderId="0" xfId="0" applyFont="1" applyFill="1" applyAlignment="1">
      <alignment horizontal="center"/>
    </xf>
    <xf numFmtId="0" fontId="30" fillId="6" borderId="16" xfId="0" applyFont="1" applyFill="1" applyBorder="1" applyAlignment="1">
      <alignment horizontal="center" vertical="center"/>
    </xf>
    <xf numFmtId="0" fontId="30" fillId="15" borderId="18" xfId="0" applyFont="1" applyFill="1" applyBorder="1" applyAlignment="1">
      <alignment horizontal="center" vertical="center"/>
    </xf>
    <xf numFmtId="3" fontId="30" fillId="6" borderId="16" xfId="0" applyNumberFormat="1" applyFont="1" applyFill="1" applyBorder="1" applyAlignment="1">
      <alignment horizontal="center" vertical="center"/>
    </xf>
    <xf numFmtId="3" fontId="30" fillId="15" borderId="18" xfId="0" applyNumberFormat="1" applyFont="1" applyFill="1" applyBorder="1" applyAlignment="1">
      <alignment horizontal="center" vertical="center"/>
    </xf>
    <xf numFmtId="0" fontId="30" fillId="6" borderId="16" xfId="0" applyFont="1" applyFill="1" applyBorder="1" applyAlignment="1">
      <alignment horizontal="center"/>
    </xf>
    <xf numFmtId="0" fontId="30" fillId="15" borderId="18" xfId="0" applyFont="1" applyFill="1" applyBorder="1" applyAlignment="1">
      <alignment horizontal="center"/>
    </xf>
    <xf numFmtId="0" fontId="30" fillId="6" borderId="18" xfId="0" applyFont="1" applyFill="1" applyBorder="1" applyAlignment="1">
      <alignment horizontal="center" vertical="center"/>
    </xf>
    <xf numFmtId="0" fontId="30" fillId="6" borderId="22" xfId="0" applyFont="1" applyFill="1" applyBorder="1" applyAlignment="1">
      <alignment horizontal="center" vertical="center"/>
    </xf>
    <xf numFmtId="0" fontId="32" fillId="15" borderId="22" xfId="0" applyFont="1" applyFill="1" applyBorder="1" applyAlignment="1">
      <alignment horizontal="center" vertical="center"/>
    </xf>
    <xf numFmtId="0" fontId="30" fillId="6" borderId="22" xfId="0" applyFont="1" applyFill="1" applyBorder="1" applyAlignment="1">
      <alignment horizontal="center"/>
    </xf>
    <xf numFmtId="0" fontId="30" fillId="6" borderId="30" xfId="0" applyFont="1" applyFill="1" applyBorder="1" applyAlignment="1">
      <alignment horizontal="center"/>
    </xf>
    <xf numFmtId="0" fontId="30" fillId="15" borderId="25" xfId="0" applyFont="1" applyFill="1" applyBorder="1" applyAlignment="1">
      <alignment horizontal="center"/>
    </xf>
    <xf numFmtId="0" fontId="32" fillId="15" borderId="25" xfId="0" applyFont="1" applyFill="1" applyBorder="1" applyAlignment="1">
      <alignment horizontal="center"/>
    </xf>
    <xf numFmtId="0" fontId="30" fillId="6" borderId="25" xfId="0" applyFont="1" applyFill="1" applyBorder="1" applyAlignment="1">
      <alignment horizontal="center" vertical="center"/>
    </xf>
    <xf numFmtId="0" fontId="32" fillId="15" borderId="25" xfId="0" applyFont="1" applyFill="1" applyBorder="1" applyAlignment="1">
      <alignment horizontal="center" vertical="center"/>
    </xf>
    <xf numFmtId="0" fontId="30" fillId="6" borderId="25" xfId="0" applyFont="1" applyFill="1" applyBorder="1" applyAlignment="1">
      <alignment horizontal="center"/>
    </xf>
    <xf numFmtId="0" fontId="30" fillId="6" borderId="18" xfId="0" applyFont="1" applyFill="1" applyBorder="1" applyAlignment="1">
      <alignment horizontal="center"/>
    </xf>
    <xf numFmtId="0" fontId="32" fillId="15" borderId="18" xfId="0" applyFont="1" applyFill="1" applyBorder="1" applyAlignment="1">
      <alignment horizontal="center"/>
    </xf>
    <xf numFmtId="0" fontId="32" fillId="15" borderId="18" xfId="0" applyFont="1" applyFill="1" applyBorder="1" applyAlignment="1">
      <alignment horizontal="center" vertical="center"/>
    </xf>
    <xf numFmtId="14" fontId="22" fillId="4" borderId="16" xfId="0" applyNumberFormat="1" applyFont="1" applyFill="1" applyBorder="1"/>
    <xf numFmtId="14" fontId="22" fillId="4" borderId="28" xfId="0" applyNumberFormat="1" applyFont="1" applyFill="1" applyBorder="1"/>
    <xf numFmtId="14" fontId="22" fillId="4" borderId="30" xfId="0" applyNumberFormat="1" applyFont="1" applyFill="1" applyBorder="1"/>
    <xf numFmtId="0" fontId="15" fillId="16" borderId="0" xfId="0" applyFont="1" applyFill="1" applyAlignment="1">
      <alignment horizontal="center"/>
    </xf>
    <xf numFmtId="0" fontId="22" fillId="0" borderId="16" xfId="0" applyFont="1" applyBorder="1"/>
    <xf numFmtId="0" fontId="3" fillId="0" borderId="16" xfId="0" applyFont="1" applyBorder="1"/>
    <xf numFmtId="0" fontId="39" fillId="0" borderId="16" xfId="1" applyFont="1" applyBorder="1" applyAlignment="1" applyProtection="1"/>
    <xf numFmtId="14" fontId="22" fillId="6" borderId="18" xfId="0" applyNumberFormat="1" applyFont="1" applyFill="1" applyBorder="1" applyAlignment="1">
      <alignment wrapText="1"/>
    </xf>
    <xf numFmtId="0" fontId="22" fillId="6" borderId="2" xfId="0" applyFont="1" applyFill="1" applyBorder="1" applyAlignment="1">
      <alignment wrapText="1"/>
    </xf>
    <xf numFmtId="14" fontId="22" fillId="6" borderId="19" xfId="0" applyNumberFormat="1" applyFont="1" applyFill="1" applyBorder="1" applyAlignment="1">
      <alignment horizontal="center" wrapText="1"/>
    </xf>
    <xf numFmtId="0" fontId="22" fillId="6" borderId="19" xfId="0" applyFont="1" applyFill="1" applyBorder="1" applyAlignment="1">
      <alignment wrapText="1"/>
    </xf>
    <xf numFmtId="0" fontId="22" fillId="6" borderId="19" xfId="0" applyFont="1" applyFill="1" applyBorder="1" applyAlignment="1">
      <alignment horizontal="center" wrapText="1"/>
    </xf>
    <xf numFmtId="0" fontId="22" fillId="6" borderId="2" xfId="0" quotePrefix="1" applyFont="1" applyFill="1" applyBorder="1" applyAlignment="1">
      <alignment wrapText="1"/>
    </xf>
    <xf numFmtId="0" fontId="3" fillId="6" borderId="2" xfId="0" quotePrefix="1" applyFont="1" applyFill="1" applyBorder="1" applyAlignment="1">
      <alignment wrapText="1"/>
    </xf>
    <xf numFmtId="0" fontId="3" fillId="6" borderId="19" xfId="0" quotePrefix="1" applyFont="1" applyFill="1" applyBorder="1" applyAlignment="1">
      <alignment wrapText="1"/>
    </xf>
    <xf numFmtId="0" fontId="3" fillId="6" borderId="19" xfId="0" applyFont="1" applyFill="1" applyBorder="1" applyAlignment="1">
      <alignment wrapText="1"/>
    </xf>
    <xf numFmtId="0" fontId="22" fillId="6" borderId="19" xfId="0" quotePrefix="1" applyFont="1" applyFill="1" applyBorder="1" applyAlignment="1">
      <alignment wrapText="1"/>
    </xf>
    <xf numFmtId="0" fontId="3" fillId="6" borderId="18" xfId="0" applyFont="1" applyFill="1" applyBorder="1" applyAlignment="1">
      <alignment wrapText="1"/>
    </xf>
    <xf numFmtId="0" fontId="38" fillId="0" borderId="16" xfId="1" applyFont="1" applyBorder="1" applyAlignment="1" applyProtection="1"/>
    <xf numFmtId="0" fontId="40" fillId="6" borderId="0" xfId="0" applyFont="1" applyFill="1"/>
    <xf numFmtId="0" fontId="40" fillId="0" borderId="0" xfId="0" applyFont="1"/>
    <xf numFmtId="0" fontId="41" fillId="0" borderId="0" xfId="0" applyFont="1"/>
    <xf numFmtId="0" fontId="17" fillId="4" borderId="22" xfId="0" applyFont="1" applyFill="1" applyBorder="1"/>
    <xf numFmtId="0" fontId="17" fillId="4" borderId="17" xfId="0" applyFont="1" applyFill="1" applyBorder="1"/>
    <xf numFmtId="0" fontId="17" fillId="4" borderId="23" xfId="0" applyFont="1" applyFill="1" applyBorder="1"/>
    <xf numFmtId="0" fontId="17" fillId="4" borderId="15" xfId="0" applyFont="1" applyFill="1" applyBorder="1"/>
    <xf numFmtId="0" fontId="17" fillId="4" borderId="0" xfId="0" applyFont="1" applyFill="1"/>
    <xf numFmtId="0" fontId="17" fillId="4" borderId="24" xfId="0" applyFont="1" applyFill="1" applyBorder="1"/>
    <xf numFmtId="0" fontId="42" fillId="6" borderId="18" xfId="1" applyFont="1" applyFill="1" applyBorder="1" applyAlignment="1" applyProtection="1"/>
    <xf numFmtId="0" fontId="28" fillId="9" borderId="16" xfId="0" applyFont="1" applyFill="1" applyBorder="1" applyAlignment="1">
      <alignment wrapText="1"/>
    </xf>
    <xf numFmtId="14" fontId="22" fillId="6" borderId="0" xfId="0" applyNumberFormat="1" applyFont="1" applyFill="1"/>
    <xf numFmtId="0" fontId="45" fillId="5" borderId="0" xfId="0" applyFont="1" applyFill="1"/>
    <xf numFmtId="0" fontId="3" fillId="6" borderId="0" xfId="0" applyFont="1" applyFill="1"/>
    <xf numFmtId="0" fontId="47" fillId="0" borderId="0" xfId="0" applyFont="1"/>
    <xf numFmtId="0" fontId="26" fillId="11" borderId="0" xfId="0" applyFont="1" applyFill="1"/>
    <xf numFmtId="3" fontId="26" fillId="11" borderId="0" xfId="0" applyNumberFormat="1" applyFont="1" applyFill="1"/>
    <xf numFmtId="1" fontId="26" fillId="11" borderId="0" xfId="0" applyNumberFormat="1" applyFont="1" applyFill="1"/>
    <xf numFmtId="0" fontId="32" fillId="15" borderId="22" xfId="0" applyFont="1" applyFill="1" applyBorder="1" applyAlignment="1">
      <alignment horizontal="center"/>
    </xf>
    <xf numFmtId="0" fontId="49" fillId="0" borderId="0" xfId="0" applyFont="1"/>
    <xf numFmtId="0" fontId="48" fillId="5" borderId="15" xfId="0" applyFont="1" applyFill="1" applyBorder="1" applyAlignment="1">
      <alignment wrapText="1"/>
    </xf>
    <xf numFmtId="0" fontId="48" fillId="5" borderId="0" xfId="0" applyFont="1" applyFill="1" applyAlignment="1">
      <alignment horizontal="center" wrapText="1"/>
    </xf>
    <xf numFmtId="0" fontId="49" fillId="0" borderId="0" xfId="0" applyFont="1" applyAlignment="1">
      <alignment wrapText="1"/>
    </xf>
    <xf numFmtId="0" fontId="48" fillId="5" borderId="15" xfId="0" applyFont="1" applyFill="1" applyBorder="1" applyAlignment="1">
      <alignment wrapText="1" shrinkToFit="1"/>
    </xf>
    <xf numFmtId="0" fontId="52" fillId="5" borderId="0" xfId="0" applyFont="1" applyFill="1" applyAlignment="1">
      <alignment horizontal="center" wrapText="1" shrinkToFit="1"/>
    </xf>
    <xf numFmtId="0" fontId="52" fillId="5" borderId="24" xfId="0" applyFont="1" applyFill="1" applyBorder="1" applyAlignment="1">
      <alignment horizontal="center" wrapText="1" shrinkToFit="1"/>
    </xf>
    <xf numFmtId="0" fontId="49" fillId="0" borderId="0" xfId="0" applyFont="1" applyAlignment="1">
      <alignment wrapText="1" shrinkToFit="1"/>
    </xf>
    <xf numFmtId="0" fontId="54" fillId="9" borderId="28" xfId="0" applyFont="1" applyFill="1" applyBorder="1"/>
    <xf numFmtId="0" fontId="54" fillId="9" borderId="22" xfId="0" applyFont="1" applyFill="1" applyBorder="1" applyAlignment="1">
      <alignment horizontal="center"/>
    </xf>
    <xf numFmtId="0" fontId="54" fillId="9" borderId="2" xfId="0" applyFont="1" applyFill="1" applyBorder="1" applyAlignment="1">
      <alignment horizontal="center"/>
    </xf>
    <xf numFmtId="3" fontId="54" fillId="9" borderId="2" xfId="0" applyNumberFormat="1" applyFont="1" applyFill="1" applyBorder="1" applyAlignment="1">
      <alignment horizontal="center"/>
    </xf>
    <xf numFmtId="3" fontId="54" fillId="9" borderId="17" xfId="0" applyNumberFormat="1" applyFont="1" applyFill="1" applyBorder="1" applyAlignment="1">
      <alignment horizontal="center"/>
    </xf>
    <xf numFmtId="3" fontId="54" fillId="9" borderId="23" xfId="0" applyNumberFormat="1" applyFont="1" applyFill="1" applyBorder="1" applyAlignment="1">
      <alignment horizontal="center"/>
    </xf>
    <xf numFmtId="14" fontId="49" fillId="6" borderId="29" xfId="0" applyNumberFormat="1" applyFont="1" applyFill="1" applyBorder="1"/>
    <xf numFmtId="0" fontId="56" fillId="6" borderId="28" xfId="0" applyFont="1" applyFill="1" applyBorder="1" applyAlignment="1">
      <alignment horizontal="center" vertical="center"/>
    </xf>
    <xf numFmtId="0" fontId="56" fillId="15" borderId="22" xfId="0" applyFont="1" applyFill="1" applyBorder="1" applyAlignment="1">
      <alignment horizontal="center" vertical="center"/>
    </xf>
    <xf numFmtId="0" fontId="56" fillId="10" borderId="23" xfId="0" applyFont="1" applyFill="1" applyBorder="1" applyAlignment="1">
      <alignment horizontal="center"/>
    </xf>
    <xf numFmtId="164" fontId="56" fillId="10" borderId="23" xfId="0" applyNumberFormat="1" applyFont="1" applyFill="1" applyBorder="1" applyAlignment="1">
      <alignment horizontal="center"/>
    </xf>
    <xf numFmtId="3" fontId="56" fillId="6" borderId="28" xfId="0" applyNumberFormat="1" applyFont="1" applyFill="1" applyBorder="1" applyAlignment="1">
      <alignment horizontal="center" vertical="center"/>
    </xf>
    <xf numFmtId="3" fontId="56" fillId="15" borderId="22" xfId="0" applyNumberFormat="1" applyFont="1" applyFill="1" applyBorder="1" applyAlignment="1">
      <alignment horizontal="center" vertical="center"/>
    </xf>
    <xf numFmtId="3" fontId="56" fillId="10" borderId="23" xfId="0" applyNumberFormat="1" applyFont="1" applyFill="1" applyBorder="1" applyAlignment="1">
      <alignment horizontal="center"/>
    </xf>
    <xf numFmtId="0" fontId="56" fillId="6" borderId="28" xfId="0" applyFont="1" applyFill="1" applyBorder="1" applyAlignment="1">
      <alignment horizontal="center"/>
    </xf>
    <xf numFmtId="0" fontId="56" fillId="15" borderId="22" xfId="0" applyFont="1" applyFill="1" applyBorder="1" applyAlignment="1">
      <alignment horizontal="center"/>
    </xf>
    <xf numFmtId="0" fontId="56" fillId="6" borderId="15" xfId="0" applyFont="1" applyFill="1" applyBorder="1" applyAlignment="1">
      <alignment horizontal="center" vertical="center"/>
    </xf>
    <xf numFmtId="0" fontId="56" fillId="15" borderId="15" xfId="0" applyFont="1" applyFill="1" applyBorder="1" applyAlignment="1">
      <alignment horizontal="center" vertical="center"/>
    </xf>
    <xf numFmtId="0" fontId="56" fillId="10" borderId="24" xfId="0" applyFont="1" applyFill="1" applyBorder="1" applyAlignment="1">
      <alignment horizontal="center"/>
    </xf>
    <xf numFmtId="0" fontId="56" fillId="6" borderId="29" xfId="0" applyFont="1" applyFill="1" applyBorder="1" applyAlignment="1">
      <alignment horizontal="center" vertical="center"/>
    </xf>
    <xf numFmtId="164" fontId="56" fillId="10" borderId="24" xfId="0" applyNumberFormat="1" applyFont="1" applyFill="1" applyBorder="1" applyAlignment="1">
      <alignment horizontal="center"/>
    </xf>
    <xf numFmtId="3" fontId="56" fillId="6" borderId="29" xfId="0" applyNumberFormat="1" applyFont="1" applyFill="1" applyBorder="1" applyAlignment="1">
      <alignment horizontal="center" vertical="center"/>
    </xf>
    <xf numFmtId="3" fontId="56" fillId="15" borderId="15" xfId="0" applyNumberFormat="1" applyFont="1" applyFill="1" applyBorder="1" applyAlignment="1">
      <alignment horizontal="center" vertical="center"/>
    </xf>
    <xf numFmtId="3" fontId="56" fillId="10" borderId="24" xfId="0" applyNumberFormat="1" applyFont="1" applyFill="1" applyBorder="1" applyAlignment="1">
      <alignment horizontal="center"/>
    </xf>
    <xf numFmtId="0" fontId="56" fillId="6" borderId="29" xfId="0" applyFont="1" applyFill="1" applyBorder="1" applyAlignment="1">
      <alignment horizontal="center"/>
    </xf>
    <xf numFmtId="0" fontId="56" fillId="15" borderId="15" xfId="0" applyFont="1" applyFill="1" applyBorder="1" applyAlignment="1">
      <alignment horizontal="center"/>
    </xf>
    <xf numFmtId="0" fontId="57" fillId="15" borderId="15" xfId="0" applyFont="1" applyFill="1" applyBorder="1" applyAlignment="1">
      <alignment horizontal="center" vertical="center"/>
    </xf>
    <xf numFmtId="0" fontId="57" fillId="15" borderId="15" xfId="0" applyFont="1" applyFill="1" applyBorder="1" applyAlignment="1">
      <alignment horizontal="center"/>
    </xf>
    <xf numFmtId="0" fontId="56" fillId="6" borderId="15" xfId="0" applyFont="1" applyFill="1" applyBorder="1" applyAlignment="1">
      <alignment horizontal="center"/>
    </xf>
    <xf numFmtId="14" fontId="49" fillId="4" borderId="16" xfId="0" applyNumberFormat="1" applyFont="1" applyFill="1" applyBorder="1"/>
    <xf numFmtId="0" fontId="56" fillId="6" borderId="16" xfId="0" applyFont="1" applyFill="1" applyBorder="1" applyAlignment="1">
      <alignment horizontal="center" vertical="center"/>
    </xf>
    <xf numFmtId="0" fontId="56" fillId="15" borderId="18" xfId="0" applyFont="1" applyFill="1" applyBorder="1" applyAlignment="1">
      <alignment horizontal="center" vertical="center"/>
    </xf>
    <xf numFmtId="3" fontId="56" fillId="6" borderId="16" xfId="0" applyNumberFormat="1" applyFont="1" applyFill="1" applyBorder="1" applyAlignment="1">
      <alignment horizontal="center" vertical="center"/>
    </xf>
    <xf numFmtId="3" fontId="56" fillId="15" borderId="18" xfId="0" applyNumberFormat="1" applyFont="1" applyFill="1" applyBorder="1" applyAlignment="1">
      <alignment horizontal="center" vertical="center"/>
    </xf>
    <xf numFmtId="0" fontId="56" fillId="10" borderId="19" xfId="0" applyFont="1" applyFill="1" applyBorder="1" applyAlignment="1">
      <alignment horizontal="center"/>
    </xf>
    <xf numFmtId="0" fontId="56" fillId="6" borderId="16" xfId="0" applyFont="1" applyFill="1" applyBorder="1" applyAlignment="1">
      <alignment horizontal="center"/>
    </xf>
    <xf numFmtId="0" fontId="56" fillId="15" borderId="18" xfId="0" applyFont="1" applyFill="1" applyBorder="1" applyAlignment="1">
      <alignment horizontal="center"/>
    </xf>
    <xf numFmtId="0" fontId="56" fillId="6" borderId="18" xfId="0" applyFont="1" applyFill="1" applyBorder="1" applyAlignment="1">
      <alignment horizontal="center" vertical="center"/>
    </xf>
    <xf numFmtId="14" fontId="49" fillId="4" borderId="28" xfId="0" applyNumberFormat="1" applyFont="1" applyFill="1" applyBorder="1"/>
    <xf numFmtId="0" fontId="56" fillId="6" borderId="22" xfId="0" applyFont="1" applyFill="1" applyBorder="1" applyAlignment="1">
      <alignment horizontal="center" vertical="center"/>
    </xf>
    <xf numFmtId="0" fontId="57" fillId="15" borderId="22" xfId="0" applyFont="1" applyFill="1" applyBorder="1" applyAlignment="1">
      <alignment horizontal="center" vertical="center"/>
    </xf>
    <xf numFmtId="0" fontId="56" fillId="6" borderId="22" xfId="0" applyFont="1" applyFill="1" applyBorder="1" applyAlignment="1">
      <alignment horizontal="center"/>
    </xf>
    <xf numFmtId="14" fontId="49" fillId="4" borderId="30" xfId="0" applyNumberFormat="1" applyFont="1" applyFill="1" applyBorder="1"/>
    <xf numFmtId="0" fontId="56" fillId="6" borderId="30" xfId="0" applyFont="1" applyFill="1" applyBorder="1" applyAlignment="1">
      <alignment horizontal="center"/>
    </xf>
    <xf numFmtId="0" fontId="56" fillId="15" borderId="25" xfId="0" applyFont="1" applyFill="1" applyBorder="1" applyAlignment="1">
      <alignment horizontal="center"/>
    </xf>
    <xf numFmtId="0" fontId="57" fillId="15" borderId="25" xfId="0" applyFont="1" applyFill="1" applyBorder="1" applyAlignment="1">
      <alignment horizontal="center"/>
    </xf>
    <xf numFmtId="0" fontId="56" fillId="10" borderId="27" xfId="0" applyFont="1" applyFill="1" applyBorder="1" applyAlignment="1">
      <alignment horizontal="center"/>
    </xf>
    <xf numFmtId="0" fontId="56" fillId="6" borderId="25" xfId="0" applyFont="1" applyFill="1" applyBorder="1" applyAlignment="1">
      <alignment horizontal="center" vertical="center"/>
    </xf>
    <xf numFmtId="0" fontId="57" fillId="15" borderId="25" xfId="0" applyFont="1" applyFill="1" applyBorder="1" applyAlignment="1">
      <alignment horizontal="center" vertical="center"/>
    </xf>
    <xf numFmtId="0" fontId="56" fillId="6" borderId="25" xfId="0" applyFont="1" applyFill="1" applyBorder="1" applyAlignment="1">
      <alignment horizontal="center"/>
    </xf>
    <xf numFmtId="0" fontId="56" fillId="6" borderId="18" xfId="0" applyFont="1" applyFill="1" applyBorder="1" applyAlignment="1">
      <alignment horizontal="center"/>
    </xf>
    <xf numFmtId="0" fontId="57" fillId="15" borderId="18" xfId="0" applyFont="1" applyFill="1" applyBorder="1" applyAlignment="1">
      <alignment horizontal="center"/>
    </xf>
    <xf numFmtId="0" fontId="57" fillId="15" borderId="18" xfId="0" applyFont="1" applyFill="1" applyBorder="1" applyAlignment="1">
      <alignment horizontal="center" vertical="center"/>
    </xf>
    <xf numFmtId="164" fontId="56" fillId="10" borderId="0" xfId="0" applyNumberFormat="1" applyFont="1" applyFill="1" applyAlignment="1">
      <alignment horizontal="center"/>
    </xf>
    <xf numFmtId="0" fontId="56" fillId="8" borderId="18" xfId="0" applyFont="1" applyFill="1" applyBorder="1" applyAlignment="1">
      <alignment horizontal="center"/>
    </xf>
    <xf numFmtId="0" fontId="56" fillId="18" borderId="18" xfId="0" applyFont="1" applyFill="1" applyBorder="1" applyAlignment="1">
      <alignment horizontal="center"/>
    </xf>
    <xf numFmtId="0" fontId="56" fillId="8" borderId="24" xfId="0" applyFont="1" applyFill="1" applyBorder="1" applyAlignment="1">
      <alignment horizontal="center"/>
    </xf>
    <xf numFmtId="0" fontId="56" fillId="8" borderId="16" xfId="0" applyFont="1" applyFill="1" applyBorder="1" applyAlignment="1">
      <alignment horizontal="center"/>
    </xf>
    <xf numFmtId="164" fontId="56" fillId="8" borderId="24" xfId="0" applyNumberFormat="1" applyFont="1" applyFill="1" applyBorder="1" applyAlignment="1">
      <alignment horizontal="center"/>
    </xf>
    <xf numFmtId="164" fontId="56" fillId="8" borderId="0" xfId="0" applyNumberFormat="1" applyFont="1" applyFill="1" applyAlignment="1">
      <alignment horizontal="center"/>
    </xf>
    <xf numFmtId="3" fontId="56" fillId="8" borderId="24" xfId="0" applyNumberFormat="1" applyFont="1" applyFill="1" applyBorder="1" applyAlignment="1">
      <alignment horizontal="center"/>
    </xf>
    <xf numFmtId="0" fontId="57" fillId="18" borderId="18" xfId="0" applyFont="1" applyFill="1" applyBorder="1" applyAlignment="1">
      <alignment horizontal="center"/>
    </xf>
    <xf numFmtId="0" fontId="56" fillId="8" borderId="19" xfId="0" applyFont="1" applyFill="1" applyBorder="1" applyAlignment="1">
      <alignment horizontal="center"/>
    </xf>
    <xf numFmtId="0" fontId="56" fillId="8" borderId="2" xfId="0" applyFont="1" applyFill="1" applyBorder="1" applyAlignment="1">
      <alignment horizontal="center"/>
    </xf>
    <xf numFmtId="0" fontId="49" fillId="8" borderId="0" xfId="0" applyFont="1" applyFill="1"/>
    <xf numFmtId="0" fontId="56" fillId="10" borderId="0" xfId="0" applyFont="1" applyFill="1" applyAlignment="1">
      <alignment horizontal="center"/>
    </xf>
    <xf numFmtId="0" fontId="57" fillId="15" borderId="22" xfId="0" applyFont="1" applyFill="1" applyBorder="1" applyAlignment="1">
      <alignment horizontal="center"/>
    </xf>
    <xf numFmtId="0" fontId="56" fillId="10" borderId="17" xfId="0" applyFont="1" applyFill="1" applyBorder="1" applyAlignment="1">
      <alignment horizontal="center"/>
    </xf>
    <xf numFmtId="0" fontId="56" fillId="10" borderId="2" xfId="0" applyFont="1" applyFill="1" applyBorder="1" applyAlignment="1">
      <alignment horizontal="center"/>
    </xf>
    <xf numFmtId="0" fontId="49" fillId="6" borderId="31" xfId="0" applyFont="1" applyFill="1" applyBorder="1"/>
    <xf numFmtId="0" fontId="56" fillId="6" borderId="32" xfId="0" applyFont="1" applyFill="1" applyBorder="1" applyAlignment="1">
      <alignment horizontal="center"/>
    </xf>
    <xf numFmtId="0" fontId="56" fillId="15" borderId="32" xfId="0" applyFont="1" applyFill="1" applyBorder="1" applyAlignment="1">
      <alignment horizontal="center"/>
    </xf>
    <xf numFmtId="0" fontId="56" fillId="6" borderId="33" xfId="0" applyFont="1" applyFill="1" applyBorder="1" applyAlignment="1">
      <alignment horizontal="center"/>
    </xf>
    <xf numFmtId="0" fontId="56" fillId="6" borderId="34" xfId="0" applyFont="1" applyFill="1" applyBorder="1" applyAlignment="1">
      <alignment horizontal="center"/>
    </xf>
    <xf numFmtId="164" fontId="56" fillId="6" borderId="33" xfId="0" applyNumberFormat="1" applyFont="1" applyFill="1" applyBorder="1" applyAlignment="1">
      <alignment horizontal="center"/>
    </xf>
    <xf numFmtId="0" fontId="56" fillId="6" borderId="35" xfId="0" applyFont="1" applyFill="1" applyBorder="1" applyAlignment="1">
      <alignment horizontal="center"/>
    </xf>
    <xf numFmtId="0" fontId="56" fillId="6" borderId="36" xfId="0" applyFont="1" applyFill="1" applyBorder="1" applyAlignment="1">
      <alignment horizontal="center"/>
    </xf>
    <xf numFmtId="0" fontId="49" fillId="6" borderId="29" xfId="0" applyFont="1" applyFill="1" applyBorder="1"/>
    <xf numFmtId="0" fontId="56" fillId="6" borderId="24" xfId="0" applyFont="1" applyFill="1" applyBorder="1" applyAlignment="1">
      <alignment horizontal="center"/>
    </xf>
    <xf numFmtId="0" fontId="56" fillId="6" borderId="0" xfId="0" applyFont="1" applyFill="1" applyAlignment="1">
      <alignment horizontal="center"/>
    </xf>
    <xf numFmtId="0" fontId="56" fillId="17" borderId="15" xfId="0" applyFont="1" applyFill="1" applyBorder="1" applyAlignment="1">
      <alignment horizontal="center"/>
    </xf>
    <xf numFmtId="0" fontId="51" fillId="11" borderId="0" xfId="0" applyFont="1" applyFill="1"/>
    <xf numFmtId="3" fontId="51" fillId="11" borderId="0" xfId="0" applyNumberFormat="1" applyFont="1" applyFill="1"/>
    <xf numFmtId="0" fontId="58" fillId="0" borderId="0" xfId="0" applyFont="1"/>
    <xf numFmtId="1" fontId="51" fillId="11" borderId="0" xfId="0" applyNumberFormat="1" applyFont="1" applyFill="1"/>
    <xf numFmtId="0" fontId="49" fillId="6" borderId="0" xfId="0" applyFont="1" applyFill="1"/>
    <xf numFmtId="0" fontId="59" fillId="15" borderId="0" xfId="0" applyFont="1" applyFill="1"/>
    <xf numFmtId="0" fontId="49" fillId="15" borderId="0" xfId="0" applyFont="1" applyFill="1"/>
    <xf numFmtId="14" fontId="49" fillId="12" borderId="29" xfId="0" applyNumberFormat="1" applyFont="1" applyFill="1" applyBorder="1"/>
    <xf numFmtId="0" fontId="56" fillId="12" borderId="29" xfId="0" applyFont="1" applyFill="1" applyBorder="1" applyAlignment="1">
      <alignment horizontal="center"/>
    </xf>
    <xf numFmtId="0" fontId="56" fillId="19" borderId="15" xfId="0" applyFont="1" applyFill="1" applyBorder="1" applyAlignment="1">
      <alignment horizontal="center"/>
    </xf>
    <xf numFmtId="0" fontId="56" fillId="12" borderId="24" xfId="0" applyFont="1" applyFill="1" applyBorder="1" applyAlignment="1">
      <alignment horizontal="center"/>
    </xf>
    <xf numFmtId="164" fontId="56" fillId="12" borderId="24" xfId="0" applyNumberFormat="1" applyFont="1" applyFill="1" applyBorder="1" applyAlignment="1">
      <alignment horizontal="center"/>
    </xf>
    <xf numFmtId="3" fontId="56" fillId="12" borderId="24" xfId="0" applyNumberFormat="1" applyFont="1" applyFill="1" applyBorder="1" applyAlignment="1">
      <alignment horizontal="center"/>
    </xf>
    <xf numFmtId="0" fontId="56" fillId="12" borderId="15" xfId="0" applyFont="1" applyFill="1" applyBorder="1" applyAlignment="1">
      <alignment horizontal="center" vertical="center"/>
    </xf>
    <xf numFmtId="0" fontId="49" fillId="12" borderId="0" xfId="0" applyFont="1" applyFill="1"/>
    <xf numFmtId="0" fontId="56" fillId="12" borderId="29" xfId="0" applyFont="1" applyFill="1" applyBorder="1" applyAlignment="1">
      <alignment horizontal="center" vertical="center"/>
    </xf>
    <xf numFmtId="0" fontId="56" fillId="19" borderId="15" xfId="0" applyFont="1" applyFill="1" applyBorder="1" applyAlignment="1">
      <alignment horizontal="center" vertical="center"/>
    </xf>
    <xf numFmtId="3" fontId="56" fillId="12" borderId="29" xfId="0" applyNumberFormat="1" applyFont="1" applyFill="1" applyBorder="1" applyAlignment="1">
      <alignment horizontal="center" vertical="center"/>
    </xf>
    <xf numFmtId="3" fontId="56" fillId="19" borderId="15" xfId="0" applyNumberFormat="1" applyFont="1" applyFill="1" applyBorder="1" applyAlignment="1">
      <alignment horizontal="center" vertical="center"/>
    </xf>
    <xf numFmtId="164" fontId="56" fillId="6" borderId="24" xfId="0" applyNumberFormat="1" applyFont="1" applyFill="1" applyBorder="1" applyAlignment="1">
      <alignment horizontal="center"/>
    </xf>
    <xf numFmtId="0" fontId="56" fillId="9" borderId="24" xfId="0" applyFont="1" applyFill="1" applyBorder="1" applyAlignment="1">
      <alignment horizontal="center"/>
    </xf>
    <xf numFmtId="164" fontId="56" fillId="9" borderId="24" xfId="0" applyNumberFormat="1" applyFont="1" applyFill="1" applyBorder="1" applyAlignment="1">
      <alignment horizontal="center"/>
    </xf>
    <xf numFmtId="3" fontId="56" fillId="9" borderId="24" xfId="0" applyNumberFormat="1" applyFont="1" applyFill="1" applyBorder="1" applyAlignment="1">
      <alignment horizontal="center"/>
    </xf>
    <xf numFmtId="0" fontId="49" fillId="9" borderId="0" xfId="0" applyFont="1" applyFill="1"/>
    <xf numFmtId="14" fontId="49" fillId="9" borderId="37" xfId="0" applyNumberFormat="1" applyFont="1" applyFill="1" applyBorder="1"/>
    <xf numFmtId="0" fontId="56" fillId="9" borderId="38" xfId="0" applyFont="1" applyFill="1" applyBorder="1" applyAlignment="1">
      <alignment horizontal="center"/>
    </xf>
    <xf numFmtId="0" fontId="56" fillId="20" borderId="38" xfId="0" applyFont="1" applyFill="1" applyBorder="1" applyAlignment="1">
      <alignment horizontal="center"/>
    </xf>
    <xf numFmtId="0" fontId="56" fillId="9" borderId="39" xfId="0" applyFont="1" applyFill="1" applyBorder="1" applyAlignment="1">
      <alignment horizontal="center"/>
    </xf>
    <xf numFmtId="0" fontId="56" fillId="9" borderId="40" xfId="0" applyFont="1" applyFill="1" applyBorder="1" applyAlignment="1">
      <alignment horizontal="center"/>
    </xf>
    <xf numFmtId="164" fontId="56" fillId="9" borderId="39" xfId="0" applyNumberFormat="1" applyFont="1" applyFill="1" applyBorder="1" applyAlignment="1">
      <alignment horizontal="center"/>
    </xf>
    <xf numFmtId="164" fontId="56" fillId="9" borderId="41" xfId="0" applyNumberFormat="1" applyFont="1" applyFill="1" applyBorder="1" applyAlignment="1">
      <alignment horizontal="center"/>
    </xf>
    <xf numFmtId="3" fontId="56" fillId="9" borderId="39" xfId="0" applyNumberFormat="1" applyFont="1" applyFill="1" applyBorder="1" applyAlignment="1">
      <alignment horizontal="center"/>
    </xf>
    <xf numFmtId="0" fontId="57" fillId="20" borderId="38" xfId="0" applyFont="1" applyFill="1" applyBorder="1" applyAlignment="1">
      <alignment horizontal="center"/>
    </xf>
    <xf numFmtId="0" fontId="56" fillId="9" borderId="41" xfId="0" applyFont="1" applyFill="1" applyBorder="1" applyAlignment="1">
      <alignment horizontal="center"/>
    </xf>
    <xf numFmtId="0" fontId="56" fillId="9" borderId="42" xfId="0" applyFont="1" applyFill="1" applyBorder="1" applyAlignment="1">
      <alignment horizontal="center"/>
    </xf>
    <xf numFmtId="14" fontId="49" fillId="4" borderId="29" xfId="0" applyNumberFormat="1" applyFont="1" applyFill="1" applyBorder="1"/>
    <xf numFmtId="0" fontId="0" fillId="6" borderId="0" xfId="0" applyFill="1" applyAlignment="1">
      <alignment horizontal="center"/>
    </xf>
    <xf numFmtId="0" fontId="0" fillId="0" borderId="0" xfId="0" applyAlignment="1">
      <alignment horizontal="center"/>
    </xf>
    <xf numFmtId="0" fontId="60" fillId="6" borderId="0" xfId="0" applyFont="1" applyFill="1" applyAlignment="1">
      <alignment horizontal="center"/>
    </xf>
    <xf numFmtId="0" fontId="60" fillId="0" borderId="0" xfId="0" applyFont="1" applyAlignment="1">
      <alignment horizontal="center"/>
    </xf>
    <xf numFmtId="0" fontId="33" fillId="15" borderId="0" xfId="0" applyFont="1" applyFill="1" applyAlignment="1">
      <alignment horizontal="center"/>
    </xf>
    <xf numFmtId="0" fontId="23" fillId="6" borderId="0" xfId="0" applyFont="1" applyFill="1"/>
    <xf numFmtId="3" fontId="30" fillId="6" borderId="15" xfId="0" applyNumberFormat="1" applyFont="1" applyFill="1" applyBorder="1" applyAlignment="1">
      <alignment horizontal="center"/>
    </xf>
    <xf numFmtId="3" fontId="30" fillId="15" borderId="15" xfId="0" applyNumberFormat="1" applyFont="1" applyFill="1" applyBorder="1" applyAlignment="1">
      <alignment horizontal="center"/>
    </xf>
    <xf numFmtId="0" fontId="30" fillId="15" borderId="16" xfId="0" applyFont="1" applyFill="1" applyBorder="1" applyAlignment="1">
      <alignment horizontal="center"/>
    </xf>
    <xf numFmtId="0" fontId="30" fillId="10" borderId="16" xfId="0" applyFont="1" applyFill="1" applyBorder="1" applyAlignment="1">
      <alignment horizontal="center"/>
    </xf>
    <xf numFmtId="0" fontId="32" fillId="15" borderId="16" xfId="0" applyFont="1" applyFill="1" applyBorder="1" applyAlignment="1">
      <alignment horizontal="center"/>
    </xf>
    <xf numFmtId="0" fontId="7" fillId="6" borderId="31" xfId="0" applyFont="1" applyFill="1" applyBorder="1"/>
    <xf numFmtId="0" fontId="61" fillId="6" borderId="32" xfId="0" applyFont="1" applyFill="1" applyBorder="1" applyAlignment="1">
      <alignment horizontal="center"/>
    </xf>
    <xf numFmtId="0" fontId="61" fillId="15" borderId="32" xfId="0" applyFont="1" applyFill="1" applyBorder="1" applyAlignment="1">
      <alignment horizontal="center"/>
    </xf>
    <xf numFmtId="0" fontId="61" fillId="6" borderId="34" xfId="0" applyFont="1" applyFill="1" applyBorder="1" applyAlignment="1">
      <alignment horizontal="center"/>
    </xf>
    <xf numFmtId="0" fontId="7" fillId="0" borderId="0" xfId="0" applyFont="1"/>
    <xf numFmtId="14" fontId="22" fillId="4" borderId="44" xfId="0" applyNumberFormat="1" applyFont="1" applyFill="1" applyBorder="1"/>
    <xf numFmtId="14" fontId="22" fillId="6" borderId="16" xfId="0" applyNumberFormat="1" applyFont="1" applyFill="1" applyBorder="1"/>
    <xf numFmtId="0" fontId="61" fillId="6" borderId="46" xfId="0" applyFont="1" applyFill="1" applyBorder="1" applyAlignment="1">
      <alignment horizontal="center"/>
    </xf>
    <xf numFmtId="0" fontId="30" fillId="15" borderId="16" xfId="0" applyFont="1" applyFill="1" applyBorder="1" applyAlignment="1">
      <alignment horizontal="center" vertical="center"/>
    </xf>
    <xf numFmtId="164" fontId="30" fillId="10" borderId="16" xfId="0" applyNumberFormat="1" applyFont="1" applyFill="1" applyBorder="1" applyAlignment="1">
      <alignment horizontal="center"/>
    </xf>
    <xf numFmtId="3" fontId="30" fillId="15" borderId="16" xfId="0" applyNumberFormat="1" applyFont="1" applyFill="1" applyBorder="1" applyAlignment="1">
      <alignment horizontal="center" vertical="center"/>
    </xf>
    <xf numFmtId="3" fontId="30" fillId="10" borderId="16" xfId="0" applyNumberFormat="1" applyFont="1" applyFill="1" applyBorder="1" applyAlignment="1">
      <alignment horizontal="center"/>
    </xf>
    <xf numFmtId="0" fontId="32" fillId="15" borderId="16" xfId="0" applyFont="1" applyFill="1" applyBorder="1" applyAlignment="1">
      <alignment horizontal="center" vertical="center"/>
    </xf>
    <xf numFmtId="14" fontId="22" fillId="6" borderId="50" xfId="0" applyNumberFormat="1" applyFont="1" applyFill="1" applyBorder="1"/>
    <xf numFmtId="0" fontId="30" fillId="6" borderId="50" xfId="0" applyFont="1" applyFill="1" applyBorder="1" applyAlignment="1">
      <alignment horizontal="center"/>
    </xf>
    <xf numFmtId="0" fontId="30" fillId="15" borderId="50" xfId="0" applyFont="1" applyFill="1" applyBorder="1" applyAlignment="1">
      <alignment horizontal="center"/>
    </xf>
    <xf numFmtId="0" fontId="32" fillId="15" borderId="50" xfId="0" applyFont="1" applyFill="1" applyBorder="1" applyAlignment="1">
      <alignment horizontal="center"/>
    </xf>
    <xf numFmtId="14" fontId="22" fillId="4" borderId="24" xfId="0" applyNumberFormat="1" applyFont="1" applyFill="1" applyBorder="1"/>
    <xf numFmtId="0" fontId="63" fillId="15" borderId="22" xfId="0" applyFont="1" applyFill="1" applyBorder="1" applyAlignment="1">
      <alignment horizontal="center" vertical="center"/>
    </xf>
    <xf numFmtId="0" fontId="63" fillId="15" borderId="15" xfId="0" applyFont="1" applyFill="1" applyBorder="1" applyAlignment="1">
      <alignment horizontal="center" vertical="center"/>
    </xf>
    <xf numFmtId="14" fontId="22" fillId="9" borderId="28" xfId="0" applyNumberFormat="1" applyFont="1" applyFill="1" applyBorder="1"/>
    <xf numFmtId="0" fontId="30" fillId="15" borderId="28" xfId="0" applyFont="1" applyFill="1" applyBorder="1" applyAlignment="1">
      <alignment horizontal="center"/>
    </xf>
    <xf numFmtId="0" fontId="30" fillId="10" borderId="28" xfId="0" applyFont="1" applyFill="1" applyBorder="1" applyAlignment="1">
      <alignment horizontal="center"/>
    </xf>
    <xf numFmtId="0" fontId="32" fillId="15" borderId="28" xfId="0" applyFont="1" applyFill="1" applyBorder="1" applyAlignment="1">
      <alignment horizontal="center"/>
    </xf>
    <xf numFmtId="14" fontId="22" fillId="6" borderId="51" xfId="0" applyNumberFormat="1" applyFont="1" applyFill="1" applyBorder="1"/>
    <xf numFmtId="0" fontId="30" fillId="6" borderId="51" xfId="0" applyFont="1" applyFill="1" applyBorder="1" applyAlignment="1">
      <alignment horizontal="center"/>
    </xf>
    <xf numFmtId="0" fontId="30" fillId="15" borderId="51" xfId="0" applyFont="1" applyFill="1" applyBorder="1" applyAlignment="1">
      <alignment horizontal="center"/>
    </xf>
    <xf numFmtId="0" fontId="32" fillId="15" borderId="51" xfId="0" applyFont="1" applyFill="1" applyBorder="1" applyAlignment="1">
      <alignment horizontal="center"/>
    </xf>
    <xf numFmtId="0" fontId="30" fillId="10" borderId="51" xfId="0" applyFont="1" applyFill="1" applyBorder="1" applyAlignment="1">
      <alignment horizontal="center"/>
    </xf>
    <xf numFmtId="164" fontId="30" fillId="10" borderId="28" xfId="0" applyNumberFormat="1" applyFont="1" applyFill="1" applyBorder="1" applyAlignment="1">
      <alignment horizontal="center"/>
    </xf>
    <xf numFmtId="3" fontId="30" fillId="10" borderId="28" xfId="0" applyNumberFormat="1" applyFont="1" applyFill="1" applyBorder="1" applyAlignment="1">
      <alignment horizontal="center"/>
    </xf>
    <xf numFmtId="164" fontId="30" fillId="10" borderId="51" xfId="0" applyNumberFormat="1" applyFont="1" applyFill="1" applyBorder="1" applyAlignment="1">
      <alignment horizontal="center"/>
    </xf>
    <xf numFmtId="3" fontId="30" fillId="10" borderId="51" xfId="0" applyNumberFormat="1" applyFont="1" applyFill="1" applyBorder="1" applyAlignment="1">
      <alignment horizontal="center"/>
    </xf>
    <xf numFmtId="0" fontId="65" fillId="6" borderId="0" xfId="0" applyFont="1" applyFill="1"/>
    <xf numFmtId="0" fontId="64" fillId="6" borderId="0" xfId="0" applyFont="1" applyFill="1"/>
    <xf numFmtId="1" fontId="64" fillId="6" borderId="0" xfId="0" applyNumberFormat="1" applyFont="1" applyFill="1"/>
    <xf numFmtId="0" fontId="61" fillId="6" borderId="0" xfId="0" applyFont="1" applyFill="1"/>
    <xf numFmtId="0" fontId="17" fillId="16" borderId="15" xfId="0" applyFont="1" applyFill="1" applyBorder="1" applyAlignment="1">
      <alignment wrapText="1"/>
    </xf>
    <xf numFmtId="0" fontId="17" fillId="16" borderId="0" xfId="0" applyFont="1" applyFill="1" applyAlignment="1">
      <alignment horizontal="center" wrapText="1"/>
    </xf>
    <xf numFmtId="0" fontId="17" fillId="16" borderId="15" xfId="0" applyFont="1" applyFill="1" applyBorder="1" applyAlignment="1">
      <alignment wrapText="1" shrinkToFit="1"/>
    </xf>
    <xf numFmtId="0" fontId="15" fillId="16" borderId="0" xfId="0" applyFont="1" applyFill="1" applyAlignment="1">
      <alignment horizontal="center" wrapText="1" shrinkToFit="1"/>
    </xf>
    <xf numFmtId="0" fontId="15" fillId="16" borderId="24" xfId="0" applyFont="1" applyFill="1" applyBorder="1" applyAlignment="1">
      <alignment horizontal="center" wrapText="1" shrinkToFit="1"/>
    </xf>
    <xf numFmtId="14" fontId="22" fillId="14" borderId="52" xfId="0" applyNumberFormat="1" applyFont="1" applyFill="1" applyBorder="1"/>
    <xf numFmtId="0" fontId="22" fillId="14" borderId="53" xfId="0" applyFont="1" applyFill="1" applyBorder="1" applyAlignment="1">
      <alignment horizontal="center"/>
    </xf>
    <xf numFmtId="0" fontId="22" fillId="15" borderId="9" xfId="0" applyFont="1" applyFill="1" applyBorder="1" applyAlignment="1">
      <alignment horizontal="center"/>
    </xf>
    <xf numFmtId="0" fontId="23" fillId="14" borderId="9" xfId="0" applyFont="1" applyFill="1" applyBorder="1" applyAlignment="1">
      <alignment horizontal="center"/>
    </xf>
    <xf numFmtId="0" fontId="23" fillId="15" borderId="9" xfId="0" applyFont="1" applyFill="1" applyBorder="1" applyAlignment="1">
      <alignment horizontal="center"/>
    </xf>
    <xf numFmtId="0" fontId="22" fillId="14" borderId="9" xfId="0" applyFont="1" applyFill="1" applyBorder="1" applyAlignment="1">
      <alignment horizontal="center"/>
    </xf>
    <xf numFmtId="0" fontId="22" fillId="14" borderId="9" xfId="0" applyFont="1" applyFill="1" applyBorder="1"/>
    <xf numFmtId="0" fontId="22" fillId="15" borderId="54" xfId="0" applyFont="1" applyFill="1" applyBorder="1"/>
    <xf numFmtId="0" fontId="22" fillId="15" borderId="10" xfId="0" applyFont="1" applyFill="1" applyBorder="1" applyAlignment="1">
      <alignment horizontal="center"/>
    </xf>
    <xf numFmtId="14" fontId="22" fillId="14" borderId="55" xfId="0" applyNumberFormat="1" applyFont="1" applyFill="1" applyBorder="1"/>
    <xf numFmtId="0" fontId="22" fillId="15" borderId="12" xfId="0" applyFont="1" applyFill="1" applyBorder="1" applyAlignment="1">
      <alignment horizontal="center"/>
    </xf>
    <xf numFmtId="14" fontId="22" fillId="14" borderId="45" xfId="0" applyNumberFormat="1" applyFont="1" applyFill="1" applyBorder="1"/>
    <xf numFmtId="0" fontId="22" fillId="14" borderId="46" xfId="0" applyFont="1" applyFill="1" applyBorder="1" applyAlignment="1">
      <alignment horizontal="center"/>
    </xf>
    <xf numFmtId="0" fontId="22" fillId="15" borderId="48" xfId="0" applyFont="1" applyFill="1" applyBorder="1" applyAlignment="1">
      <alignment horizontal="center"/>
    </xf>
    <xf numFmtId="0" fontId="23" fillId="14" borderId="48" xfId="0" applyFont="1" applyFill="1" applyBorder="1" applyAlignment="1">
      <alignment horizontal="center"/>
    </xf>
    <xf numFmtId="0" fontId="23" fillId="15" borderId="48" xfId="0" applyFont="1" applyFill="1" applyBorder="1" applyAlignment="1">
      <alignment horizontal="center"/>
    </xf>
    <xf numFmtId="0" fontId="22" fillId="14" borderId="48" xfId="0" applyFont="1" applyFill="1" applyBorder="1" applyAlignment="1">
      <alignment horizontal="center"/>
    </xf>
    <xf numFmtId="0" fontId="22" fillId="14" borderId="48" xfId="0" applyFont="1" applyFill="1" applyBorder="1"/>
    <xf numFmtId="0" fontId="22" fillId="15" borderId="47" xfId="0" applyFont="1" applyFill="1" applyBorder="1"/>
    <xf numFmtId="0" fontId="22" fillId="15" borderId="49" xfId="0" applyFont="1" applyFill="1" applyBorder="1" applyAlignment="1">
      <alignment horizontal="center"/>
    </xf>
    <xf numFmtId="14" fontId="22" fillId="6" borderId="52" xfId="0" applyNumberFormat="1" applyFont="1" applyFill="1" applyBorder="1"/>
    <xf numFmtId="0" fontId="22" fillId="6" borderId="53" xfId="0" applyFont="1" applyFill="1" applyBorder="1" applyAlignment="1">
      <alignment horizontal="center"/>
    </xf>
    <xf numFmtId="0" fontId="22" fillId="6" borderId="9" xfId="0" applyFont="1" applyFill="1" applyBorder="1" applyAlignment="1">
      <alignment horizontal="center"/>
    </xf>
    <xf numFmtId="0" fontId="22" fillId="6" borderId="9" xfId="0" applyFont="1" applyFill="1" applyBorder="1"/>
    <xf numFmtId="14" fontId="22" fillId="6" borderId="55" xfId="0" applyNumberFormat="1" applyFont="1" applyFill="1" applyBorder="1"/>
    <xf numFmtId="0" fontId="23" fillId="15" borderId="12" xfId="0" applyFont="1" applyFill="1" applyBorder="1" applyAlignment="1">
      <alignment horizontal="center"/>
    </xf>
    <xf numFmtId="14" fontId="22" fillId="6" borderId="45" xfId="0" applyNumberFormat="1" applyFont="1" applyFill="1" applyBorder="1"/>
    <xf numFmtId="0" fontId="22" fillId="6" borderId="46" xfId="0" applyFont="1" applyFill="1" applyBorder="1" applyAlignment="1">
      <alignment horizontal="center"/>
    </xf>
    <xf numFmtId="0" fontId="22" fillId="6" borderId="48" xfId="0" applyFont="1" applyFill="1" applyBorder="1" applyAlignment="1">
      <alignment horizontal="center"/>
    </xf>
    <xf numFmtId="0" fontId="22" fillId="15" borderId="47" xfId="0" applyFont="1" applyFill="1" applyBorder="1" applyAlignment="1">
      <alignment horizontal="center"/>
    </xf>
    <xf numFmtId="0" fontId="22" fillId="6" borderId="48" xfId="0" applyFont="1" applyFill="1" applyBorder="1"/>
    <xf numFmtId="0" fontId="23" fillId="15" borderId="10" xfId="0" applyFont="1" applyFill="1" applyBorder="1" applyAlignment="1">
      <alignment horizontal="center"/>
    </xf>
    <xf numFmtId="0" fontId="23" fillId="15" borderId="49" xfId="0" applyFont="1" applyFill="1" applyBorder="1" applyAlignment="1">
      <alignment horizontal="center"/>
    </xf>
    <xf numFmtId="0" fontId="22" fillId="15" borderId="9" xfId="0" applyFont="1" applyFill="1" applyBorder="1"/>
    <xf numFmtId="0" fontId="22" fillId="15" borderId="48" xfId="0" applyFont="1" applyFill="1" applyBorder="1"/>
    <xf numFmtId="0" fontId="22" fillId="15" borderId="54" xfId="0" applyFont="1" applyFill="1" applyBorder="1" applyAlignment="1">
      <alignment horizontal="center"/>
    </xf>
    <xf numFmtId="0" fontId="23" fillId="15" borderId="47" xfId="0" applyFont="1" applyFill="1" applyBorder="1" applyAlignment="1">
      <alignment horizontal="center"/>
    </xf>
    <xf numFmtId="0" fontId="23" fillId="15" borderId="54" xfId="0" applyFont="1" applyFill="1" applyBorder="1" applyAlignment="1">
      <alignment horizontal="center"/>
    </xf>
    <xf numFmtId="0" fontId="63" fillId="21" borderId="12" xfId="0" applyFont="1" applyFill="1" applyBorder="1" applyAlignment="1">
      <alignment horizontal="center"/>
    </xf>
    <xf numFmtId="14" fontId="22" fillId="2" borderId="52" xfId="0" applyNumberFormat="1" applyFont="1" applyFill="1" applyBorder="1"/>
    <xf numFmtId="14" fontId="22" fillId="2" borderId="55" xfId="0" applyNumberFormat="1" applyFont="1" applyFill="1" applyBorder="1"/>
    <xf numFmtId="14" fontId="22" fillId="2" borderId="45" xfId="0" applyNumberFormat="1" applyFont="1" applyFill="1" applyBorder="1"/>
    <xf numFmtId="0" fontId="67" fillId="6" borderId="18" xfId="0" applyFont="1" applyFill="1" applyBorder="1"/>
    <xf numFmtId="3" fontId="67" fillId="6" borderId="16" xfId="0" applyNumberFormat="1" applyFont="1" applyFill="1" applyBorder="1"/>
    <xf numFmtId="0" fontId="22" fillId="8" borderId="15" xfId="0" applyFont="1" applyFill="1" applyBorder="1" applyAlignment="1">
      <alignment horizontal="center"/>
    </xf>
    <xf numFmtId="0" fontId="22" fillId="18" borderId="0" xfId="0" applyFont="1" applyFill="1" applyAlignment="1">
      <alignment horizontal="center"/>
    </xf>
    <xf numFmtId="0" fontId="23" fillId="18" borderId="0" xfId="0" applyFont="1" applyFill="1" applyAlignment="1">
      <alignment horizontal="center"/>
    </xf>
    <xf numFmtId="0" fontId="23" fillId="18" borderId="12" xfId="0" applyFont="1" applyFill="1" applyBorder="1" applyAlignment="1">
      <alignment horizontal="center"/>
    </xf>
    <xf numFmtId="0" fontId="30" fillId="23" borderId="16" xfId="0" applyFont="1" applyFill="1" applyBorder="1" applyAlignment="1">
      <alignment horizontal="center"/>
    </xf>
    <xf numFmtId="0" fontId="30" fillId="24" borderId="16" xfId="0" applyFont="1" applyFill="1" applyBorder="1" applyAlignment="1">
      <alignment horizontal="center"/>
    </xf>
    <xf numFmtId="164" fontId="30" fillId="23" borderId="16" xfId="0" applyNumberFormat="1" applyFont="1" applyFill="1" applyBorder="1" applyAlignment="1">
      <alignment horizontal="center"/>
    </xf>
    <xf numFmtId="0" fontId="32" fillId="24" borderId="16" xfId="0" applyFont="1" applyFill="1" applyBorder="1" applyAlignment="1">
      <alignment horizontal="center"/>
    </xf>
    <xf numFmtId="0" fontId="22" fillId="8" borderId="46" xfId="0" applyFont="1" applyFill="1" applyBorder="1" applyAlignment="1">
      <alignment horizontal="center"/>
    </xf>
    <xf numFmtId="0" fontId="22" fillId="18" borderId="48" xfId="0" applyFont="1" applyFill="1" applyBorder="1" applyAlignment="1">
      <alignment horizontal="center"/>
    </xf>
    <xf numFmtId="0" fontId="22" fillId="8" borderId="48" xfId="0" applyFont="1" applyFill="1" applyBorder="1" applyAlignment="1">
      <alignment horizontal="center"/>
    </xf>
    <xf numFmtId="0" fontId="23" fillId="18" borderId="48" xfId="0" applyFont="1" applyFill="1" applyBorder="1" applyAlignment="1">
      <alignment horizontal="center"/>
    </xf>
    <xf numFmtId="0" fontId="23" fillId="18" borderId="49" xfId="0" applyFont="1" applyFill="1" applyBorder="1" applyAlignment="1">
      <alignment horizontal="center"/>
    </xf>
    <xf numFmtId="0" fontId="23" fillId="18" borderId="24" xfId="0" applyFont="1" applyFill="1" applyBorder="1" applyAlignment="1">
      <alignment horizontal="center"/>
    </xf>
    <xf numFmtId="0" fontId="23" fillId="18" borderId="47" xfId="0" applyFont="1" applyFill="1" applyBorder="1" applyAlignment="1">
      <alignment horizontal="center"/>
    </xf>
    <xf numFmtId="0" fontId="30" fillId="15" borderId="30" xfId="0" applyFont="1" applyFill="1" applyBorder="1" applyAlignment="1">
      <alignment horizontal="center"/>
    </xf>
    <xf numFmtId="164" fontId="30" fillId="10" borderId="30" xfId="0" applyNumberFormat="1" applyFont="1" applyFill="1" applyBorder="1" applyAlignment="1">
      <alignment horizontal="center"/>
    </xf>
    <xf numFmtId="0" fontId="30" fillId="10" borderId="30" xfId="0" applyFont="1" applyFill="1" applyBorder="1" applyAlignment="1">
      <alignment horizontal="center"/>
    </xf>
    <xf numFmtId="0" fontId="30" fillId="6" borderId="57" xfId="0" applyFont="1" applyFill="1" applyBorder="1" applyAlignment="1">
      <alignment horizontal="center"/>
    </xf>
    <xf numFmtId="0" fontId="32" fillId="15" borderId="57" xfId="0" applyFont="1" applyFill="1" applyBorder="1" applyAlignment="1">
      <alignment horizontal="center"/>
    </xf>
    <xf numFmtId="164" fontId="30" fillId="10" borderId="57" xfId="0" applyNumberFormat="1" applyFont="1" applyFill="1" applyBorder="1" applyAlignment="1">
      <alignment horizontal="center"/>
    </xf>
    <xf numFmtId="0" fontId="30" fillId="15" borderId="57" xfId="0" applyFont="1" applyFill="1" applyBorder="1" applyAlignment="1">
      <alignment horizontal="center"/>
    </xf>
    <xf numFmtId="0" fontId="30" fillId="10" borderId="57" xfId="0" applyFont="1" applyFill="1" applyBorder="1" applyAlignment="1">
      <alignment horizontal="center"/>
    </xf>
    <xf numFmtId="0" fontId="30" fillId="6" borderId="58" xfId="0" applyFont="1" applyFill="1" applyBorder="1" applyAlignment="1">
      <alignment horizontal="center"/>
    </xf>
    <xf numFmtId="0" fontId="30" fillId="15" borderId="58" xfId="0" applyFont="1" applyFill="1" applyBorder="1" applyAlignment="1">
      <alignment horizontal="center"/>
    </xf>
    <xf numFmtId="0" fontId="30" fillId="10" borderId="58" xfId="0" applyFont="1" applyFill="1" applyBorder="1" applyAlignment="1">
      <alignment horizontal="center"/>
    </xf>
    <xf numFmtId="0" fontId="32" fillId="15" borderId="58" xfId="0" applyFont="1" applyFill="1" applyBorder="1" applyAlignment="1">
      <alignment horizontal="center"/>
    </xf>
    <xf numFmtId="14" fontId="22" fillId="2" borderId="57" xfId="0" applyNumberFormat="1" applyFont="1" applyFill="1" applyBorder="1"/>
    <xf numFmtId="14" fontId="22" fillId="2" borderId="16" xfId="0" applyNumberFormat="1" applyFont="1" applyFill="1" applyBorder="1"/>
    <xf numFmtId="14" fontId="22" fillId="2" borderId="58" xfId="0" applyNumberFormat="1" applyFont="1" applyFill="1" applyBorder="1"/>
    <xf numFmtId="164" fontId="62" fillId="10" borderId="58" xfId="0" applyNumberFormat="1" applyFont="1" applyFill="1" applyBorder="1" applyAlignment="1">
      <alignment horizontal="center"/>
    </xf>
    <xf numFmtId="0" fontId="62" fillId="10" borderId="58" xfId="0" applyFont="1" applyFill="1" applyBorder="1" applyAlignment="1">
      <alignment horizontal="center"/>
    </xf>
    <xf numFmtId="0" fontId="63" fillId="25" borderId="0" xfId="0" applyFont="1" applyFill="1" applyAlignment="1">
      <alignment horizontal="center"/>
    </xf>
    <xf numFmtId="0" fontId="73" fillId="6" borderId="0" xfId="0" applyFont="1" applyFill="1"/>
    <xf numFmtId="14" fontId="73" fillId="6" borderId="16" xfId="0" applyNumberFormat="1" applyFont="1" applyFill="1" applyBorder="1" applyAlignment="1">
      <alignment horizontal="right"/>
    </xf>
    <xf numFmtId="0" fontId="17" fillId="26" borderId="0" xfId="0" applyFont="1" applyFill="1" applyAlignment="1">
      <alignment wrapText="1"/>
    </xf>
    <xf numFmtId="0" fontId="2" fillId="26" borderId="0" xfId="0" applyFont="1" applyFill="1"/>
    <xf numFmtId="14" fontId="22" fillId="6" borderId="56" xfId="0" applyNumberFormat="1" applyFont="1" applyFill="1" applyBorder="1"/>
    <xf numFmtId="14" fontId="22" fillId="6" borderId="47" xfId="0" applyNumberFormat="1" applyFont="1" applyFill="1" applyBorder="1"/>
    <xf numFmtId="3" fontId="73" fillId="6" borderId="0" xfId="0" applyNumberFormat="1" applyFont="1" applyFill="1"/>
    <xf numFmtId="3" fontId="3" fillId="0" borderId="0" xfId="0" applyNumberFormat="1" applyFont="1"/>
    <xf numFmtId="0" fontId="22" fillId="8" borderId="53" xfId="0" applyFont="1" applyFill="1" applyBorder="1" applyAlignment="1">
      <alignment horizontal="center"/>
    </xf>
    <xf numFmtId="0" fontId="22" fillId="18" borderId="9" xfId="0" applyFont="1" applyFill="1" applyBorder="1" applyAlignment="1">
      <alignment horizontal="center"/>
    </xf>
    <xf numFmtId="0" fontId="22" fillId="8" borderId="9" xfId="0" applyFont="1" applyFill="1" applyBorder="1" applyAlignment="1">
      <alignment horizontal="center"/>
    </xf>
    <xf numFmtId="0" fontId="23" fillId="18" borderId="9" xfId="0" applyFont="1" applyFill="1" applyBorder="1" applyAlignment="1">
      <alignment horizontal="center"/>
    </xf>
    <xf numFmtId="0" fontId="23" fillId="18" borderId="10" xfId="0" applyFont="1" applyFill="1" applyBorder="1" applyAlignment="1">
      <alignment horizontal="center"/>
    </xf>
    <xf numFmtId="14" fontId="22" fillId="9" borderId="24" xfId="0" applyNumberFormat="1" applyFont="1" applyFill="1" applyBorder="1"/>
    <xf numFmtId="0" fontId="23" fillId="18" borderId="54" xfId="0" applyFont="1" applyFill="1" applyBorder="1" applyAlignment="1">
      <alignment horizontal="center"/>
    </xf>
    <xf numFmtId="0" fontId="30" fillId="10" borderId="61" xfId="0" applyFont="1" applyFill="1" applyBorder="1" applyAlignment="1">
      <alignment horizontal="center"/>
    </xf>
    <xf numFmtId="14" fontId="22" fillId="23" borderId="62" xfId="0" applyNumberFormat="1" applyFont="1" applyFill="1" applyBorder="1"/>
    <xf numFmtId="0" fontId="30" fillId="23" borderId="63" xfId="0" applyFont="1" applyFill="1" applyBorder="1" applyAlignment="1">
      <alignment horizontal="center"/>
    </xf>
    <xf numFmtId="0" fontId="30" fillId="10" borderId="63" xfId="0" applyFont="1" applyFill="1" applyBorder="1" applyAlignment="1">
      <alignment horizontal="center"/>
    </xf>
    <xf numFmtId="164" fontId="30" fillId="10" borderId="58" xfId="0" applyNumberFormat="1" applyFont="1" applyFill="1" applyBorder="1" applyAlignment="1">
      <alignment horizontal="center"/>
    </xf>
    <xf numFmtId="0" fontId="30" fillId="10" borderId="65" xfId="0" applyFont="1" applyFill="1" applyBorder="1" applyAlignment="1">
      <alignment horizontal="center"/>
    </xf>
    <xf numFmtId="14" fontId="22" fillId="6" borderId="57" xfId="0" applyNumberFormat="1" applyFont="1" applyFill="1" applyBorder="1"/>
    <xf numFmtId="14" fontId="22" fillId="6" borderId="58" xfId="0" applyNumberFormat="1" applyFont="1" applyFill="1" applyBorder="1"/>
    <xf numFmtId="14" fontId="22" fillId="2" borderId="60" xfId="0" applyNumberFormat="1" applyFont="1" applyFill="1" applyBorder="1"/>
    <xf numFmtId="14" fontId="22" fillId="2" borderId="62" xfId="0" applyNumberFormat="1" applyFont="1" applyFill="1" applyBorder="1"/>
    <xf numFmtId="14" fontId="22" fillId="2" borderId="64" xfId="0" applyNumberFormat="1" applyFont="1" applyFill="1" applyBorder="1"/>
    <xf numFmtId="0" fontId="74" fillId="6" borderId="0" xfId="0" applyFont="1" applyFill="1"/>
    <xf numFmtId="3" fontId="74" fillId="6" borderId="0" xfId="0" applyNumberFormat="1" applyFont="1" applyFill="1"/>
    <xf numFmtId="14" fontId="22" fillId="9" borderId="52" xfId="0" applyNumberFormat="1" applyFont="1" applyFill="1" applyBorder="1"/>
    <xf numFmtId="0" fontId="31" fillId="15" borderId="9" xfId="0" applyFont="1" applyFill="1" applyBorder="1" applyAlignment="1">
      <alignment horizontal="center"/>
    </xf>
    <xf numFmtId="3" fontId="73" fillId="6" borderId="16" xfId="0" applyNumberFormat="1" applyFont="1" applyFill="1" applyBorder="1" applyAlignment="1">
      <alignment horizontal="center"/>
    </xf>
    <xf numFmtId="0" fontId="67" fillId="6" borderId="30" xfId="0" applyFont="1" applyFill="1" applyBorder="1"/>
    <xf numFmtId="14" fontId="22" fillId="9" borderId="0" xfId="0" applyNumberFormat="1" applyFont="1" applyFill="1"/>
    <xf numFmtId="14" fontId="22" fillId="6" borderId="60" xfId="0" applyNumberFormat="1" applyFont="1" applyFill="1" applyBorder="1"/>
    <xf numFmtId="14" fontId="22" fillId="6" borderId="62" xfId="0" applyNumberFormat="1" applyFont="1" applyFill="1" applyBorder="1"/>
    <xf numFmtId="14" fontId="22" fillId="6" borderId="64" xfId="0" applyNumberFormat="1" applyFont="1" applyFill="1" applyBorder="1"/>
    <xf numFmtId="14" fontId="22" fillId="2" borderId="30" xfId="0" applyNumberFormat="1" applyFont="1" applyFill="1" applyBorder="1"/>
    <xf numFmtId="14" fontId="22" fillId="13" borderId="16" xfId="0" applyNumberFormat="1" applyFont="1" applyFill="1" applyBorder="1"/>
    <xf numFmtId="14" fontId="22" fillId="2" borderId="28" xfId="0" applyNumberFormat="1" applyFont="1" applyFill="1" applyBorder="1"/>
    <xf numFmtId="0" fontId="30" fillId="10" borderId="29" xfId="0" applyFont="1" applyFill="1" applyBorder="1" applyAlignment="1">
      <alignment horizontal="center"/>
    </xf>
    <xf numFmtId="14" fontId="22" fillId="9" borderId="9" xfId="0" applyNumberFormat="1" applyFont="1" applyFill="1" applyBorder="1"/>
    <xf numFmtId="14" fontId="22" fillId="6" borderId="24" xfId="0" applyNumberFormat="1" applyFont="1" applyFill="1" applyBorder="1"/>
    <xf numFmtId="3" fontId="30" fillId="6" borderId="16" xfId="0" applyNumberFormat="1" applyFont="1" applyFill="1" applyBorder="1" applyAlignment="1">
      <alignment horizontal="center"/>
    </xf>
    <xf numFmtId="0" fontId="73" fillId="0" borderId="0" xfId="0" applyFont="1"/>
    <xf numFmtId="3" fontId="82" fillId="37" borderId="0" xfId="0" applyNumberFormat="1" applyFont="1" applyFill="1"/>
    <xf numFmtId="14" fontId="22" fillId="13" borderId="30" xfId="0" applyNumberFormat="1" applyFont="1" applyFill="1" applyBorder="1"/>
    <xf numFmtId="14" fontId="22" fillId="4" borderId="60" xfId="0" applyNumberFormat="1" applyFont="1" applyFill="1" applyBorder="1"/>
    <xf numFmtId="14" fontId="22" fillId="4" borderId="62" xfId="0" applyNumberFormat="1" applyFont="1" applyFill="1" applyBorder="1"/>
    <xf numFmtId="14" fontId="22" fillId="4" borderId="64" xfId="0" applyNumberFormat="1" applyFont="1" applyFill="1" applyBorder="1"/>
    <xf numFmtId="3" fontId="30" fillId="15" borderId="16" xfId="0" applyNumberFormat="1" applyFont="1" applyFill="1" applyBorder="1" applyAlignment="1">
      <alignment horizontal="center"/>
    </xf>
    <xf numFmtId="0" fontId="30" fillId="10" borderId="68" xfId="0" applyFont="1" applyFill="1" applyBorder="1" applyAlignment="1">
      <alignment horizontal="center"/>
    </xf>
    <xf numFmtId="14" fontId="22" fillId="9" borderId="48" xfId="0" applyNumberFormat="1" applyFont="1" applyFill="1" applyBorder="1"/>
    <xf numFmtId="14" fontId="22" fillId="4" borderId="0" xfId="0" applyNumberFormat="1" applyFont="1" applyFill="1"/>
    <xf numFmtId="14" fontId="22" fillId="6" borderId="30" xfId="0" applyNumberFormat="1" applyFont="1" applyFill="1" applyBorder="1"/>
    <xf numFmtId="14" fontId="22" fillId="0" borderId="52" xfId="0" applyNumberFormat="1" applyFont="1" applyBorder="1"/>
    <xf numFmtId="14" fontId="22" fillId="0" borderId="47" xfId="0" applyNumberFormat="1" applyFont="1" applyBorder="1"/>
    <xf numFmtId="14" fontId="22" fillId="0" borderId="0" xfId="0" applyNumberFormat="1" applyFont="1"/>
    <xf numFmtId="0" fontId="83" fillId="15" borderId="49" xfId="0" applyFont="1" applyFill="1" applyBorder="1" applyAlignment="1">
      <alignment horizontal="center"/>
    </xf>
    <xf numFmtId="14" fontId="22" fillId="6" borderId="54" xfId="0" applyNumberFormat="1" applyFont="1" applyFill="1" applyBorder="1"/>
    <xf numFmtId="14" fontId="22" fillId="0" borderId="48" xfId="0" applyNumberFormat="1" applyFont="1" applyBorder="1"/>
    <xf numFmtId="14" fontId="22" fillId="0" borderId="9" xfId="0" applyNumberFormat="1" applyFont="1" applyBorder="1"/>
    <xf numFmtId="14" fontId="22" fillId="0" borderId="45" xfId="0" applyNumberFormat="1" applyFont="1" applyBorder="1"/>
    <xf numFmtId="14" fontId="22" fillId="0" borderId="64" xfId="0" applyNumberFormat="1" applyFont="1" applyBorder="1"/>
    <xf numFmtId="14" fontId="22" fillId="0" borderId="62" xfId="0" applyNumberFormat="1" applyFont="1" applyBorder="1"/>
    <xf numFmtId="14" fontId="22" fillId="0" borderId="60" xfId="0" applyNumberFormat="1" applyFont="1" applyBorder="1"/>
    <xf numFmtId="0" fontId="30" fillId="10" borderId="43" xfId="0" applyFont="1" applyFill="1" applyBorder="1" applyAlignment="1">
      <alignment horizontal="center"/>
    </xf>
    <xf numFmtId="14" fontId="0" fillId="0" borderId="0" xfId="0" applyNumberFormat="1"/>
    <xf numFmtId="14" fontId="73" fillId="0" borderId="16" xfId="0" applyNumberFormat="1" applyFont="1" applyBorder="1" applyAlignment="1">
      <alignment horizontal="right"/>
    </xf>
    <xf numFmtId="0" fontId="74" fillId="0" borderId="16" xfId="0" applyFont="1" applyBorder="1"/>
    <xf numFmtId="0" fontId="74" fillId="0" borderId="16" xfId="0" applyFont="1" applyBorder="1" applyAlignment="1">
      <alignment horizontal="center"/>
    </xf>
    <xf numFmtId="3" fontId="73" fillId="0" borderId="16" xfId="0" applyNumberFormat="1" applyFont="1" applyBorder="1" applyAlignment="1">
      <alignment horizontal="center"/>
    </xf>
    <xf numFmtId="0" fontId="73" fillId="0" borderId="16" xfId="0" applyFont="1" applyBorder="1"/>
    <xf numFmtId="0" fontId="73" fillId="0" borderId="0" xfId="0" applyFont="1" applyAlignment="1">
      <alignment horizontal="center"/>
    </xf>
    <xf numFmtId="14" fontId="73" fillId="6" borderId="0" xfId="0" applyNumberFormat="1" applyFont="1" applyFill="1"/>
    <xf numFmtId="0" fontId="74" fillId="0" borderId="18" xfId="0" applyFont="1" applyBorder="1"/>
    <xf numFmtId="3" fontId="74" fillId="0" borderId="16" xfId="0" applyNumberFormat="1" applyFont="1" applyBorder="1"/>
    <xf numFmtId="14" fontId="73" fillId="0" borderId="16" xfId="0" applyNumberFormat="1" applyFont="1" applyBorder="1"/>
    <xf numFmtId="3" fontId="73" fillId="0" borderId="16" xfId="0" applyNumberFormat="1" applyFont="1" applyBorder="1" applyAlignment="1">
      <alignment horizontal="center" vertical="center"/>
    </xf>
    <xf numFmtId="1" fontId="73" fillId="0" borderId="16" xfId="0" applyNumberFormat="1" applyFont="1" applyBorder="1" applyAlignment="1">
      <alignment horizontal="center"/>
    </xf>
    <xf numFmtId="1" fontId="73" fillId="0" borderId="16" xfId="0" applyNumberFormat="1" applyFont="1" applyBorder="1" applyAlignment="1">
      <alignment horizontal="center" vertical="center"/>
    </xf>
    <xf numFmtId="0" fontId="73" fillId="0" borderId="16" xfId="0" applyFont="1" applyBorder="1" applyAlignment="1">
      <alignment horizontal="center"/>
    </xf>
    <xf numFmtId="3" fontId="73" fillId="0" borderId="16" xfId="2" applyNumberFormat="1" applyFont="1" applyBorder="1" applyAlignment="1">
      <alignment horizontal="center" vertical="center"/>
    </xf>
    <xf numFmtId="14" fontId="73" fillId="0" borderId="67" xfId="0" applyNumberFormat="1" applyFont="1" applyBorder="1" applyAlignment="1">
      <alignment horizontal="right"/>
    </xf>
    <xf numFmtId="3" fontId="73" fillId="0" borderId="67" xfId="0" applyNumberFormat="1" applyFont="1" applyBorder="1" applyAlignment="1">
      <alignment horizontal="center"/>
    </xf>
    <xf numFmtId="14" fontId="73" fillId="0" borderId="30" xfId="0" applyNumberFormat="1" applyFont="1" applyBorder="1" applyAlignment="1">
      <alignment horizontal="right"/>
    </xf>
    <xf numFmtId="3" fontId="73" fillId="0" borderId="30" xfId="0" applyNumberFormat="1" applyFont="1" applyBorder="1" applyAlignment="1">
      <alignment horizontal="center"/>
    </xf>
    <xf numFmtId="14" fontId="73" fillId="0" borderId="28" xfId="0" applyNumberFormat="1" applyFont="1" applyBorder="1" applyAlignment="1">
      <alignment horizontal="right"/>
    </xf>
    <xf numFmtId="3" fontId="73" fillId="0" borderId="28" xfId="0" applyNumberFormat="1" applyFont="1" applyBorder="1" applyAlignment="1">
      <alignment horizontal="center"/>
    </xf>
    <xf numFmtId="14" fontId="73" fillId="0" borderId="57" xfId="0" applyNumberFormat="1" applyFont="1" applyBorder="1" applyAlignment="1">
      <alignment horizontal="right"/>
    </xf>
    <xf numFmtId="3" fontId="73" fillId="0" borderId="57" xfId="0" applyNumberFormat="1" applyFont="1" applyBorder="1" applyAlignment="1">
      <alignment horizontal="center"/>
    </xf>
    <xf numFmtId="3" fontId="73" fillId="0" borderId="16" xfId="0" applyNumberFormat="1" applyFont="1" applyBorder="1"/>
    <xf numFmtId="0" fontId="73" fillId="0" borderId="67" xfId="0" applyFont="1" applyBorder="1"/>
    <xf numFmtId="0" fontId="73" fillId="0" borderId="30" xfId="0" applyFont="1" applyBorder="1"/>
    <xf numFmtId="0" fontId="73" fillId="0" borderId="28" xfId="0" applyFont="1" applyBorder="1"/>
    <xf numFmtId="0" fontId="73" fillId="0" borderId="57" xfId="0" applyFont="1" applyBorder="1"/>
    <xf numFmtId="14" fontId="22" fillId="0" borderId="27" xfId="0" applyNumberFormat="1" applyFont="1" applyBorder="1"/>
    <xf numFmtId="0" fontId="30" fillId="10" borderId="25" xfId="0" applyFont="1" applyFill="1" applyBorder="1" applyAlignment="1">
      <alignment horizontal="center"/>
    </xf>
    <xf numFmtId="14" fontId="22" fillId="6" borderId="9" xfId="0" applyNumberFormat="1" applyFont="1" applyFill="1" applyBorder="1"/>
    <xf numFmtId="14" fontId="22" fillId="6" borderId="48" xfId="0" applyNumberFormat="1" applyFont="1" applyFill="1" applyBorder="1"/>
    <xf numFmtId="0" fontId="32" fillId="15" borderId="30" xfId="0" applyFont="1" applyFill="1" applyBorder="1" applyAlignment="1">
      <alignment horizontal="center"/>
    </xf>
    <xf numFmtId="164" fontId="30" fillId="6" borderId="16" xfId="0" applyNumberFormat="1" applyFont="1" applyFill="1" applyBorder="1" applyAlignment="1">
      <alignment horizontal="center"/>
    </xf>
    <xf numFmtId="164" fontId="30" fillId="15" borderId="16" xfId="0" applyNumberFormat="1" applyFont="1" applyFill="1" applyBorder="1" applyAlignment="1">
      <alignment horizontal="center"/>
    </xf>
    <xf numFmtId="164" fontId="32" fillId="15" borderId="16" xfId="0" applyNumberFormat="1" applyFont="1" applyFill="1" applyBorder="1" applyAlignment="1">
      <alignment horizontal="center"/>
    </xf>
    <xf numFmtId="164" fontId="30" fillId="10" borderId="63" xfId="0" applyNumberFormat="1" applyFont="1" applyFill="1" applyBorder="1" applyAlignment="1">
      <alignment horizontal="center"/>
    </xf>
    <xf numFmtId="0" fontId="78" fillId="0" borderId="16" xfId="7" applyBorder="1"/>
    <xf numFmtId="164" fontId="30" fillId="6" borderId="28" xfId="0" applyNumberFormat="1" applyFont="1" applyFill="1" applyBorder="1" applyAlignment="1">
      <alignment horizontal="center"/>
    </xf>
    <xf numFmtId="164" fontId="30" fillId="15" borderId="28" xfId="0" applyNumberFormat="1" applyFont="1" applyFill="1" applyBorder="1" applyAlignment="1">
      <alignment horizontal="center"/>
    </xf>
    <xf numFmtId="164" fontId="30" fillId="6" borderId="51" xfId="0" applyNumberFormat="1" applyFont="1" applyFill="1" applyBorder="1" applyAlignment="1">
      <alignment horizontal="center"/>
    </xf>
    <xf numFmtId="164" fontId="30" fillId="15" borderId="51" xfId="0" applyNumberFormat="1" applyFont="1" applyFill="1" applyBorder="1" applyAlignment="1">
      <alignment horizontal="center"/>
    </xf>
    <xf numFmtId="164" fontId="30" fillId="6" borderId="57" xfId="0" applyNumberFormat="1" applyFont="1" applyFill="1" applyBorder="1" applyAlignment="1">
      <alignment horizontal="center"/>
    </xf>
    <xf numFmtId="164" fontId="30" fillId="15" borderId="57" xfId="0" applyNumberFormat="1" applyFont="1" applyFill="1" applyBorder="1" applyAlignment="1">
      <alignment horizontal="center"/>
    </xf>
    <xf numFmtId="164" fontId="30" fillId="24" borderId="16" xfId="0" applyNumberFormat="1" applyFont="1" applyFill="1" applyBorder="1" applyAlignment="1">
      <alignment horizontal="center"/>
    </xf>
    <xf numFmtId="164" fontId="30" fillId="6" borderId="58" xfId="0" applyNumberFormat="1" applyFont="1" applyFill="1" applyBorder="1" applyAlignment="1">
      <alignment horizontal="center"/>
    </xf>
    <xf numFmtId="164" fontId="30" fillId="15" borderId="58" xfId="0" applyNumberFormat="1" applyFont="1" applyFill="1" applyBorder="1" applyAlignment="1">
      <alignment horizontal="center"/>
    </xf>
    <xf numFmtId="164" fontId="30" fillId="6" borderId="30" xfId="0" applyNumberFormat="1" applyFont="1" applyFill="1" applyBorder="1" applyAlignment="1">
      <alignment horizontal="center"/>
    </xf>
    <xf numFmtId="164" fontId="30" fillId="15" borderId="30" xfId="0" applyNumberFormat="1" applyFont="1" applyFill="1" applyBorder="1" applyAlignment="1">
      <alignment horizontal="center"/>
    </xf>
    <xf numFmtId="164" fontId="65" fillId="6" borderId="0" xfId="0" applyNumberFormat="1" applyFont="1" applyFill="1"/>
    <xf numFmtId="164" fontId="3" fillId="15" borderId="0" xfId="0" applyNumberFormat="1" applyFont="1" applyFill="1"/>
    <xf numFmtId="164" fontId="3" fillId="0" borderId="0" xfId="0" applyNumberFormat="1" applyFont="1"/>
    <xf numFmtId="3" fontId="30" fillId="6" borderId="28" xfId="0" applyNumberFormat="1" applyFont="1" applyFill="1" applyBorder="1" applyAlignment="1">
      <alignment horizontal="center"/>
    </xf>
    <xf numFmtId="3" fontId="30" fillId="15" borderId="28" xfId="0" applyNumberFormat="1" applyFont="1" applyFill="1" applyBorder="1" applyAlignment="1">
      <alignment horizontal="center"/>
    </xf>
    <xf numFmtId="3" fontId="30" fillId="6" borderId="51" xfId="0" applyNumberFormat="1" applyFont="1" applyFill="1" applyBorder="1" applyAlignment="1">
      <alignment horizontal="center"/>
    </xf>
    <xf numFmtId="3" fontId="30" fillId="15" borderId="51" xfId="0" applyNumberFormat="1" applyFont="1" applyFill="1" applyBorder="1" applyAlignment="1">
      <alignment horizontal="center"/>
    </xf>
    <xf numFmtId="3" fontId="32" fillId="15" borderId="16" xfId="0" applyNumberFormat="1" applyFont="1" applyFill="1" applyBorder="1" applyAlignment="1">
      <alignment horizontal="center"/>
    </xf>
    <xf numFmtId="3" fontId="32" fillId="15" borderId="28" xfId="0" applyNumberFormat="1" applyFont="1" applyFill="1" applyBorder="1" applyAlignment="1">
      <alignment horizontal="center"/>
    </xf>
    <xf numFmtId="3" fontId="32" fillId="15" borderId="51" xfId="0" applyNumberFormat="1" applyFont="1" applyFill="1" applyBorder="1" applyAlignment="1">
      <alignment horizontal="center"/>
    </xf>
    <xf numFmtId="3" fontId="30" fillId="6" borderId="57" xfId="0" applyNumberFormat="1" applyFont="1" applyFill="1" applyBorder="1" applyAlignment="1">
      <alignment horizontal="center"/>
    </xf>
    <xf numFmtId="3" fontId="32" fillId="15" borderId="57" xfId="0" applyNumberFormat="1" applyFont="1" applyFill="1" applyBorder="1" applyAlignment="1">
      <alignment horizontal="center"/>
    </xf>
    <xf numFmtId="3" fontId="30" fillId="23" borderId="16" xfId="0" applyNumberFormat="1" applyFont="1" applyFill="1" applyBorder="1" applyAlignment="1">
      <alignment horizontal="center"/>
    </xf>
    <xf numFmtId="3" fontId="30" fillId="24" borderId="16" xfId="0" applyNumberFormat="1" applyFont="1" applyFill="1" applyBorder="1" applyAlignment="1">
      <alignment horizontal="center"/>
    </xf>
    <xf numFmtId="3" fontId="30" fillId="6" borderId="58" xfId="0" applyNumberFormat="1" applyFont="1" applyFill="1" applyBorder="1" applyAlignment="1">
      <alignment horizontal="center"/>
    </xf>
    <xf numFmtId="3" fontId="30" fillId="15" borderId="58" xfId="0" applyNumberFormat="1" applyFont="1" applyFill="1" applyBorder="1" applyAlignment="1">
      <alignment horizontal="center"/>
    </xf>
    <xf numFmtId="3" fontId="30" fillId="15" borderId="57" xfId="0" applyNumberFormat="1" applyFont="1" applyFill="1" applyBorder="1" applyAlignment="1">
      <alignment horizontal="center"/>
    </xf>
    <xf numFmtId="3" fontId="30" fillId="6" borderId="30" xfId="0" applyNumberFormat="1" applyFont="1" applyFill="1" applyBorder="1" applyAlignment="1">
      <alignment horizontal="center"/>
    </xf>
    <xf numFmtId="3" fontId="30" fillId="15" borderId="30" xfId="0" applyNumberFormat="1" applyFont="1" applyFill="1" applyBorder="1" applyAlignment="1">
      <alignment horizontal="center"/>
    </xf>
    <xf numFmtId="3" fontId="32" fillId="15" borderId="58" xfId="0" applyNumberFormat="1" applyFont="1" applyFill="1" applyBorder="1" applyAlignment="1">
      <alignment horizontal="center"/>
    </xf>
    <xf numFmtId="3" fontId="65" fillId="6" borderId="0" xfId="0" applyNumberFormat="1" applyFont="1" applyFill="1"/>
    <xf numFmtId="3" fontId="3" fillId="15" borderId="0" xfId="0" applyNumberFormat="1" applyFont="1" applyFill="1"/>
    <xf numFmtId="2" fontId="32" fillId="15" borderId="16" xfId="0" applyNumberFormat="1" applyFont="1" applyFill="1" applyBorder="1" applyAlignment="1">
      <alignment horizontal="center"/>
    </xf>
    <xf numFmtId="1" fontId="73" fillId="6" borderId="16" xfId="0" applyNumberFormat="1" applyFont="1" applyFill="1" applyBorder="1" applyAlignment="1">
      <alignment horizontal="center"/>
    </xf>
    <xf numFmtId="0" fontId="73" fillId="8" borderId="0" xfId="0" applyFont="1" applyFill="1"/>
    <xf numFmtId="168" fontId="30" fillId="6" borderId="16" xfId="0" applyNumberFormat="1" applyFont="1" applyFill="1" applyBorder="1" applyAlignment="1">
      <alignment horizontal="center"/>
    </xf>
    <xf numFmtId="2" fontId="30" fillId="6" borderId="16" xfId="0" applyNumberFormat="1" applyFont="1" applyFill="1" applyBorder="1" applyAlignment="1">
      <alignment horizontal="center"/>
    </xf>
    <xf numFmtId="14" fontId="22" fillId="6" borderId="19" xfId="0" applyNumberFormat="1" applyFont="1" applyFill="1" applyBorder="1"/>
    <xf numFmtId="2" fontId="30" fillId="15" borderId="16" xfId="0" applyNumberFormat="1" applyFont="1" applyFill="1" applyBorder="1" applyAlignment="1">
      <alignment horizontal="center"/>
    </xf>
    <xf numFmtId="168" fontId="30" fillId="15" borderId="16" xfId="0" applyNumberFormat="1" applyFont="1" applyFill="1" applyBorder="1" applyAlignment="1">
      <alignment horizontal="center"/>
    </xf>
    <xf numFmtId="168" fontId="32" fillId="15" borderId="16" xfId="0" applyNumberFormat="1" applyFont="1" applyFill="1" applyBorder="1" applyAlignment="1">
      <alignment horizontal="center"/>
    </xf>
    <xf numFmtId="14" fontId="22" fillId="0" borderId="77" xfId="0" applyNumberFormat="1" applyFont="1" applyBorder="1"/>
    <xf numFmtId="14" fontId="22" fillId="0" borderId="78" xfId="0" applyNumberFormat="1" applyFont="1" applyBorder="1"/>
    <xf numFmtId="0" fontId="30" fillId="10" borderId="79" xfId="0" applyFont="1" applyFill="1" applyBorder="1" applyAlignment="1">
      <alignment horizontal="center"/>
    </xf>
    <xf numFmtId="0" fontId="23" fillId="15" borderId="26" xfId="0" applyFont="1" applyFill="1" applyBorder="1" applyAlignment="1">
      <alignment horizontal="center"/>
    </xf>
    <xf numFmtId="169" fontId="23" fillId="15" borderId="0" xfId="0" applyNumberFormat="1" applyFont="1" applyFill="1" applyAlignment="1">
      <alignment horizontal="center"/>
    </xf>
    <xf numFmtId="164" fontId="22" fillId="15" borderId="0" xfId="0" applyNumberFormat="1" applyFont="1" applyFill="1" applyAlignment="1">
      <alignment horizontal="center"/>
    </xf>
    <xf numFmtId="164" fontId="22" fillId="6" borderId="0" xfId="0" applyNumberFormat="1" applyFont="1" applyFill="1" applyAlignment="1">
      <alignment horizontal="center"/>
    </xf>
    <xf numFmtId="14" fontId="22" fillId="6" borderId="77" xfId="0" applyNumberFormat="1" applyFont="1" applyFill="1" applyBorder="1"/>
    <xf numFmtId="168" fontId="30" fillId="6" borderId="28" xfId="0" applyNumberFormat="1" applyFont="1" applyFill="1" applyBorder="1" applyAlignment="1">
      <alignment horizontal="center"/>
    </xf>
    <xf numFmtId="168" fontId="30" fillId="15" borderId="28" xfId="0" applyNumberFormat="1" applyFont="1" applyFill="1" applyBorder="1" applyAlignment="1">
      <alignment horizontal="center"/>
    </xf>
    <xf numFmtId="2" fontId="30" fillId="6" borderId="28" xfId="0" applyNumberFormat="1" applyFont="1" applyFill="1" applyBorder="1" applyAlignment="1">
      <alignment horizontal="center"/>
    </xf>
    <xf numFmtId="2" fontId="30" fillId="15" borderId="28" xfId="0" applyNumberFormat="1" applyFont="1" applyFill="1" applyBorder="1" applyAlignment="1">
      <alignment horizontal="center"/>
    </xf>
    <xf numFmtId="164" fontId="30" fillId="10" borderId="68" xfId="0" applyNumberFormat="1" applyFont="1" applyFill="1" applyBorder="1" applyAlignment="1">
      <alignment horizontal="center"/>
    </xf>
    <xf numFmtId="164" fontId="32" fillId="15" borderId="28" xfId="0" applyNumberFormat="1" applyFont="1" applyFill="1" applyBorder="1" applyAlignment="1">
      <alignment horizontal="center"/>
    </xf>
    <xf numFmtId="164" fontId="23" fillId="15" borderId="0" xfId="0" applyNumberFormat="1" applyFont="1" applyFill="1" applyAlignment="1">
      <alignment horizontal="center"/>
    </xf>
    <xf numFmtId="14" fontId="22" fillId="6" borderId="80" xfId="0" applyNumberFormat="1" applyFont="1" applyFill="1" applyBorder="1"/>
    <xf numFmtId="164" fontId="32" fillId="15" borderId="57" xfId="0" applyNumberFormat="1" applyFont="1" applyFill="1" applyBorder="1" applyAlignment="1">
      <alignment horizontal="center"/>
    </xf>
    <xf numFmtId="2" fontId="30" fillId="6" borderId="30" xfId="0" applyNumberFormat="1" applyFont="1" applyFill="1" applyBorder="1" applyAlignment="1">
      <alignment horizontal="center"/>
    </xf>
    <xf numFmtId="2" fontId="30" fillId="6" borderId="58" xfId="0" applyNumberFormat="1" applyFont="1" applyFill="1" applyBorder="1" applyAlignment="1">
      <alignment horizontal="center"/>
    </xf>
    <xf numFmtId="2" fontId="30" fillId="15" borderId="57" xfId="0" applyNumberFormat="1" applyFont="1" applyFill="1" applyBorder="1" applyAlignment="1">
      <alignment horizontal="center"/>
    </xf>
    <xf numFmtId="164" fontId="30" fillId="10" borderId="81" xfId="0" applyNumberFormat="1" applyFont="1" applyFill="1" applyBorder="1" applyAlignment="1">
      <alignment horizontal="center"/>
    </xf>
    <xf numFmtId="164" fontId="30" fillId="10" borderId="65" xfId="0" applyNumberFormat="1" applyFont="1" applyFill="1" applyBorder="1" applyAlignment="1">
      <alignment horizontal="center"/>
    </xf>
    <xf numFmtId="1" fontId="30" fillId="10" borderId="16" xfId="0" applyNumberFormat="1" applyFont="1" applyFill="1" applyBorder="1" applyAlignment="1">
      <alignment horizontal="center"/>
    </xf>
    <xf numFmtId="1" fontId="30" fillId="6" borderId="28" xfId="0" applyNumberFormat="1" applyFont="1" applyFill="1" applyBorder="1" applyAlignment="1">
      <alignment horizontal="center"/>
    </xf>
    <xf numFmtId="0" fontId="101" fillId="6" borderId="16" xfId="0" applyFont="1" applyFill="1" applyBorder="1" applyAlignment="1">
      <alignment horizontal="center"/>
    </xf>
    <xf numFmtId="0" fontId="22" fillId="6" borderId="25" xfId="0" applyFont="1" applyFill="1" applyBorder="1" applyAlignment="1">
      <alignment horizontal="center"/>
    </xf>
    <xf numFmtId="0" fontId="22" fillId="15" borderId="26" xfId="0" applyFont="1" applyFill="1" applyBorder="1" applyAlignment="1">
      <alignment horizontal="center"/>
    </xf>
    <xf numFmtId="0" fontId="22" fillId="6" borderId="26" xfId="0" applyFont="1" applyFill="1" applyBorder="1" applyAlignment="1">
      <alignment horizontal="center"/>
    </xf>
    <xf numFmtId="0" fontId="22" fillId="15" borderId="83" xfId="0" applyFont="1" applyFill="1" applyBorder="1"/>
    <xf numFmtId="0" fontId="22" fillId="15" borderId="82" xfId="0" applyFont="1" applyFill="1" applyBorder="1"/>
    <xf numFmtId="0" fontId="22" fillId="15" borderId="84" xfId="0" applyFont="1" applyFill="1" applyBorder="1"/>
    <xf numFmtId="0" fontId="23" fillId="15" borderId="82" xfId="0" applyFont="1" applyFill="1" applyBorder="1" applyAlignment="1">
      <alignment horizontal="center"/>
    </xf>
    <xf numFmtId="0" fontId="22" fillId="15" borderId="82" xfId="0" applyFont="1" applyFill="1" applyBorder="1" applyAlignment="1">
      <alignment horizontal="center"/>
    </xf>
    <xf numFmtId="0" fontId="22" fillId="15" borderId="84" xfId="0" applyFont="1" applyFill="1" applyBorder="1" applyAlignment="1">
      <alignment horizontal="center"/>
    </xf>
    <xf numFmtId="0" fontId="23" fillId="15" borderId="83" xfId="0" applyFont="1" applyFill="1" applyBorder="1" applyAlignment="1">
      <alignment horizontal="center"/>
    </xf>
    <xf numFmtId="0" fontId="23" fillId="15" borderId="84" xfId="0" applyFont="1" applyFill="1" applyBorder="1" applyAlignment="1">
      <alignment horizontal="center"/>
    </xf>
    <xf numFmtId="0" fontId="23" fillId="18" borderId="82" xfId="0" applyFont="1" applyFill="1" applyBorder="1" applyAlignment="1">
      <alignment horizontal="center"/>
    </xf>
    <xf numFmtId="0" fontId="22" fillId="6" borderId="86" xfId="0" applyFont="1" applyFill="1" applyBorder="1" applyAlignment="1">
      <alignment horizontal="center"/>
    </xf>
    <xf numFmtId="0" fontId="23" fillId="15" borderId="87" xfId="0" applyFont="1" applyFill="1" applyBorder="1" applyAlignment="1">
      <alignment horizontal="center"/>
    </xf>
    <xf numFmtId="0" fontId="22" fillId="6" borderId="88" xfId="0" applyFont="1" applyFill="1" applyBorder="1" applyAlignment="1">
      <alignment horizontal="center"/>
    </xf>
    <xf numFmtId="0" fontId="22" fillId="6" borderId="89" xfId="0" applyFont="1" applyFill="1" applyBorder="1" applyAlignment="1">
      <alignment horizontal="center"/>
    </xf>
    <xf numFmtId="0" fontId="22" fillId="6" borderId="93" xfId="0" applyFont="1" applyFill="1" applyBorder="1" applyAlignment="1">
      <alignment horizontal="center"/>
    </xf>
    <xf numFmtId="3" fontId="73" fillId="0" borderId="18" xfId="0" applyNumberFormat="1" applyFont="1" applyBorder="1" applyAlignment="1">
      <alignment horizontal="center"/>
    </xf>
    <xf numFmtId="168" fontId="30" fillId="6" borderId="30" xfId="0" applyNumberFormat="1" applyFont="1" applyFill="1" applyBorder="1" applyAlignment="1">
      <alignment horizontal="center"/>
    </xf>
    <xf numFmtId="164" fontId="101" fillId="6" borderId="16" xfId="0" applyNumberFormat="1" applyFont="1" applyFill="1" applyBorder="1" applyAlignment="1">
      <alignment horizontal="center"/>
    </xf>
    <xf numFmtId="168" fontId="30" fillId="15" borderId="30" xfId="0" applyNumberFormat="1" applyFont="1" applyFill="1" applyBorder="1" applyAlignment="1">
      <alignment horizontal="center"/>
    </xf>
    <xf numFmtId="168" fontId="30" fillId="6" borderId="58" xfId="0" applyNumberFormat="1" applyFont="1" applyFill="1" applyBorder="1" applyAlignment="1">
      <alignment horizontal="center"/>
    </xf>
    <xf numFmtId="168" fontId="30" fillId="15" borderId="58" xfId="0" applyNumberFormat="1" applyFont="1" applyFill="1" applyBorder="1" applyAlignment="1">
      <alignment horizontal="center"/>
    </xf>
    <xf numFmtId="0" fontId="101" fillId="6" borderId="18" xfId="0" applyFont="1" applyFill="1" applyBorder="1" applyAlignment="1">
      <alignment horizontal="center"/>
    </xf>
    <xf numFmtId="164" fontId="30" fillId="6" borderId="18" xfId="0" applyNumberFormat="1" applyFont="1" applyFill="1" applyBorder="1" applyAlignment="1">
      <alignment horizontal="center"/>
    </xf>
    <xf numFmtId="164" fontId="30" fillId="15" borderId="18" xfId="0" applyNumberFormat="1" applyFont="1" applyFill="1" applyBorder="1" applyAlignment="1">
      <alignment horizontal="center"/>
    </xf>
    <xf numFmtId="164" fontId="30" fillId="10" borderId="19" xfId="0" applyNumberFormat="1" applyFont="1" applyFill="1" applyBorder="1" applyAlignment="1">
      <alignment horizontal="center"/>
    </xf>
    <xf numFmtId="168" fontId="30" fillId="6" borderId="18" xfId="0" applyNumberFormat="1" applyFont="1" applyFill="1" applyBorder="1" applyAlignment="1">
      <alignment horizontal="center"/>
    </xf>
    <xf numFmtId="164" fontId="30" fillId="10" borderId="2" xfId="0" applyNumberFormat="1" applyFont="1" applyFill="1" applyBorder="1" applyAlignment="1">
      <alignment horizontal="center"/>
    </xf>
    <xf numFmtId="164" fontId="101" fillId="6" borderId="18" xfId="0" applyNumberFormat="1" applyFont="1" applyFill="1" applyBorder="1" applyAlignment="1">
      <alignment horizontal="center"/>
    </xf>
    <xf numFmtId="2" fontId="30" fillId="6" borderId="18" xfId="0" applyNumberFormat="1" applyFont="1" applyFill="1" applyBorder="1" applyAlignment="1">
      <alignment horizontal="center"/>
    </xf>
    <xf numFmtId="14" fontId="73" fillId="0" borderId="18" xfId="0" applyNumberFormat="1" applyFont="1" applyBorder="1"/>
    <xf numFmtId="3" fontId="73" fillId="0" borderId="19" xfId="0" applyNumberFormat="1" applyFont="1" applyBorder="1" applyAlignment="1">
      <alignment horizontal="center"/>
    </xf>
    <xf numFmtId="0" fontId="73" fillId="0" borderId="28" xfId="0" applyFont="1" applyBorder="1" applyAlignment="1">
      <alignment horizontal="center"/>
    </xf>
    <xf numFmtId="0" fontId="73" fillId="0" borderId="30" xfId="0" applyFont="1" applyBorder="1" applyAlignment="1">
      <alignment horizontal="center"/>
    </xf>
    <xf numFmtId="0" fontId="30" fillId="6" borderId="46" xfId="0" applyFont="1" applyFill="1" applyBorder="1" applyAlignment="1">
      <alignment horizontal="center"/>
    </xf>
    <xf numFmtId="0" fontId="30" fillId="6" borderId="43" xfId="0" applyFont="1" applyFill="1" applyBorder="1" applyAlignment="1">
      <alignment horizontal="center"/>
    </xf>
    <xf numFmtId="0" fontId="30" fillId="15" borderId="46" xfId="0" applyFont="1" applyFill="1" applyBorder="1" applyAlignment="1">
      <alignment horizontal="center"/>
    </xf>
    <xf numFmtId="3" fontId="30" fillId="15" borderId="46" xfId="0" applyNumberFormat="1" applyFont="1" applyFill="1" applyBorder="1" applyAlignment="1">
      <alignment horizontal="center"/>
    </xf>
    <xf numFmtId="164" fontId="30" fillId="6" borderId="43" xfId="0" applyNumberFormat="1" applyFont="1" applyFill="1" applyBorder="1" applyAlignment="1">
      <alignment horizontal="center"/>
    </xf>
    <xf numFmtId="164" fontId="30" fillId="15" borderId="46" xfId="0" applyNumberFormat="1" applyFont="1" applyFill="1" applyBorder="1" applyAlignment="1">
      <alignment horizontal="center"/>
    </xf>
    <xf numFmtId="164" fontId="30" fillId="10" borderId="0" xfId="0" applyNumberFormat="1" applyFont="1" applyFill="1" applyAlignment="1">
      <alignment horizontal="center"/>
    </xf>
    <xf numFmtId="0" fontId="101" fillId="6" borderId="25" xfId="0" applyFont="1" applyFill="1" applyBorder="1" applyAlignment="1">
      <alignment horizontal="center"/>
    </xf>
    <xf numFmtId="164" fontId="30" fillId="15" borderId="95" xfId="0" applyNumberFormat="1" applyFont="1" applyFill="1" applyBorder="1" applyAlignment="1">
      <alignment horizontal="center"/>
    </xf>
    <xf numFmtId="1" fontId="30" fillId="10" borderId="58" xfId="0" applyNumberFormat="1" applyFont="1" applyFill="1" applyBorder="1" applyAlignment="1">
      <alignment horizontal="center"/>
    </xf>
    <xf numFmtId="164" fontId="30" fillId="10" borderId="92" xfId="0" applyNumberFormat="1" applyFont="1" applyFill="1" applyBorder="1" applyAlignment="1">
      <alignment horizontal="center"/>
    </xf>
    <xf numFmtId="2" fontId="30" fillId="15" borderId="95" xfId="0" applyNumberFormat="1" applyFont="1" applyFill="1" applyBorder="1" applyAlignment="1">
      <alignment horizontal="center"/>
    </xf>
    <xf numFmtId="0" fontId="101" fillId="6" borderId="58" xfId="0" applyFont="1" applyFill="1" applyBorder="1" applyAlignment="1">
      <alignment horizontal="center"/>
    </xf>
    <xf numFmtId="168" fontId="32" fillId="15" borderId="58" xfId="0" applyNumberFormat="1" applyFont="1" applyFill="1" applyBorder="1" applyAlignment="1">
      <alignment horizontal="center"/>
    </xf>
    <xf numFmtId="164" fontId="101" fillId="6" borderId="58" xfId="0" applyNumberFormat="1" applyFont="1" applyFill="1" applyBorder="1" applyAlignment="1">
      <alignment horizontal="center"/>
    </xf>
    <xf numFmtId="164" fontId="30" fillId="10" borderId="23" xfId="0" applyNumberFormat="1" applyFont="1" applyFill="1" applyBorder="1" applyAlignment="1">
      <alignment horizontal="center"/>
    </xf>
    <xf numFmtId="164" fontId="30" fillId="15" borderId="22" xfId="0" applyNumberFormat="1" applyFont="1" applyFill="1" applyBorder="1" applyAlignment="1">
      <alignment horizontal="center"/>
    </xf>
    <xf numFmtId="0" fontId="22" fillId="60" borderId="15" xfId="0" applyFont="1" applyFill="1" applyBorder="1" applyAlignment="1">
      <alignment horizontal="center"/>
    </xf>
    <xf numFmtId="0" fontId="22" fillId="61" borderId="0" xfId="0" applyFont="1" applyFill="1" applyAlignment="1">
      <alignment horizontal="center"/>
    </xf>
    <xf numFmtId="0" fontId="22" fillId="60" borderId="0" xfId="0" applyFont="1" applyFill="1" applyAlignment="1">
      <alignment horizontal="center"/>
    </xf>
    <xf numFmtId="0" fontId="23" fillId="61" borderId="0" xfId="0" applyFont="1" applyFill="1" applyAlignment="1">
      <alignment horizontal="center"/>
    </xf>
    <xf numFmtId="0" fontId="23" fillId="61" borderId="82" xfId="0" applyFont="1" applyFill="1" applyBorder="1" applyAlignment="1">
      <alignment horizontal="center"/>
    </xf>
    <xf numFmtId="0" fontId="22" fillId="60" borderId="86" xfId="0" applyFont="1" applyFill="1" applyBorder="1" applyAlignment="1">
      <alignment horizontal="center"/>
    </xf>
    <xf numFmtId="0" fontId="22" fillId="60" borderId="0" xfId="0" applyFont="1" applyFill="1"/>
    <xf numFmtId="0" fontId="23" fillId="61" borderId="0" xfId="0" applyFont="1" applyFill="1"/>
    <xf numFmtId="169" fontId="23" fillId="61" borderId="0" xfId="0" applyNumberFormat="1" applyFont="1" applyFill="1" applyAlignment="1">
      <alignment horizontal="center"/>
    </xf>
    <xf numFmtId="164" fontId="22" fillId="60" borderId="0" xfId="0" applyNumberFormat="1" applyFont="1" applyFill="1" applyAlignment="1">
      <alignment horizontal="center"/>
    </xf>
    <xf numFmtId="164" fontId="23" fillId="61" borderId="0" xfId="0" applyNumberFormat="1" applyFont="1" applyFill="1" applyAlignment="1">
      <alignment horizontal="center"/>
    </xf>
    <xf numFmtId="0" fontId="83" fillId="15" borderId="0" xfId="0" applyFont="1" applyFill="1" applyAlignment="1">
      <alignment horizontal="center"/>
    </xf>
    <xf numFmtId="169" fontId="22" fillId="15" borderId="0" xfId="0" applyNumberFormat="1" applyFont="1" applyFill="1" applyAlignment="1">
      <alignment horizontal="center"/>
    </xf>
    <xf numFmtId="0" fontId="63" fillId="6" borderId="0" xfId="0" applyFont="1" applyFill="1" applyAlignment="1">
      <alignment horizontal="center"/>
    </xf>
    <xf numFmtId="0" fontId="63" fillId="15" borderId="0" xfId="0" applyFont="1" applyFill="1" applyAlignment="1">
      <alignment horizontal="center"/>
    </xf>
    <xf numFmtId="0" fontId="103" fillId="15" borderId="0" xfId="0" applyFont="1" applyFill="1" applyAlignment="1">
      <alignment horizontal="center"/>
    </xf>
    <xf numFmtId="0" fontId="22" fillId="60" borderId="89" xfId="0" applyFont="1" applyFill="1" applyBorder="1" applyAlignment="1">
      <alignment horizontal="center"/>
    </xf>
    <xf numFmtId="0" fontId="22" fillId="60" borderId="88" xfId="0" applyFont="1" applyFill="1" applyBorder="1" applyAlignment="1">
      <alignment horizontal="center"/>
    </xf>
    <xf numFmtId="0" fontId="22" fillId="61" borderId="9" xfId="0" applyFont="1" applyFill="1" applyBorder="1" applyAlignment="1">
      <alignment horizontal="center"/>
    </xf>
    <xf numFmtId="0" fontId="22" fillId="60" borderId="9" xfId="0" applyFont="1" applyFill="1" applyBorder="1" applyAlignment="1">
      <alignment horizontal="center"/>
    </xf>
    <xf numFmtId="0" fontId="23" fillId="61" borderId="9" xfId="0" applyFont="1" applyFill="1" applyBorder="1" applyAlignment="1">
      <alignment horizontal="center"/>
    </xf>
    <xf numFmtId="0" fontId="22" fillId="61" borderId="48" xfId="0" applyFont="1" applyFill="1" applyBorder="1" applyAlignment="1">
      <alignment horizontal="center"/>
    </xf>
    <xf numFmtId="0" fontId="22" fillId="60" borderId="48" xfId="0" applyFont="1" applyFill="1" applyBorder="1" applyAlignment="1">
      <alignment horizontal="center"/>
    </xf>
    <xf numFmtId="0" fontId="23" fillId="61" borderId="48" xfId="0" applyFont="1" applyFill="1" applyBorder="1" applyAlignment="1">
      <alignment horizontal="center"/>
    </xf>
    <xf numFmtId="14" fontId="73" fillId="0" borderId="28" xfId="0" applyNumberFormat="1" applyFont="1" applyBorder="1"/>
    <xf numFmtId="3" fontId="104" fillId="0" borderId="16" xfId="7" applyNumberFormat="1" applyFont="1" applyBorder="1" applyAlignment="1">
      <alignment horizontal="center"/>
    </xf>
    <xf numFmtId="167" fontId="78" fillId="0" borderId="16" xfId="226" applyBorder="1"/>
    <xf numFmtId="0" fontId="78" fillId="0" borderId="16" xfId="7" applyBorder="1" applyAlignment="1">
      <alignment horizontal="center"/>
    </xf>
    <xf numFmtId="0" fontId="73" fillId="0" borderId="19" xfId="0" applyFont="1" applyBorder="1"/>
    <xf numFmtId="14" fontId="22" fillId="6" borderId="27" xfId="0" applyNumberFormat="1" applyFont="1" applyFill="1" applyBorder="1"/>
    <xf numFmtId="164" fontId="30" fillId="6" borderId="29" xfId="0" applyNumberFormat="1" applyFont="1" applyFill="1" applyBorder="1" applyAlignment="1">
      <alignment horizontal="center"/>
    </xf>
    <xf numFmtId="164" fontId="30" fillId="15" borderId="15" xfId="0" applyNumberFormat="1" applyFont="1" applyFill="1" applyBorder="1" applyAlignment="1">
      <alignment horizontal="center"/>
    </xf>
    <xf numFmtId="168" fontId="30" fillId="6" borderId="15" xfId="0" applyNumberFormat="1" applyFont="1" applyFill="1" applyBorder="1" applyAlignment="1">
      <alignment horizontal="center"/>
    </xf>
    <xf numFmtId="164" fontId="30" fillId="10" borderId="24" xfId="0" applyNumberFormat="1" applyFont="1" applyFill="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164" fontId="30" fillId="15" borderId="29" xfId="0" applyNumberFormat="1" applyFont="1" applyFill="1" applyBorder="1" applyAlignment="1">
      <alignment horizontal="center"/>
    </xf>
    <xf numFmtId="168" fontId="32" fillId="15" borderId="15" xfId="0" applyNumberFormat="1" applyFont="1" applyFill="1" applyBorder="1" applyAlignment="1">
      <alignment horizontal="center"/>
    </xf>
    <xf numFmtId="1" fontId="30" fillId="10" borderId="28" xfId="0" applyNumberFormat="1" applyFont="1" applyFill="1" applyBorder="1" applyAlignment="1">
      <alignment horizontal="center"/>
    </xf>
    <xf numFmtId="164" fontId="30" fillId="6" borderId="15" xfId="0" applyNumberFormat="1" applyFont="1" applyFill="1" applyBorder="1" applyAlignment="1">
      <alignment horizontal="center"/>
    </xf>
    <xf numFmtId="164" fontId="101" fillId="6" borderId="15" xfId="0" applyNumberFormat="1" applyFont="1" applyFill="1" applyBorder="1" applyAlignment="1">
      <alignment horizontal="center"/>
    </xf>
    <xf numFmtId="164" fontId="30" fillId="10" borderId="54" xfId="0" applyNumberFormat="1" applyFont="1" applyFill="1" applyBorder="1" applyAlignment="1">
      <alignment horizontal="center"/>
    </xf>
    <xf numFmtId="164" fontId="30" fillId="15" borderId="53" xfId="0" applyNumberFormat="1" applyFont="1" applyFill="1" applyBorder="1" applyAlignment="1">
      <alignment horizontal="center"/>
    </xf>
    <xf numFmtId="2" fontId="30" fillId="6" borderId="15" xfId="0" applyNumberFormat="1" applyFont="1" applyFill="1" applyBorder="1" applyAlignment="1">
      <alignment horizontal="center"/>
    </xf>
    <xf numFmtId="2" fontId="30" fillId="15" borderId="15" xfId="0" applyNumberFormat="1" applyFont="1" applyFill="1" applyBorder="1" applyAlignment="1">
      <alignment horizontal="center"/>
    </xf>
    <xf numFmtId="168" fontId="30" fillId="15" borderId="18" xfId="0" applyNumberFormat="1" applyFont="1" applyFill="1" applyBorder="1" applyAlignment="1">
      <alignment horizontal="center"/>
    </xf>
    <xf numFmtId="2" fontId="30" fillId="15" borderId="18" xfId="0" applyNumberFormat="1" applyFont="1" applyFill="1" applyBorder="1" applyAlignment="1">
      <alignment horizontal="center"/>
    </xf>
    <xf numFmtId="164" fontId="30" fillId="10" borderId="4" xfId="0" applyNumberFormat="1" applyFont="1" applyFill="1" applyBorder="1" applyAlignment="1">
      <alignment horizontal="center"/>
    </xf>
    <xf numFmtId="164" fontId="30" fillId="10" borderId="7" xfId="0" applyNumberFormat="1" applyFont="1" applyFill="1" applyBorder="1" applyAlignment="1">
      <alignment horizontal="center"/>
    </xf>
    <xf numFmtId="164" fontId="30" fillId="10" borderId="10" xfId="0" applyNumberFormat="1" applyFont="1" applyFill="1" applyBorder="1" applyAlignment="1">
      <alignment horizontal="center"/>
    </xf>
    <xf numFmtId="168" fontId="30" fillId="6" borderId="43" xfId="0" applyNumberFormat="1" applyFont="1" applyFill="1" applyBorder="1" applyAlignment="1">
      <alignment horizontal="center"/>
    </xf>
    <xf numFmtId="164" fontId="32" fillId="15" borderId="18" xfId="0" applyNumberFormat="1" applyFont="1" applyFill="1" applyBorder="1" applyAlignment="1">
      <alignment horizontal="center"/>
    </xf>
    <xf numFmtId="164" fontId="101" fillId="15" borderId="29" xfId="0" applyNumberFormat="1" applyFont="1" applyFill="1" applyBorder="1" applyAlignment="1">
      <alignment horizontal="center"/>
    </xf>
    <xf numFmtId="0" fontId="61" fillId="6" borderId="0" xfId="0" applyFont="1" applyFill="1" applyAlignment="1">
      <alignment horizontal="center"/>
    </xf>
    <xf numFmtId="0" fontId="30" fillId="6" borderId="0" xfId="0" applyFont="1" applyFill="1" applyAlignment="1">
      <alignment horizontal="center"/>
    </xf>
    <xf numFmtId="0" fontId="30" fillId="15" borderId="0" xfId="0" applyFont="1" applyFill="1" applyAlignment="1">
      <alignment horizontal="center"/>
    </xf>
    <xf numFmtId="168" fontId="30" fillId="6" borderId="0" xfId="0" applyNumberFormat="1" applyFont="1" applyFill="1" applyAlignment="1">
      <alignment horizontal="center"/>
    </xf>
    <xf numFmtId="164" fontId="30" fillId="6" borderId="0" xfId="0" applyNumberFormat="1" applyFont="1" applyFill="1" applyAlignment="1">
      <alignment horizontal="center"/>
    </xf>
    <xf numFmtId="14" fontId="22" fillId="6" borderId="19" xfId="0" applyNumberFormat="1" applyFont="1" applyFill="1" applyBorder="1" applyAlignment="1">
      <alignment horizontal="right"/>
    </xf>
    <xf numFmtId="14" fontId="22" fillId="6" borderId="0" xfId="0" applyNumberFormat="1" applyFont="1" applyFill="1" applyAlignment="1">
      <alignment horizontal="right"/>
    </xf>
    <xf numFmtId="3" fontId="101" fillId="15" borderId="46" xfId="0" applyNumberFormat="1" applyFont="1" applyFill="1" applyBorder="1" applyAlignment="1">
      <alignment horizontal="center"/>
    </xf>
    <xf numFmtId="164" fontId="30" fillId="15" borderId="0" xfId="0" applyNumberFormat="1" applyFont="1" applyFill="1" applyAlignment="1">
      <alignment horizontal="center"/>
    </xf>
    <xf numFmtId="3" fontId="30" fillId="15" borderId="0" xfId="0" applyNumberFormat="1" applyFont="1" applyFill="1" applyAlignment="1">
      <alignment horizontal="center"/>
    </xf>
    <xf numFmtId="0" fontId="32" fillId="15" borderId="0" xfId="0" applyFont="1" applyFill="1" applyAlignment="1">
      <alignment horizontal="center"/>
    </xf>
    <xf numFmtId="0" fontId="32" fillId="6" borderId="0" xfId="0" applyFont="1" applyFill="1" applyAlignment="1">
      <alignment horizontal="center"/>
    </xf>
    <xf numFmtId="0" fontId="101" fillId="15" borderId="0" xfId="0" applyFont="1" applyFill="1" applyAlignment="1">
      <alignment horizontal="center"/>
    </xf>
    <xf numFmtId="3" fontId="101" fillId="15" borderId="0" xfId="0" applyNumberFormat="1" applyFont="1" applyFill="1" applyAlignment="1">
      <alignment horizontal="center"/>
    </xf>
    <xf numFmtId="0" fontId="22" fillId="0" borderId="0" xfId="0" applyFont="1" applyAlignment="1">
      <alignment horizontal="center"/>
    </xf>
    <xf numFmtId="168" fontId="32" fillId="6" borderId="0" xfId="0" applyNumberFormat="1" applyFont="1" applyFill="1" applyAlignment="1">
      <alignment horizontal="center"/>
    </xf>
    <xf numFmtId="170" fontId="32" fillId="6" borderId="0" xfId="0" applyNumberFormat="1" applyFont="1" applyFill="1" applyAlignment="1">
      <alignment horizontal="center"/>
    </xf>
    <xf numFmtId="1" fontId="30" fillId="10" borderId="0" xfId="0" applyNumberFormat="1" applyFont="1" applyFill="1" applyAlignment="1">
      <alignment horizontal="center"/>
    </xf>
    <xf numFmtId="14" fontId="61" fillId="6" borderId="0" xfId="0" applyNumberFormat="1" applyFont="1" applyFill="1" applyAlignment="1">
      <alignment horizontal="center"/>
    </xf>
    <xf numFmtId="14" fontId="61" fillId="6" borderId="0" xfId="0" applyNumberFormat="1" applyFont="1" applyFill="1"/>
    <xf numFmtId="0" fontId="5" fillId="16" borderId="22" xfId="0" applyFont="1" applyFill="1" applyBorder="1" applyAlignment="1">
      <alignment horizontal="center" vertical="center"/>
    </xf>
    <xf numFmtId="0" fontId="5" fillId="16" borderId="17" xfId="0" applyFont="1" applyFill="1" applyBorder="1" applyAlignment="1">
      <alignment horizontal="center" vertical="center"/>
    </xf>
    <xf numFmtId="0" fontId="5" fillId="16" borderId="23" xfId="0" applyFont="1" applyFill="1" applyBorder="1" applyAlignment="1">
      <alignment horizontal="center" vertical="center"/>
    </xf>
    <xf numFmtId="0" fontId="17" fillId="16" borderId="0" xfId="0" applyFont="1" applyFill="1" applyAlignment="1">
      <alignment horizontal="center" wrapText="1"/>
    </xf>
    <xf numFmtId="0" fontId="17" fillId="16" borderId="24" xfId="0" applyFont="1" applyFill="1" applyBorder="1" applyAlignment="1">
      <alignment horizontal="center" wrapText="1"/>
    </xf>
    <xf numFmtId="0" fontId="15" fillId="16" borderId="26" xfId="0" applyFont="1" applyFill="1" applyBorder="1" applyAlignment="1">
      <alignment horizontal="center" wrapText="1" shrinkToFit="1"/>
    </xf>
    <xf numFmtId="3" fontId="15" fillId="22" borderId="26" xfId="0" applyNumberFormat="1" applyFont="1" applyFill="1" applyBorder="1" applyAlignment="1">
      <alignment horizontal="center" wrapText="1" shrinkToFit="1"/>
    </xf>
    <xf numFmtId="0" fontId="29" fillId="9" borderId="18" xfId="0" applyFont="1" applyFill="1" applyBorder="1" applyAlignment="1">
      <alignment horizontal="center" vertical="center"/>
    </xf>
    <xf numFmtId="0" fontId="29" fillId="9" borderId="2" xfId="0" applyFont="1" applyFill="1" applyBorder="1" applyAlignment="1">
      <alignment horizontal="center" vertical="center"/>
    </xf>
    <xf numFmtId="0" fontId="29" fillId="9" borderId="19" xfId="0" applyFont="1" applyFill="1" applyBorder="1" applyAlignment="1">
      <alignment horizontal="center" vertical="center"/>
    </xf>
    <xf numFmtId="3" fontId="28" fillId="9" borderId="18" xfId="0" applyNumberFormat="1" applyFont="1" applyFill="1" applyBorder="1" applyAlignment="1">
      <alignment horizontal="center"/>
    </xf>
    <xf numFmtId="3" fontId="28" fillId="9" borderId="2" xfId="0" applyNumberFormat="1" applyFont="1" applyFill="1" applyBorder="1" applyAlignment="1">
      <alignment horizontal="center"/>
    </xf>
    <xf numFmtId="3" fontId="28" fillId="9" borderId="19" xfId="0" applyNumberFormat="1" applyFont="1" applyFill="1" applyBorder="1" applyAlignment="1">
      <alignment horizontal="center"/>
    </xf>
    <xf numFmtId="0" fontId="28" fillId="9" borderId="18" xfId="0" applyFont="1" applyFill="1" applyBorder="1" applyAlignment="1">
      <alignment horizontal="center"/>
    </xf>
    <xf numFmtId="0" fontId="28" fillId="9" borderId="2" xfId="0" applyFont="1" applyFill="1" applyBorder="1" applyAlignment="1">
      <alignment horizontal="center"/>
    </xf>
    <xf numFmtId="0" fontId="28" fillId="9" borderId="19" xfId="0" applyFont="1" applyFill="1" applyBorder="1" applyAlignment="1">
      <alignment horizontal="center"/>
    </xf>
    <xf numFmtId="0" fontId="17" fillId="26" borderId="0" xfId="0" applyFont="1" applyFill="1" applyAlignment="1">
      <alignment horizontal="center" wrapText="1"/>
    </xf>
    <xf numFmtId="0" fontId="19" fillId="27" borderId="25" xfId="0" applyFont="1" applyFill="1" applyBorder="1" applyAlignment="1">
      <alignment horizontal="center"/>
    </xf>
    <xf numFmtId="0" fontId="19" fillId="27" borderId="26" xfId="0" applyFont="1" applyFill="1" applyBorder="1" applyAlignment="1">
      <alignment horizontal="center"/>
    </xf>
    <xf numFmtId="3" fontId="12" fillId="9" borderId="18" xfId="0" applyNumberFormat="1" applyFont="1" applyFill="1" applyBorder="1" applyAlignment="1">
      <alignment horizontal="center"/>
    </xf>
    <xf numFmtId="3" fontId="12" fillId="9" borderId="19" xfId="0" applyNumberFormat="1" applyFont="1" applyFill="1" applyBorder="1" applyAlignment="1">
      <alignment horizontal="center"/>
    </xf>
    <xf numFmtId="0" fontId="1" fillId="3" borderId="91" xfId="0" applyFont="1" applyFill="1" applyBorder="1" applyAlignment="1">
      <alignment horizontal="center"/>
    </xf>
    <xf numFmtId="0" fontId="1" fillId="3" borderId="6" xfId="0" applyFont="1" applyFill="1" applyBorder="1" applyAlignment="1">
      <alignment horizontal="center"/>
    </xf>
    <xf numFmtId="0" fontId="1" fillId="3" borderId="92" xfId="0" applyFont="1" applyFill="1" applyBorder="1" applyAlignment="1">
      <alignment horizontal="center"/>
    </xf>
    <xf numFmtId="0" fontId="19" fillId="26" borderId="26" xfId="0" applyFont="1" applyFill="1" applyBorder="1" applyAlignment="1">
      <alignment horizontal="center"/>
    </xf>
    <xf numFmtId="4" fontId="43" fillId="9" borderId="18" xfId="0" applyNumberFormat="1" applyFont="1" applyFill="1" applyBorder="1" applyAlignment="1">
      <alignment horizontal="center"/>
    </xf>
    <xf numFmtId="4" fontId="43" fillId="9" borderId="19" xfId="0" applyNumberFormat="1" applyFont="1" applyFill="1" applyBorder="1" applyAlignment="1">
      <alignment horizontal="center"/>
    </xf>
    <xf numFmtId="0" fontId="19" fillId="26" borderId="27" xfId="0" applyFont="1" applyFill="1" applyBorder="1" applyAlignment="1">
      <alignment horizontal="center"/>
    </xf>
    <xf numFmtId="0" fontId="1" fillId="8" borderId="91" xfId="0" applyFont="1" applyFill="1" applyBorder="1" applyAlignment="1">
      <alignment horizontal="center"/>
    </xf>
    <xf numFmtId="0" fontId="1" fillId="8" borderId="6" xfId="0" applyFont="1" applyFill="1" applyBorder="1" applyAlignment="1">
      <alignment horizontal="center"/>
    </xf>
    <xf numFmtId="0" fontId="1" fillId="13" borderId="91" xfId="0" applyFont="1" applyFill="1" applyBorder="1" applyAlignment="1">
      <alignment horizontal="center"/>
    </xf>
    <xf numFmtId="0" fontId="1" fillId="13" borderId="6" xfId="0" applyFont="1" applyFill="1" applyBorder="1" applyAlignment="1">
      <alignment horizontal="center"/>
    </xf>
    <xf numFmtId="0" fontId="12" fillId="9" borderId="18" xfId="0" applyFont="1" applyFill="1" applyBorder="1" applyAlignment="1">
      <alignment horizontal="center"/>
    </xf>
    <xf numFmtId="0" fontId="12" fillId="9" borderId="19" xfId="0" applyFont="1" applyFill="1" applyBorder="1" applyAlignment="1">
      <alignment horizontal="center"/>
    </xf>
    <xf numFmtId="0" fontId="1" fillId="12" borderId="94" xfId="0" applyFont="1" applyFill="1" applyBorder="1" applyAlignment="1">
      <alignment horizontal="center"/>
    </xf>
    <xf numFmtId="0" fontId="1" fillId="12" borderId="41" xfId="0" applyFont="1" applyFill="1" applyBorder="1" applyAlignment="1">
      <alignment horizontal="center"/>
    </xf>
    <xf numFmtId="0" fontId="1" fillId="12" borderId="42" xfId="0" applyFont="1" applyFill="1" applyBorder="1" applyAlignment="1">
      <alignment horizontal="center"/>
    </xf>
    <xf numFmtId="0" fontId="1" fillId="10" borderId="17" xfId="0" applyFont="1" applyFill="1" applyBorder="1" applyAlignment="1">
      <alignment horizontal="center"/>
    </xf>
    <xf numFmtId="0" fontId="30" fillId="0" borderId="88" xfId="0" applyFont="1" applyBorder="1" applyAlignment="1">
      <alignment horizontal="center"/>
    </xf>
    <xf numFmtId="0" fontId="100" fillId="0" borderId="48" xfId="0" applyFont="1" applyBorder="1" applyAlignment="1">
      <alignment horizontal="center"/>
    </xf>
    <xf numFmtId="0" fontId="1" fillId="2" borderId="90" xfId="0" applyFont="1" applyFill="1" applyBorder="1" applyAlignment="1">
      <alignment horizontal="center"/>
    </xf>
    <xf numFmtId="0" fontId="1" fillId="2" borderId="58" xfId="0" applyFont="1" applyFill="1" applyBorder="1" applyAlignment="1">
      <alignment horizontal="center"/>
    </xf>
    <xf numFmtId="0" fontId="1" fillId="11" borderId="22" xfId="0" applyFont="1" applyFill="1" applyBorder="1" applyAlignment="1">
      <alignment horizontal="center"/>
    </xf>
    <xf numFmtId="0" fontId="1" fillId="11" borderId="17" xfId="0" applyFont="1" applyFill="1" applyBorder="1" applyAlignment="1">
      <alignment horizontal="center"/>
    </xf>
    <xf numFmtId="0" fontId="1" fillId="4" borderId="22" xfId="0" applyFont="1" applyFill="1" applyBorder="1" applyAlignment="1">
      <alignment horizontal="center"/>
    </xf>
    <xf numFmtId="0" fontId="1" fillId="4" borderId="17" xfId="0" applyFont="1" applyFill="1" applyBorder="1" applyAlignment="1">
      <alignment horizontal="center"/>
    </xf>
    <xf numFmtId="0" fontId="1" fillId="4" borderId="85" xfId="0" applyFont="1" applyFill="1" applyBorder="1" applyAlignment="1">
      <alignment horizontal="center"/>
    </xf>
    <xf numFmtId="0" fontId="17" fillId="5" borderId="0" xfId="0" applyFont="1" applyFill="1" applyAlignment="1">
      <alignment horizontal="center" wrapText="1"/>
    </xf>
    <xf numFmtId="0" fontId="17" fillId="4" borderId="0" xfId="0" applyFont="1" applyFill="1" applyAlignment="1">
      <alignment horizontal="center"/>
    </xf>
    <xf numFmtId="0" fontId="52" fillId="5" borderId="26" xfId="0" applyFont="1" applyFill="1" applyBorder="1" applyAlignment="1">
      <alignment horizontal="center" wrapText="1" shrinkToFit="1"/>
    </xf>
    <xf numFmtId="0" fontId="55" fillId="9" borderId="18" xfId="0" applyFont="1" applyFill="1" applyBorder="1" applyAlignment="1">
      <alignment horizontal="center" vertical="center"/>
    </xf>
    <xf numFmtId="0" fontId="55" fillId="9" borderId="2" xfId="0" applyFont="1" applyFill="1" applyBorder="1" applyAlignment="1">
      <alignment horizontal="center" vertical="center"/>
    </xf>
    <xf numFmtId="0" fontId="55" fillId="9" borderId="19" xfId="0" applyFont="1" applyFill="1" applyBorder="1" applyAlignment="1">
      <alignment horizontal="center" vertical="center"/>
    </xf>
    <xf numFmtId="3" fontId="54" fillId="9" borderId="18" xfId="0" applyNumberFormat="1" applyFont="1" applyFill="1" applyBorder="1" applyAlignment="1">
      <alignment horizontal="center"/>
    </xf>
    <xf numFmtId="3" fontId="54" fillId="9" borderId="2" xfId="0" applyNumberFormat="1" applyFont="1" applyFill="1" applyBorder="1" applyAlignment="1">
      <alignment horizontal="center"/>
    </xf>
    <xf numFmtId="3" fontId="54" fillId="9" borderId="19" xfId="0" applyNumberFormat="1" applyFont="1" applyFill="1" applyBorder="1" applyAlignment="1">
      <alignment horizontal="center"/>
    </xf>
    <xf numFmtId="0" fontId="54" fillId="9" borderId="18" xfId="0" applyFont="1" applyFill="1" applyBorder="1" applyAlignment="1">
      <alignment horizontal="center"/>
    </xf>
    <xf numFmtId="0" fontId="54" fillId="9" borderId="2" xfId="0" applyFont="1" applyFill="1" applyBorder="1" applyAlignment="1">
      <alignment horizontal="center"/>
    </xf>
    <xf numFmtId="0" fontId="54" fillId="9" borderId="19" xfId="0" applyFont="1" applyFill="1" applyBorder="1" applyAlignment="1">
      <alignment horizontal="center"/>
    </xf>
    <xf numFmtId="0" fontId="52" fillId="7" borderId="26" xfId="0" applyFont="1" applyFill="1" applyBorder="1" applyAlignment="1">
      <alignment horizontal="center" wrapText="1" shrinkToFit="1"/>
    </xf>
    <xf numFmtId="0" fontId="48" fillId="5" borderId="22" xfId="0" applyFont="1" applyFill="1" applyBorder="1" applyAlignment="1">
      <alignment horizontal="center" vertical="center"/>
    </xf>
    <xf numFmtId="0" fontId="48" fillId="5" borderId="17" xfId="0" applyFont="1" applyFill="1" applyBorder="1" applyAlignment="1">
      <alignment horizontal="center" vertical="center"/>
    </xf>
    <xf numFmtId="0" fontId="48" fillId="5" borderId="23" xfId="0" applyFont="1" applyFill="1" applyBorder="1" applyAlignment="1">
      <alignment horizontal="center" vertical="center"/>
    </xf>
    <xf numFmtId="0" fontId="48" fillId="5" borderId="0" xfId="0" applyFont="1" applyFill="1" applyAlignment="1">
      <alignment horizontal="center" wrapText="1"/>
    </xf>
    <xf numFmtId="0" fontId="48" fillId="5" borderId="24" xfId="0" applyFont="1" applyFill="1" applyBorder="1" applyAlignment="1">
      <alignment horizontal="center" wrapText="1"/>
    </xf>
    <xf numFmtId="0" fontId="66" fillId="6" borderId="66" xfId="0" applyFont="1" applyFill="1" applyBorder="1" applyAlignment="1">
      <alignment horizontal="center"/>
    </xf>
    <xf numFmtId="0" fontId="66" fillId="6" borderId="35" xfId="0" applyFont="1" applyFill="1" applyBorder="1" applyAlignment="1">
      <alignment horizontal="center"/>
    </xf>
    <xf numFmtId="0" fontId="66" fillId="6" borderId="36" xfId="0" applyFont="1" applyFill="1" applyBorder="1" applyAlignment="1">
      <alignment horizontal="center"/>
    </xf>
    <xf numFmtId="0" fontId="13" fillId="4" borderId="8"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10" xfId="0" applyFont="1" applyFill="1" applyBorder="1" applyAlignment="1">
      <alignment horizontal="center" vertical="center"/>
    </xf>
    <xf numFmtId="0" fontId="5" fillId="5" borderId="22" xfId="0" applyFont="1" applyFill="1" applyBorder="1" applyAlignment="1">
      <alignment horizontal="center" vertical="center"/>
    </xf>
    <xf numFmtId="0" fontId="5" fillId="5" borderId="17" xfId="0" applyFont="1" applyFill="1" applyBorder="1" applyAlignment="1">
      <alignment horizontal="center" vertical="center"/>
    </xf>
    <xf numFmtId="0" fontId="15" fillId="5" borderId="26" xfId="0" applyFont="1" applyFill="1" applyBorder="1" applyAlignment="1">
      <alignment horizontal="center" wrapText="1" shrinkToFit="1"/>
    </xf>
    <xf numFmtId="0" fontId="15" fillId="7" borderId="26" xfId="0" applyFont="1" applyFill="1" applyBorder="1" applyAlignment="1">
      <alignment horizontal="center" wrapText="1" shrinkToFit="1"/>
    </xf>
  </cellXfs>
  <cellStyles count="290">
    <cellStyle name="20% - Accent1" xfId="196" builtinId="30" customBuiltin="1"/>
    <cellStyle name="20% - Accent1 2" xfId="8" xr:uid="{00000000-0005-0000-0000-000001000000}"/>
    <cellStyle name="20% - Accent2" xfId="200" builtinId="34" customBuiltin="1"/>
    <cellStyle name="20% - Accent2 2" xfId="9" xr:uid="{00000000-0005-0000-0000-000003000000}"/>
    <cellStyle name="20% - Accent3" xfId="204" builtinId="38" customBuiltin="1"/>
    <cellStyle name="20% - Accent3 2" xfId="10" xr:uid="{00000000-0005-0000-0000-000005000000}"/>
    <cellStyle name="20% - Accent4" xfId="208" builtinId="42" customBuiltin="1"/>
    <cellStyle name="20% - Accent4 2" xfId="11" xr:uid="{00000000-0005-0000-0000-000007000000}"/>
    <cellStyle name="20% - Accent5" xfId="212" builtinId="46" customBuiltin="1"/>
    <cellStyle name="20% - Accent6" xfId="216" builtinId="50" customBuiltin="1"/>
    <cellStyle name="40% - Accent1" xfId="197" builtinId="31" customBuiltin="1"/>
    <cellStyle name="40% - Accent2" xfId="201" builtinId="35" customBuiltin="1"/>
    <cellStyle name="40% - Accent3" xfId="205" builtinId="39" customBuiltin="1"/>
    <cellStyle name="40% - Accent3 2" xfId="12" xr:uid="{00000000-0005-0000-0000-00000D000000}"/>
    <cellStyle name="40% - Accent4" xfId="209" builtinId="43" customBuiltin="1"/>
    <cellStyle name="40% - Accent5" xfId="213" builtinId="47" customBuiltin="1"/>
    <cellStyle name="40% - Accent6" xfId="217" builtinId="51" customBuiltin="1"/>
    <cellStyle name="60% - Accent1" xfId="198" builtinId="32" customBuiltin="1"/>
    <cellStyle name="60% - Accent2" xfId="202" builtinId="36" customBuiltin="1"/>
    <cellStyle name="60% - Accent3" xfId="206" builtinId="40" customBuiltin="1"/>
    <cellStyle name="60% - Accent3 2" xfId="13" xr:uid="{00000000-0005-0000-0000-000014000000}"/>
    <cellStyle name="60% - Accent4" xfId="210" builtinId="44" customBuiltin="1"/>
    <cellStyle name="60% - Accent4 2" xfId="14" xr:uid="{00000000-0005-0000-0000-000016000000}"/>
    <cellStyle name="60% - Accent5" xfId="214" builtinId="48" customBuiltin="1"/>
    <cellStyle name="60% - Accent6" xfId="218" builtinId="52" customBuiltin="1"/>
    <cellStyle name="60% - Accent6 2" xfId="15" xr:uid="{00000000-0005-0000-0000-000019000000}"/>
    <cellStyle name="Accent1" xfId="195" builtinId="29" customBuiltin="1"/>
    <cellStyle name="Accent2" xfId="199" builtinId="33" customBuiltin="1"/>
    <cellStyle name="Accent3" xfId="203" builtinId="37" customBuiltin="1"/>
    <cellStyle name="Accent4" xfId="207" builtinId="41" customBuiltin="1"/>
    <cellStyle name="Accent5" xfId="211" builtinId="45" customBuiltin="1"/>
    <cellStyle name="Accent6" xfId="215" builtinId="49" customBuiltin="1"/>
    <cellStyle name="Bad" xfId="184" builtinId="27" customBuiltin="1"/>
    <cellStyle name="Bad 2" xfId="219" xr:uid="{00000000-0005-0000-0000-000021000000}"/>
    <cellStyle name="Calculation" xfId="188" builtinId="22" customBuiltin="1"/>
    <cellStyle name="Check Cell" xfId="190" builtinId="23" customBuiltin="1"/>
    <cellStyle name="Comma [0] 2" xfId="225" xr:uid="{00000000-0005-0000-0000-000024000000}"/>
    <cellStyle name="Comma [0] 3" xfId="234" xr:uid="{00000000-0005-0000-0000-000025000000}"/>
    <cellStyle name="Comma [0] 4" xfId="241" xr:uid="{00000000-0005-0000-0000-000026000000}"/>
    <cellStyle name="Comma [0] 5" xfId="247" xr:uid="{00000000-0005-0000-0000-000027000000}"/>
    <cellStyle name="Comma [0] 6" xfId="256" xr:uid="{00000000-0005-0000-0000-000028000000}"/>
    <cellStyle name="Comma [0] 7" xfId="268" xr:uid="{00000000-0005-0000-0000-000029000000}"/>
    <cellStyle name="Comma [0] 8" xfId="280" xr:uid="{00000000-0005-0000-0000-00002A000000}"/>
    <cellStyle name="Comma 10" xfId="250" xr:uid="{00000000-0005-0000-0000-00002B000000}"/>
    <cellStyle name="Comma 11" xfId="255" xr:uid="{00000000-0005-0000-0000-00002C000000}"/>
    <cellStyle name="Comma 12" xfId="251" xr:uid="{00000000-0005-0000-0000-00002D000000}"/>
    <cellStyle name="Comma 13" xfId="252" xr:uid="{00000000-0005-0000-0000-00002E000000}"/>
    <cellStyle name="Comma 14" xfId="261" xr:uid="{00000000-0005-0000-0000-00002F000000}"/>
    <cellStyle name="Comma 15" xfId="259" xr:uid="{00000000-0005-0000-0000-000030000000}"/>
    <cellStyle name="Comma 16" xfId="267" xr:uid="{00000000-0005-0000-0000-000031000000}"/>
    <cellStyle name="Comma 17" xfId="263" xr:uid="{00000000-0005-0000-0000-000032000000}"/>
    <cellStyle name="Comma 18" xfId="270" xr:uid="{00000000-0005-0000-0000-000033000000}"/>
    <cellStyle name="Comma 19" xfId="273" xr:uid="{00000000-0005-0000-0000-000034000000}"/>
    <cellStyle name="Comma 2" xfId="224" xr:uid="{00000000-0005-0000-0000-000035000000}"/>
    <cellStyle name="Comma 20" xfId="274" xr:uid="{00000000-0005-0000-0000-000036000000}"/>
    <cellStyle name="Comma 21" xfId="279" xr:uid="{00000000-0005-0000-0000-000037000000}"/>
    <cellStyle name="Comma 22" xfId="282" xr:uid="{00000000-0005-0000-0000-000038000000}"/>
    <cellStyle name="Comma 23" xfId="281" xr:uid="{00000000-0005-0000-0000-000039000000}"/>
    <cellStyle name="Comma 24" xfId="285" xr:uid="{00000000-0005-0000-0000-00003A000000}"/>
    <cellStyle name="Comma 25" xfId="286" xr:uid="{00000000-0005-0000-0000-00003B000000}"/>
    <cellStyle name="Comma 26" xfId="287" xr:uid="{00000000-0005-0000-0000-00003C000000}"/>
    <cellStyle name="Comma 3" xfId="230" xr:uid="{00000000-0005-0000-0000-00003D000000}"/>
    <cellStyle name="Comma 4" xfId="233" xr:uid="{00000000-0005-0000-0000-00003E000000}"/>
    <cellStyle name="Comma 5" xfId="236" xr:uid="{00000000-0005-0000-0000-00003F000000}"/>
    <cellStyle name="Comma 6" xfId="240" xr:uid="{00000000-0005-0000-0000-000040000000}"/>
    <cellStyle name="Comma 7" xfId="242" xr:uid="{00000000-0005-0000-0000-000041000000}"/>
    <cellStyle name="Comma 8" xfId="246" xr:uid="{00000000-0005-0000-0000-000042000000}"/>
    <cellStyle name="Comma 9" xfId="248" xr:uid="{00000000-0005-0000-0000-000043000000}"/>
    <cellStyle name="Currency [0] 2" xfId="223" xr:uid="{00000000-0005-0000-0000-000044000000}"/>
    <cellStyle name="Currency [0] 3" xfId="232" xr:uid="{00000000-0005-0000-0000-000045000000}"/>
    <cellStyle name="Currency [0] 4" xfId="239" xr:uid="{00000000-0005-0000-0000-000046000000}"/>
    <cellStyle name="Currency [0] 5" xfId="245" xr:uid="{00000000-0005-0000-0000-000047000000}"/>
    <cellStyle name="Currency [0] 6" xfId="254" xr:uid="{00000000-0005-0000-0000-000048000000}"/>
    <cellStyle name="Currency [0] 7" xfId="266" xr:uid="{00000000-0005-0000-0000-000049000000}"/>
    <cellStyle name="Currency [0] 8" xfId="278" xr:uid="{00000000-0005-0000-0000-00004A000000}"/>
    <cellStyle name="Currency 10" xfId="249" xr:uid="{00000000-0005-0000-0000-00004B000000}"/>
    <cellStyle name="Currency 11" xfId="253" xr:uid="{00000000-0005-0000-0000-00004C000000}"/>
    <cellStyle name="Currency 12" xfId="257" xr:uid="{00000000-0005-0000-0000-00004D000000}"/>
    <cellStyle name="Currency 13" xfId="258" xr:uid="{00000000-0005-0000-0000-00004E000000}"/>
    <cellStyle name="Currency 14" xfId="260" xr:uid="{00000000-0005-0000-0000-00004F000000}"/>
    <cellStyle name="Currency 15" xfId="262" xr:uid="{00000000-0005-0000-0000-000050000000}"/>
    <cellStyle name="Currency 16" xfId="265" xr:uid="{00000000-0005-0000-0000-000051000000}"/>
    <cellStyle name="Currency 17" xfId="269" xr:uid="{00000000-0005-0000-0000-000052000000}"/>
    <cellStyle name="Currency 18" xfId="272" xr:uid="{00000000-0005-0000-0000-000053000000}"/>
    <cellStyle name="Currency 19" xfId="271" xr:uid="{00000000-0005-0000-0000-000054000000}"/>
    <cellStyle name="Currency 2" xfId="222" xr:uid="{00000000-0005-0000-0000-000055000000}"/>
    <cellStyle name="Currency 20" xfId="264" xr:uid="{00000000-0005-0000-0000-000056000000}"/>
    <cellStyle name="Currency 21" xfId="277" xr:uid="{00000000-0005-0000-0000-000057000000}"/>
    <cellStyle name="Currency 22" xfId="276" xr:uid="{00000000-0005-0000-0000-000058000000}"/>
    <cellStyle name="Currency 23" xfId="284" xr:uid="{00000000-0005-0000-0000-000059000000}"/>
    <cellStyle name="Currency 24" xfId="283" xr:uid="{00000000-0005-0000-0000-00005A000000}"/>
    <cellStyle name="Currency 25" xfId="275" xr:uid="{00000000-0005-0000-0000-00005B000000}"/>
    <cellStyle name="Currency 26" xfId="288" xr:uid="{00000000-0005-0000-0000-00005C000000}"/>
    <cellStyle name="Currency 3" xfId="229" xr:uid="{00000000-0005-0000-0000-00005D000000}"/>
    <cellStyle name="Currency 4" xfId="231" xr:uid="{00000000-0005-0000-0000-00005E000000}"/>
    <cellStyle name="Currency 5" xfId="235" xr:uid="{00000000-0005-0000-0000-00005F000000}"/>
    <cellStyle name="Currency 6" xfId="238" xr:uid="{00000000-0005-0000-0000-000060000000}"/>
    <cellStyle name="Currency 7" xfId="237" xr:uid="{00000000-0005-0000-0000-000061000000}"/>
    <cellStyle name="Currency 8" xfId="244" xr:uid="{00000000-0005-0000-0000-000062000000}"/>
    <cellStyle name="Currency 9" xfId="243" xr:uid="{00000000-0005-0000-0000-000063000000}"/>
    <cellStyle name="Explanatory Text" xfId="193" builtinId="53" customBuiltin="1"/>
    <cellStyle name="Good" xfId="183" builtinId="26" customBuiltin="1"/>
    <cellStyle name="Heading 1" xfId="179" builtinId="16" customBuiltin="1"/>
    <cellStyle name="Heading 2" xfId="180" builtinId="17" customBuiltin="1"/>
    <cellStyle name="Heading 3" xfId="181" builtinId="18" customBuiltin="1"/>
    <cellStyle name="Heading 4" xfId="182" builtinId="19" customBuiltin="1"/>
    <cellStyle name="Hyperlink" xfId="1" builtinId="8"/>
    <cellStyle name="Hyperlink 2" xfId="3" xr:uid="{00000000-0005-0000-0000-00006B000000}"/>
    <cellStyle name="Input" xfId="186" builtinId="20" customBuiltin="1"/>
    <cellStyle name="Linked Cell" xfId="189" builtinId="24" customBuiltin="1"/>
    <cellStyle name="Neutral" xfId="185" builtinId="28" customBuiltin="1"/>
    <cellStyle name="Normal" xfId="0" builtinId="0"/>
    <cellStyle name="Normal 10" xfId="289" xr:uid="{92735AC6-B07B-4E88-8AD7-CDE450330ED8}"/>
    <cellStyle name="Normal 2" xfId="2" xr:uid="{00000000-0005-0000-0000-000070000000}"/>
    <cellStyle name="Normal 2 10" xfId="5" xr:uid="{00000000-0005-0000-0000-000071000000}"/>
    <cellStyle name="Normal 2 2" xfId="7" xr:uid="{00000000-0005-0000-0000-000072000000}"/>
    <cellStyle name="Normal 2 3" xfId="16" xr:uid="{00000000-0005-0000-0000-000073000000}"/>
    <cellStyle name="Normal 2 4" xfId="17" xr:uid="{00000000-0005-0000-0000-000074000000}"/>
    <cellStyle name="Normal 2 5" xfId="18" xr:uid="{00000000-0005-0000-0000-000075000000}"/>
    <cellStyle name="Normal 2 6" xfId="19" xr:uid="{00000000-0005-0000-0000-000076000000}"/>
    <cellStyle name="Normal 2 7" xfId="20" xr:uid="{00000000-0005-0000-0000-000077000000}"/>
    <cellStyle name="Normal 2 8" xfId="21" xr:uid="{00000000-0005-0000-0000-000078000000}"/>
    <cellStyle name="Normal 2 9" xfId="22" xr:uid="{00000000-0005-0000-0000-000079000000}"/>
    <cellStyle name="Normal 3" xfId="6" xr:uid="{00000000-0005-0000-0000-00007A000000}"/>
    <cellStyle name="Normal 3 2" xfId="23" xr:uid="{00000000-0005-0000-0000-00007B000000}"/>
    <cellStyle name="Normal 4" xfId="24" xr:uid="{00000000-0005-0000-0000-00007C000000}"/>
    <cellStyle name="Normal 4 2" xfId="25" xr:uid="{00000000-0005-0000-0000-00007D000000}"/>
    <cellStyle name="Normal 5" xfId="26" xr:uid="{00000000-0005-0000-0000-00007E000000}"/>
    <cellStyle name="Normal 5 2" xfId="27" xr:uid="{00000000-0005-0000-0000-00007F000000}"/>
    <cellStyle name="Normal 5 3" xfId="28" xr:uid="{00000000-0005-0000-0000-000080000000}"/>
    <cellStyle name="Normal 5 4" xfId="29" xr:uid="{00000000-0005-0000-0000-000081000000}"/>
    <cellStyle name="Normal 5 5" xfId="30" xr:uid="{00000000-0005-0000-0000-000082000000}"/>
    <cellStyle name="Normal 5 6" xfId="31" xr:uid="{00000000-0005-0000-0000-000083000000}"/>
    <cellStyle name="Normal 5 7" xfId="32" xr:uid="{00000000-0005-0000-0000-000084000000}"/>
    <cellStyle name="Normal 5 8" xfId="33" xr:uid="{00000000-0005-0000-0000-000085000000}"/>
    <cellStyle name="Normal 6" xfId="34" xr:uid="{00000000-0005-0000-0000-000086000000}"/>
    <cellStyle name="Normal 6 2" xfId="35" xr:uid="{00000000-0005-0000-0000-000087000000}"/>
    <cellStyle name="Normal 7" xfId="36" xr:uid="{00000000-0005-0000-0000-000088000000}"/>
    <cellStyle name="Normal 8" xfId="4" xr:uid="{00000000-0005-0000-0000-000089000000}"/>
    <cellStyle name="Normal 9" xfId="177" xr:uid="{00000000-0005-0000-0000-00008A000000}"/>
    <cellStyle name="Note" xfId="192" builtinId="10" customBuiltin="1"/>
    <cellStyle name="Note 2" xfId="37" xr:uid="{00000000-0005-0000-0000-00008C000000}"/>
    <cellStyle name="Note 2 2" xfId="38" xr:uid="{00000000-0005-0000-0000-00008D000000}"/>
    <cellStyle name="Note 2 2 2" xfId="39" xr:uid="{00000000-0005-0000-0000-00008E000000}"/>
    <cellStyle name="Note 2 2 2 2" xfId="40" xr:uid="{00000000-0005-0000-0000-00008F000000}"/>
    <cellStyle name="Note 2 2 3" xfId="41" xr:uid="{00000000-0005-0000-0000-000090000000}"/>
    <cellStyle name="Note 2 2 3 2" xfId="42" xr:uid="{00000000-0005-0000-0000-000091000000}"/>
    <cellStyle name="Note 2 2 4" xfId="43" xr:uid="{00000000-0005-0000-0000-000092000000}"/>
    <cellStyle name="Note 2 2 4 2" xfId="44" xr:uid="{00000000-0005-0000-0000-000093000000}"/>
    <cellStyle name="Note 2 2 5" xfId="45" xr:uid="{00000000-0005-0000-0000-000094000000}"/>
    <cellStyle name="Note 2 2 5 2" xfId="46" xr:uid="{00000000-0005-0000-0000-000095000000}"/>
    <cellStyle name="Note 2 2 6" xfId="47" xr:uid="{00000000-0005-0000-0000-000096000000}"/>
    <cellStyle name="Note 2 2 6 2" xfId="48" xr:uid="{00000000-0005-0000-0000-000097000000}"/>
    <cellStyle name="Note 2 2 7" xfId="49" xr:uid="{00000000-0005-0000-0000-000098000000}"/>
    <cellStyle name="Note 2 2 7 2" xfId="50" xr:uid="{00000000-0005-0000-0000-000099000000}"/>
    <cellStyle name="Note 2 2 8" xfId="51" xr:uid="{00000000-0005-0000-0000-00009A000000}"/>
    <cellStyle name="Note 2 3" xfId="52" xr:uid="{00000000-0005-0000-0000-00009B000000}"/>
    <cellStyle name="Note 2 3 2" xfId="53" xr:uid="{00000000-0005-0000-0000-00009C000000}"/>
    <cellStyle name="Note 2 4" xfId="54" xr:uid="{00000000-0005-0000-0000-00009D000000}"/>
    <cellStyle name="Note 2 4 2" xfId="55" xr:uid="{00000000-0005-0000-0000-00009E000000}"/>
    <cellStyle name="Note 2 5" xfId="56" xr:uid="{00000000-0005-0000-0000-00009F000000}"/>
    <cellStyle name="Note 2 5 2" xfId="57" xr:uid="{00000000-0005-0000-0000-0000A0000000}"/>
    <cellStyle name="Note 2 6" xfId="58" xr:uid="{00000000-0005-0000-0000-0000A1000000}"/>
    <cellStyle name="Note 2 6 2" xfId="59" xr:uid="{00000000-0005-0000-0000-0000A2000000}"/>
    <cellStyle name="Note 2 7" xfId="60" xr:uid="{00000000-0005-0000-0000-0000A3000000}"/>
    <cellStyle name="Note 2 7 2" xfId="61" xr:uid="{00000000-0005-0000-0000-0000A4000000}"/>
    <cellStyle name="Note 2 8" xfId="62" xr:uid="{00000000-0005-0000-0000-0000A5000000}"/>
    <cellStyle name="Note 2 8 2" xfId="63" xr:uid="{00000000-0005-0000-0000-0000A6000000}"/>
    <cellStyle name="Note 2 9" xfId="64" xr:uid="{00000000-0005-0000-0000-0000A7000000}"/>
    <cellStyle name="Note 3" xfId="65" xr:uid="{00000000-0005-0000-0000-0000A8000000}"/>
    <cellStyle name="Note 3 2" xfId="66" xr:uid="{00000000-0005-0000-0000-0000A9000000}"/>
    <cellStyle name="Note 3 2 2" xfId="67" xr:uid="{00000000-0005-0000-0000-0000AA000000}"/>
    <cellStyle name="Note 3 2 2 2" xfId="68" xr:uid="{00000000-0005-0000-0000-0000AB000000}"/>
    <cellStyle name="Note 3 2 3" xfId="69" xr:uid="{00000000-0005-0000-0000-0000AC000000}"/>
    <cellStyle name="Note 3 2 3 2" xfId="70" xr:uid="{00000000-0005-0000-0000-0000AD000000}"/>
    <cellStyle name="Note 3 2 4" xfId="71" xr:uid="{00000000-0005-0000-0000-0000AE000000}"/>
    <cellStyle name="Note 3 2 4 2" xfId="72" xr:uid="{00000000-0005-0000-0000-0000AF000000}"/>
    <cellStyle name="Note 3 2 5" xfId="73" xr:uid="{00000000-0005-0000-0000-0000B0000000}"/>
    <cellStyle name="Note 3 2 5 2" xfId="74" xr:uid="{00000000-0005-0000-0000-0000B1000000}"/>
    <cellStyle name="Note 3 2 6" xfId="75" xr:uid="{00000000-0005-0000-0000-0000B2000000}"/>
    <cellStyle name="Note 3 2 6 2" xfId="76" xr:uid="{00000000-0005-0000-0000-0000B3000000}"/>
    <cellStyle name="Note 3 2 7" xfId="77" xr:uid="{00000000-0005-0000-0000-0000B4000000}"/>
    <cellStyle name="Note 3 2 7 2" xfId="78" xr:uid="{00000000-0005-0000-0000-0000B5000000}"/>
    <cellStyle name="Note 3 2 8" xfId="79" xr:uid="{00000000-0005-0000-0000-0000B6000000}"/>
    <cellStyle name="Note 3 3" xfId="80" xr:uid="{00000000-0005-0000-0000-0000B7000000}"/>
    <cellStyle name="Note 3 3 2" xfId="81" xr:uid="{00000000-0005-0000-0000-0000B8000000}"/>
    <cellStyle name="Note 3 4" xfId="82" xr:uid="{00000000-0005-0000-0000-0000B9000000}"/>
    <cellStyle name="Note 3 4 2" xfId="83" xr:uid="{00000000-0005-0000-0000-0000BA000000}"/>
    <cellStyle name="Note 3 5" xfId="84" xr:uid="{00000000-0005-0000-0000-0000BB000000}"/>
    <cellStyle name="Note 3 5 2" xfId="85" xr:uid="{00000000-0005-0000-0000-0000BC000000}"/>
    <cellStyle name="Note 3 6" xfId="86" xr:uid="{00000000-0005-0000-0000-0000BD000000}"/>
    <cellStyle name="Note 3 6 2" xfId="87" xr:uid="{00000000-0005-0000-0000-0000BE000000}"/>
    <cellStyle name="Note 3 7" xfId="88" xr:uid="{00000000-0005-0000-0000-0000BF000000}"/>
    <cellStyle name="Note 3 7 2" xfId="89" xr:uid="{00000000-0005-0000-0000-0000C0000000}"/>
    <cellStyle name="Note 3 8" xfId="90" xr:uid="{00000000-0005-0000-0000-0000C1000000}"/>
    <cellStyle name="Note 3 8 2" xfId="91" xr:uid="{00000000-0005-0000-0000-0000C2000000}"/>
    <cellStyle name="Note 3 9" xfId="92" xr:uid="{00000000-0005-0000-0000-0000C3000000}"/>
    <cellStyle name="Note 4" xfId="93" xr:uid="{00000000-0005-0000-0000-0000C4000000}"/>
    <cellStyle name="Note 4 2" xfId="94" xr:uid="{00000000-0005-0000-0000-0000C5000000}"/>
    <cellStyle name="Note 4 2 2" xfId="95" xr:uid="{00000000-0005-0000-0000-0000C6000000}"/>
    <cellStyle name="Note 4 2 2 2" xfId="96" xr:uid="{00000000-0005-0000-0000-0000C7000000}"/>
    <cellStyle name="Note 4 2 3" xfId="97" xr:uid="{00000000-0005-0000-0000-0000C8000000}"/>
    <cellStyle name="Note 4 2 3 2" xfId="98" xr:uid="{00000000-0005-0000-0000-0000C9000000}"/>
    <cellStyle name="Note 4 2 4" xfId="99" xr:uid="{00000000-0005-0000-0000-0000CA000000}"/>
    <cellStyle name="Note 4 2 4 2" xfId="100" xr:uid="{00000000-0005-0000-0000-0000CB000000}"/>
    <cellStyle name="Note 4 2 5" xfId="101" xr:uid="{00000000-0005-0000-0000-0000CC000000}"/>
    <cellStyle name="Note 4 2 5 2" xfId="102" xr:uid="{00000000-0005-0000-0000-0000CD000000}"/>
    <cellStyle name="Note 4 2 6" xfId="103" xr:uid="{00000000-0005-0000-0000-0000CE000000}"/>
    <cellStyle name="Note 4 2 6 2" xfId="104" xr:uid="{00000000-0005-0000-0000-0000CF000000}"/>
    <cellStyle name="Note 4 2 7" xfId="105" xr:uid="{00000000-0005-0000-0000-0000D0000000}"/>
    <cellStyle name="Note 4 2 7 2" xfId="106" xr:uid="{00000000-0005-0000-0000-0000D1000000}"/>
    <cellStyle name="Note 4 2 8" xfId="107" xr:uid="{00000000-0005-0000-0000-0000D2000000}"/>
    <cellStyle name="Note 4 3" xfId="108" xr:uid="{00000000-0005-0000-0000-0000D3000000}"/>
    <cellStyle name="Note 4 3 2" xfId="109" xr:uid="{00000000-0005-0000-0000-0000D4000000}"/>
    <cellStyle name="Note 4 4" xfId="110" xr:uid="{00000000-0005-0000-0000-0000D5000000}"/>
    <cellStyle name="Note 4 4 2" xfId="111" xr:uid="{00000000-0005-0000-0000-0000D6000000}"/>
    <cellStyle name="Note 4 5" xfId="112" xr:uid="{00000000-0005-0000-0000-0000D7000000}"/>
    <cellStyle name="Note 4 5 2" xfId="113" xr:uid="{00000000-0005-0000-0000-0000D8000000}"/>
    <cellStyle name="Note 4 6" xfId="114" xr:uid="{00000000-0005-0000-0000-0000D9000000}"/>
    <cellStyle name="Note 4 6 2" xfId="115" xr:uid="{00000000-0005-0000-0000-0000DA000000}"/>
    <cellStyle name="Note 4 7" xfId="116" xr:uid="{00000000-0005-0000-0000-0000DB000000}"/>
    <cellStyle name="Note 4 7 2" xfId="117" xr:uid="{00000000-0005-0000-0000-0000DC000000}"/>
    <cellStyle name="Note 4 8" xfId="118" xr:uid="{00000000-0005-0000-0000-0000DD000000}"/>
    <cellStyle name="Note 4 8 2" xfId="119" xr:uid="{00000000-0005-0000-0000-0000DE000000}"/>
    <cellStyle name="Note 4 9" xfId="120" xr:uid="{00000000-0005-0000-0000-0000DF000000}"/>
    <cellStyle name="Note 5" xfId="121" xr:uid="{00000000-0005-0000-0000-0000E0000000}"/>
    <cellStyle name="Note 5 2" xfId="122" xr:uid="{00000000-0005-0000-0000-0000E1000000}"/>
    <cellStyle name="Note 5 2 2" xfId="123" xr:uid="{00000000-0005-0000-0000-0000E2000000}"/>
    <cellStyle name="Note 5 2 2 2" xfId="124" xr:uid="{00000000-0005-0000-0000-0000E3000000}"/>
    <cellStyle name="Note 5 2 3" xfId="125" xr:uid="{00000000-0005-0000-0000-0000E4000000}"/>
    <cellStyle name="Note 5 2 3 2" xfId="126" xr:uid="{00000000-0005-0000-0000-0000E5000000}"/>
    <cellStyle name="Note 5 2 4" xfId="127" xr:uid="{00000000-0005-0000-0000-0000E6000000}"/>
    <cellStyle name="Note 5 2 4 2" xfId="128" xr:uid="{00000000-0005-0000-0000-0000E7000000}"/>
    <cellStyle name="Note 5 2 5" xfId="129" xr:uid="{00000000-0005-0000-0000-0000E8000000}"/>
    <cellStyle name="Note 5 2 5 2" xfId="130" xr:uid="{00000000-0005-0000-0000-0000E9000000}"/>
    <cellStyle name="Note 5 2 6" xfId="131" xr:uid="{00000000-0005-0000-0000-0000EA000000}"/>
    <cellStyle name="Note 5 2 6 2" xfId="132" xr:uid="{00000000-0005-0000-0000-0000EB000000}"/>
    <cellStyle name="Note 5 2 7" xfId="133" xr:uid="{00000000-0005-0000-0000-0000EC000000}"/>
    <cellStyle name="Note 5 2 7 2" xfId="134" xr:uid="{00000000-0005-0000-0000-0000ED000000}"/>
    <cellStyle name="Note 5 2 8" xfId="135" xr:uid="{00000000-0005-0000-0000-0000EE000000}"/>
    <cellStyle name="Note 5 3" xfId="136" xr:uid="{00000000-0005-0000-0000-0000EF000000}"/>
    <cellStyle name="Note 5 3 2" xfId="137" xr:uid="{00000000-0005-0000-0000-0000F0000000}"/>
    <cellStyle name="Note 5 4" xfId="138" xr:uid="{00000000-0005-0000-0000-0000F1000000}"/>
    <cellStyle name="Note 5 4 2" xfId="139" xr:uid="{00000000-0005-0000-0000-0000F2000000}"/>
    <cellStyle name="Note 5 5" xfId="140" xr:uid="{00000000-0005-0000-0000-0000F3000000}"/>
    <cellStyle name="Note 5 5 2" xfId="141" xr:uid="{00000000-0005-0000-0000-0000F4000000}"/>
    <cellStyle name="Note 5 6" xfId="142" xr:uid="{00000000-0005-0000-0000-0000F5000000}"/>
    <cellStyle name="Note 5 6 2" xfId="143" xr:uid="{00000000-0005-0000-0000-0000F6000000}"/>
    <cellStyle name="Note 5 7" xfId="144" xr:uid="{00000000-0005-0000-0000-0000F7000000}"/>
    <cellStyle name="Note 5 7 2" xfId="145" xr:uid="{00000000-0005-0000-0000-0000F8000000}"/>
    <cellStyle name="Note 5 8" xfId="146" xr:uid="{00000000-0005-0000-0000-0000F9000000}"/>
    <cellStyle name="Note 5 8 2" xfId="147" xr:uid="{00000000-0005-0000-0000-0000FA000000}"/>
    <cellStyle name="Note 5 9" xfId="148" xr:uid="{00000000-0005-0000-0000-0000FB000000}"/>
    <cellStyle name="Note 6" xfId="149" xr:uid="{00000000-0005-0000-0000-0000FC000000}"/>
    <cellStyle name="Note 6 2" xfId="150" xr:uid="{00000000-0005-0000-0000-0000FD000000}"/>
    <cellStyle name="Note 6 2 2" xfId="151" xr:uid="{00000000-0005-0000-0000-0000FE000000}"/>
    <cellStyle name="Note 6 2 2 2" xfId="152" xr:uid="{00000000-0005-0000-0000-0000FF000000}"/>
    <cellStyle name="Note 6 2 3" xfId="153" xr:uid="{00000000-0005-0000-0000-000000010000}"/>
    <cellStyle name="Note 6 2 3 2" xfId="154" xr:uid="{00000000-0005-0000-0000-000001010000}"/>
    <cellStyle name="Note 6 2 4" xfId="155" xr:uid="{00000000-0005-0000-0000-000002010000}"/>
    <cellStyle name="Note 6 2 4 2" xfId="156" xr:uid="{00000000-0005-0000-0000-000003010000}"/>
    <cellStyle name="Note 6 2 5" xfId="157" xr:uid="{00000000-0005-0000-0000-000004010000}"/>
    <cellStyle name="Note 6 2 5 2" xfId="158" xr:uid="{00000000-0005-0000-0000-000005010000}"/>
    <cellStyle name="Note 6 2 6" xfId="159" xr:uid="{00000000-0005-0000-0000-000006010000}"/>
    <cellStyle name="Note 6 2 6 2" xfId="160" xr:uid="{00000000-0005-0000-0000-000007010000}"/>
    <cellStyle name="Note 6 2 7" xfId="161" xr:uid="{00000000-0005-0000-0000-000008010000}"/>
    <cellStyle name="Note 6 2 7 2" xfId="162" xr:uid="{00000000-0005-0000-0000-000009010000}"/>
    <cellStyle name="Note 6 2 8" xfId="163" xr:uid="{00000000-0005-0000-0000-00000A010000}"/>
    <cellStyle name="Note 6 3" xfId="164" xr:uid="{00000000-0005-0000-0000-00000B010000}"/>
    <cellStyle name="Note 6 3 2" xfId="165" xr:uid="{00000000-0005-0000-0000-00000C010000}"/>
    <cellStyle name="Note 6 4" xfId="166" xr:uid="{00000000-0005-0000-0000-00000D010000}"/>
    <cellStyle name="Note 6 4 2" xfId="167" xr:uid="{00000000-0005-0000-0000-00000E010000}"/>
    <cellStyle name="Note 6 5" xfId="168" xr:uid="{00000000-0005-0000-0000-00000F010000}"/>
    <cellStyle name="Note 6 5 2" xfId="169" xr:uid="{00000000-0005-0000-0000-000010010000}"/>
    <cellStyle name="Note 6 6" xfId="170" xr:uid="{00000000-0005-0000-0000-000011010000}"/>
    <cellStyle name="Note 6 6 2" xfId="171" xr:uid="{00000000-0005-0000-0000-000012010000}"/>
    <cellStyle name="Note 6 7" xfId="172" xr:uid="{00000000-0005-0000-0000-000013010000}"/>
    <cellStyle name="Note 6 7 2" xfId="173" xr:uid="{00000000-0005-0000-0000-000014010000}"/>
    <cellStyle name="Note 6 8" xfId="174" xr:uid="{00000000-0005-0000-0000-000015010000}"/>
    <cellStyle name="Note 6 8 2" xfId="175" xr:uid="{00000000-0005-0000-0000-000016010000}"/>
    <cellStyle name="Note 6 9" xfId="176" xr:uid="{00000000-0005-0000-0000-000017010000}"/>
    <cellStyle name="Output" xfId="187" builtinId="21" customBuiltin="1"/>
    <cellStyle name="Percent 2" xfId="220" xr:uid="{00000000-0005-0000-0000-000019010000}"/>
    <cellStyle name="Percent 3" xfId="221" xr:uid="{00000000-0005-0000-0000-00001A010000}"/>
    <cellStyle name="Title" xfId="178" builtinId="15" customBuiltin="1"/>
    <cellStyle name="Total" xfId="194" builtinId="25" customBuiltin="1"/>
    <cellStyle name="Warning Text" xfId="191" builtinId="11" customBuiltin="1"/>
    <cellStyle name="WaterOutlookDate" xfId="226" xr:uid="{00000000-0005-0000-0000-00001E010000}"/>
    <cellStyle name="WaterOutlookDateTime" xfId="228" xr:uid="{00000000-0005-0000-0000-00001F010000}"/>
    <cellStyle name="WaterOutlookTime" xfId="227" xr:uid="{00000000-0005-0000-0000-000020010000}"/>
  </cellStyles>
  <dxfs count="140">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C00000"/>
      </font>
      <fill>
        <patternFill>
          <bgColor theme="5" tint="0.5999633777886288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FF0000"/>
      </font>
    </dxf>
    <dxf>
      <font>
        <color rgb="FFFF0000"/>
      </font>
    </dxf>
    <dxf>
      <font>
        <color rgb="FFFF0000"/>
      </font>
    </dxf>
    <dxf>
      <font>
        <color rgb="FFFF0000"/>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font>
      <border>
        <vertical style="thin">
          <color rgb="FF646464"/>
        </vertical>
        <horizontal style="thin">
          <color rgb="FF646464"/>
        </horizontal>
      </border>
    </dxf>
    <dxf>
      <font>
        <b/>
        <i val="0"/>
        <color theme="0"/>
      </font>
      <fill>
        <patternFill>
          <bgColor rgb="FFFF0000"/>
        </patternFill>
      </fill>
      <border>
        <vertical style="thin">
          <color rgb="FF646464"/>
        </vertical>
        <horizontal style="thin">
          <color rgb="FF646464"/>
        </horizontal>
      </border>
    </dxf>
    <dxf>
      <font>
        <b val="0"/>
        <i val="0"/>
      </font>
      <fill>
        <patternFill>
          <bgColor rgb="FFE7E7E8"/>
        </patternFill>
      </fill>
      <border>
        <top style="thin">
          <color rgb="FFA7A9AC"/>
        </top>
        <bottom style="thin">
          <color rgb="FFA7A9AC"/>
        </bottom>
      </border>
    </dxf>
    <dxf>
      <font>
        <b val="0"/>
        <i val="0"/>
      </font>
      <fill>
        <patternFill>
          <bgColor rgb="FFD1D2D4"/>
        </patternFill>
      </fill>
      <border>
        <top style="thin">
          <color rgb="FFA7A9AC"/>
        </top>
        <bottom style="thin">
          <color rgb="FFA7A9AC"/>
        </bottom>
      </border>
    </dxf>
    <dxf>
      <font>
        <b val="0"/>
        <i val="0"/>
      </font>
      <fill>
        <patternFill>
          <bgColor rgb="FFBDBEC0"/>
        </patternFill>
      </fill>
      <border>
        <top style="thin">
          <color rgb="FFA7A9AC"/>
        </top>
        <bottom style="thin">
          <color rgb="FFA7A9AC"/>
        </bottom>
      </border>
    </dxf>
    <dxf>
      <font>
        <b/>
        <i val="0"/>
      </font>
      <fill>
        <patternFill>
          <bgColor rgb="FFA7A9AC"/>
        </patternFill>
      </fill>
      <border>
        <top style="thin">
          <color rgb="FFA7A9AC"/>
        </top>
      </border>
    </dxf>
    <dxf>
      <font>
        <b/>
        <i val="0"/>
        <color theme="0"/>
      </font>
      <fill>
        <patternFill>
          <bgColor rgb="FFFF0000"/>
        </patternFill>
      </fill>
      <border>
        <bottom style="thin">
          <color rgb="FF646464"/>
        </bottom>
      </border>
    </dxf>
    <dxf>
      <font>
        <b val="0"/>
        <i val="0"/>
        <color auto="1"/>
      </font>
      <border diagonalUp="0" diagonalDown="0">
        <left style="medium">
          <color rgb="FF646464"/>
        </left>
        <right style="medium">
          <color rgb="FF646464"/>
        </right>
        <top style="medium">
          <color rgb="FF646464"/>
        </top>
        <bottom style="medium">
          <color rgb="FF646464"/>
        </bottom>
        <vertical style="thin">
          <color rgb="FF646464"/>
        </vertical>
        <horizontal style="thin">
          <color rgb="FF646464"/>
        </horizontal>
      </border>
    </dxf>
    <dxf>
      <font>
        <b val="0"/>
        <i val="0"/>
      </font>
      <border>
        <vertical style="thin">
          <color rgb="FF646464"/>
        </vertical>
        <horizontal style="thin">
          <color rgb="FF646464"/>
        </horizontal>
      </border>
    </dxf>
    <dxf>
      <font>
        <b/>
        <i val="0"/>
        <color theme="0"/>
      </font>
      <fill>
        <patternFill>
          <bgColor rgb="FFFF0000"/>
        </patternFill>
      </fill>
      <border>
        <vertical style="thin">
          <color rgb="FF646464"/>
        </vertical>
        <horizontal style="thin">
          <color rgb="FF646464"/>
        </horizontal>
      </border>
    </dxf>
    <dxf>
      <font>
        <b val="0"/>
        <i val="0"/>
      </font>
      <fill>
        <patternFill>
          <bgColor rgb="FFE7E7E8"/>
        </patternFill>
      </fill>
      <border>
        <top style="thin">
          <color rgb="FFA7A9AC"/>
        </top>
        <bottom style="thin">
          <color rgb="FFA7A9AC"/>
        </bottom>
      </border>
    </dxf>
    <dxf>
      <font>
        <b val="0"/>
        <i val="0"/>
      </font>
      <fill>
        <patternFill>
          <bgColor rgb="FFD1D2D4"/>
        </patternFill>
      </fill>
      <border>
        <top style="thin">
          <color rgb="FFA7A9AC"/>
        </top>
        <bottom style="thin">
          <color rgb="FFA7A9AC"/>
        </bottom>
      </border>
    </dxf>
    <dxf>
      <font>
        <b val="0"/>
        <i val="0"/>
      </font>
      <fill>
        <patternFill>
          <bgColor rgb="FFBDBEC0"/>
        </patternFill>
      </fill>
      <border>
        <top style="thin">
          <color rgb="FFA7A9AC"/>
        </top>
        <bottom style="thin">
          <color rgb="FFA7A9AC"/>
        </bottom>
      </border>
    </dxf>
    <dxf>
      <font>
        <b/>
        <i val="0"/>
      </font>
      <fill>
        <patternFill>
          <bgColor rgb="FFA7A9AC"/>
        </patternFill>
      </fill>
      <border>
        <top style="thin">
          <color rgb="FFA7A9AC"/>
        </top>
      </border>
    </dxf>
    <dxf>
      <font>
        <b/>
        <i val="0"/>
        <color theme="0"/>
      </font>
      <fill>
        <patternFill>
          <bgColor rgb="FFFF0000"/>
        </patternFill>
      </fill>
      <border>
        <bottom style="thin">
          <color rgb="FF646464"/>
        </bottom>
      </border>
    </dxf>
    <dxf>
      <font>
        <b val="0"/>
        <i val="0"/>
        <color auto="1"/>
      </font>
      <border diagonalUp="0" diagonalDown="0">
        <left style="medium">
          <color rgb="FF646464"/>
        </left>
        <right style="medium">
          <color rgb="FF646464"/>
        </right>
        <top style="medium">
          <color rgb="FF646464"/>
        </top>
        <bottom style="medium">
          <color rgb="FF646464"/>
        </bottom>
        <vertical style="thin">
          <color rgb="FF646464"/>
        </vertical>
        <horizontal/>
      </border>
    </dxf>
    <dxf>
      <fill>
        <patternFill>
          <bgColor rgb="FFD1D2D4"/>
        </patternFill>
      </fill>
    </dxf>
    <dxf>
      <fill>
        <patternFill patternType="none">
          <bgColor auto="1"/>
        </patternFill>
      </fill>
    </dxf>
    <dxf>
      <font>
        <b/>
        <i val="0"/>
        <color theme="0"/>
      </font>
      <fill>
        <patternFill>
          <bgColor rgb="FFFF0000"/>
        </patternFill>
      </fill>
    </dxf>
    <dxf>
      <font>
        <b/>
        <i val="0"/>
        <color theme="0"/>
      </font>
      <fill>
        <patternFill>
          <bgColor rgb="FFFF0000"/>
        </patternFill>
      </fill>
    </dxf>
    <dxf>
      <border>
        <left style="medium">
          <color rgb="FFA7A9AC"/>
        </left>
        <right style="medium">
          <color rgb="FFA7A9AC"/>
        </right>
        <top style="medium">
          <color rgb="FFA7A9AC"/>
        </top>
        <bottom style="medium">
          <color rgb="FFA7A9AC"/>
        </bottom>
        <vertical style="thin">
          <color rgb="FFA7A9AC"/>
        </vertical>
        <horizontal style="thin">
          <color rgb="FFA7A9AC"/>
        </horizontal>
      </border>
    </dxf>
    <dxf>
      <fill>
        <patternFill>
          <bgColor rgb="FFD1D2D4"/>
        </patternFill>
      </fill>
    </dxf>
    <dxf>
      <fill>
        <patternFill patternType="none">
          <bgColor auto="1"/>
        </patternFill>
      </fill>
    </dxf>
    <dxf>
      <font>
        <b/>
        <i val="0"/>
        <color theme="0"/>
      </font>
      <fill>
        <patternFill>
          <bgColor rgb="FFFF0000"/>
        </patternFill>
      </fill>
    </dxf>
    <dxf>
      <font>
        <b/>
        <i val="0"/>
        <color theme="0"/>
      </font>
      <fill>
        <patternFill>
          <bgColor rgb="FFFF0000"/>
        </patternFill>
      </fill>
    </dxf>
    <dxf>
      <border>
        <left style="medium">
          <color rgb="FF646464"/>
        </left>
        <right style="medium">
          <color rgb="FF646464"/>
        </right>
        <top style="medium">
          <color rgb="FF646464"/>
        </top>
        <bottom style="medium">
          <color rgb="FF646464"/>
        </bottom>
        <vertical style="thin">
          <color rgb="FF646464"/>
        </vertical>
        <horizontal style="thin">
          <color rgb="FF646464"/>
        </horizontal>
      </border>
    </dxf>
    <dxf>
      <font>
        <b val="0"/>
        <i val="0"/>
      </font>
      <border>
        <vertical style="thin">
          <color rgb="FF646464"/>
        </vertical>
        <horizontal style="thin">
          <color rgb="FF646464"/>
        </horizontal>
      </border>
    </dxf>
    <dxf>
      <font>
        <b/>
        <i val="0"/>
        <color theme="0"/>
      </font>
      <fill>
        <patternFill>
          <bgColor rgb="FFFF0000"/>
        </patternFill>
      </fill>
      <border>
        <vertical style="thin">
          <color rgb="FF646464"/>
        </vertical>
        <horizontal style="thin">
          <color rgb="FF646464"/>
        </horizontal>
      </border>
    </dxf>
    <dxf>
      <font>
        <b val="0"/>
        <i val="0"/>
      </font>
      <fill>
        <patternFill>
          <bgColor rgb="FFE7E7E8"/>
        </patternFill>
      </fill>
      <border>
        <top style="thin">
          <color rgb="FFA7A9AC"/>
        </top>
        <bottom style="thin">
          <color rgb="FFA7A9AC"/>
        </bottom>
      </border>
    </dxf>
    <dxf>
      <font>
        <b val="0"/>
        <i val="0"/>
      </font>
      <fill>
        <patternFill>
          <bgColor rgb="FFD1D2D4"/>
        </patternFill>
      </fill>
      <border>
        <top style="thin">
          <color rgb="FFA7A9AC"/>
        </top>
        <bottom style="thin">
          <color rgb="FFA7A9AC"/>
        </bottom>
      </border>
    </dxf>
    <dxf>
      <font>
        <b val="0"/>
        <i val="0"/>
      </font>
      <fill>
        <patternFill>
          <bgColor rgb="FFBDBEC0"/>
        </patternFill>
      </fill>
      <border>
        <top style="thin">
          <color rgb="FFA7A9AC"/>
        </top>
        <bottom style="thin">
          <color rgb="FFA7A9AC"/>
        </bottom>
      </border>
    </dxf>
    <dxf>
      <font>
        <b/>
        <i val="0"/>
      </font>
      <fill>
        <patternFill>
          <bgColor rgb="FFA7A9AC"/>
        </patternFill>
      </fill>
      <border>
        <top style="thin">
          <color rgb="FFA7A9AC"/>
        </top>
      </border>
    </dxf>
    <dxf>
      <font>
        <b/>
        <i val="0"/>
        <color theme="0"/>
      </font>
      <fill>
        <patternFill>
          <bgColor rgb="FFFF0000"/>
        </patternFill>
      </fill>
      <border>
        <bottom style="thin">
          <color rgb="FF646464"/>
        </bottom>
      </border>
    </dxf>
    <dxf>
      <font>
        <b val="0"/>
        <i val="0"/>
        <color auto="1"/>
      </font>
      <border diagonalUp="0" diagonalDown="0">
        <left style="medium">
          <color rgb="FF646464"/>
        </left>
        <right style="medium">
          <color rgb="FF646464"/>
        </right>
        <top style="medium">
          <color rgb="FF646464"/>
        </top>
        <bottom style="medium">
          <color rgb="FF646464"/>
        </bottom>
        <vertical style="thin">
          <color rgb="FF646464"/>
        </vertical>
        <horizontal/>
      </border>
    </dxf>
  </dxfs>
  <tableStyles count="5" defaultTableStyle="TableStyleMedium9" defaultPivotStyle="PivotStyleLight16">
    <tableStyle name="GHD" table="0" count="8" xr9:uid="{00000000-0011-0000-FFFF-FFFF00000000}">
      <tableStyleElement type="wholeTable" dxfId="139"/>
      <tableStyleElement type="headerRow" dxfId="138"/>
      <tableStyleElement type="totalRow" dxfId="137"/>
      <tableStyleElement type="firstSubtotalRow" dxfId="136"/>
      <tableStyleElement type="secondSubtotalRow" dxfId="135"/>
      <tableStyleElement type="thirdSubtotalRow" dxfId="134"/>
      <tableStyleElement type="pageFieldLabels" dxfId="133"/>
      <tableStyleElement type="pageFieldValues" dxfId="132"/>
    </tableStyle>
    <tableStyle name="Table Style 1" pivot="0" count="5" xr9:uid="{00000000-0011-0000-FFFF-FFFF01000000}">
      <tableStyleElement type="wholeTable" dxfId="131"/>
      <tableStyleElement type="headerRow" dxfId="130"/>
      <tableStyleElement type="totalRow" dxfId="129"/>
      <tableStyleElement type="firstRowStripe" dxfId="128"/>
      <tableStyleElement type="secondRowStripe" dxfId="127"/>
    </tableStyle>
    <tableStyle name="Table Style 1 2" pivot="0" count="5" xr9:uid="{00000000-0011-0000-FFFF-FFFF02000000}">
      <tableStyleElement type="wholeTable" dxfId="126"/>
      <tableStyleElement type="headerRow" dxfId="125"/>
      <tableStyleElement type="totalRow" dxfId="124"/>
      <tableStyleElement type="firstRowStripe" dxfId="123"/>
      <tableStyleElement type="secondRowStripe" dxfId="122"/>
    </tableStyle>
    <tableStyle name="Veolia" table="0" count="8" xr9:uid="{00000000-0011-0000-FFFF-FFFF03000000}">
      <tableStyleElement type="wholeTable" dxfId="121"/>
      <tableStyleElement type="headerRow" dxfId="120"/>
      <tableStyleElement type="totalRow" dxfId="119"/>
      <tableStyleElement type="firstSubtotalRow" dxfId="118"/>
      <tableStyleElement type="secondSubtotalRow" dxfId="117"/>
      <tableStyleElement type="thirdSubtotalRow" dxfId="116"/>
      <tableStyleElement type="pageFieldLabels" dxfId="115"/>
      <tableStyleElement type="pageFieldValues" dxfId="114"/>
    </tableStyle>
    <tableStyle name="Veolia 2" table="0" count="8" xr9:uid="{00000000-0011-0000-FFFF-FFFF04000000}">
      <tableStyleElement type="wholeTable" dxfId="113"/>
      <tableStyleElement type="headerRow" dxfId="112"/>
      <tableStyleElement type="totalRow" dxfId="111"/>
      <tableStyleElement type="firstSubtotalRow" dxfId="110"/>
      <tableStyleElement type="secondSubtotalRow" dxfId="109"/>
      <tableStyleElement type="thirdSubtotalRow" dxfId="108"/>
      <tableStyleElement type="pageFieldLabels" dxfId="107"/>
      <tableStyleElement type="pageFieldValues" dxfId="106"/>
    </tableStyle>
  </tableStyles>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3.xml"/><Relationship Id="rId13" Type="http://schemas.openxmlformats.org/officeDocument/2006/relationships/chartsheet" Target="chartsheets/sheet8.xml"/><Relationship Id="rId18" Type="http://schemas.openxmlformats.org/officeDocument/2006/relationships/chartsheet" Target="chartsheets/sheet13.xml"/><Relationship Id="rId26" Type="http://schemas.openxmlformats.org/officeDocument/2006/relationships/worksheet" Target="worksheets/sheet10.xml"/><Relationship Id="rId3" Type="http://schemas.openxmlformats.org/officeDocument/2006/relationships/chartsheet" Target="chartsheets/sheet1.xml"/><Relationship Id="rId21" Type="http://schemas.openxmlformats.org/officeDocument/2006/relationships/worksheet" Target="worksheets/sheet6.xml"/><Relationship Id="rId7" Type="http://schemas.openxmlformats.org/officeDocument/2006/relationships/chartsheet" Target="chartsheets/sheet5.xml"/><Relationship Id="rId12" Type="http://schemas.openxmlformats.org/officeDocument/2006/relationships/chartsheet" Target="chartsheets/sheet7.xml"/><Relationship Id="rId17" Type="http://schemas.openxmlformats.org/officeDocument/2006/relationships/chartsheet" Target="chartsheets/sheet12.xml"/><Relationship Id="rId25" Type="http://schemas.openxmlformats.org/officeDocument/2006/relationships/worksheet" Target="worksheets/sheet9.xml"/><Relationship Id="rId2" Type="http://schemas.openxmlformats.org/officeDocument/2006/relationships/worksheet" Target="worksheets/sheet2.xml"/><Relationship Id="rId16" Type="http://schemas.openxmlformats.org/officeDocument/2006/relationships/chartsheet" Target="chartsheets/sheet11.xml"/><Relationship Id="rId20" Type="http://schemas.openxmlformats.org/officeDocument/2006/relationships/chartsheet" Target="chartsheets/sheet15.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chartsheet" Target="chartsheets/sheet4.xml"/><Relationship Id="rId11" Type="http://schemas.openxmlformats.org/officeDocument/2006/relationships/chartsheet" Target="chartsheets/sheet6.xml"/><Relationship Id="rId24" Type="http://schemas.openxmlformats.org/officeDocument/2006/relationships/worksheet" Target="worksheets/sheet8.xml"/><Relationship Id="rId32" Type="http://schemas.openxmlformats.org/officeDocument/2006/relationships/calcChain" Target="calcChain.xml"/><Relationship Id="rId5" Type="http://schemas.openxmlformats.org/officeDocument/2006/relationships/chartsheet" Target="chartsheets/sheet3.xml"/><Relationship Id="rId15" Type="http://schemas.openxmlformats.org/officeDocument/2006/relationships/chartsheet" Target="chartsheets/sheet10.xml"/><Relationship Id="rId23" Type="http://schemas.openxmlformats.org/officeDocument/2006/relationships/chartsheet" Target="chartsheets/sheet16.xml"/><Relationship Id="rId28" Type="http://schemas.openxmlformats.org/officeDocument/2006/relationships/theme" Target="theme/theme1.xml"/><Relationship Id="rId10" Type="http://schemas.openxmlformats.org/officeDocument/2006/relationships/worksheet" Target="worksheets/sheet5.xml"/><Relationship Id="rId19" Type="http://schemas.openxmlformats.org/officeDocument/2006/relationships/chartsheet" Target="chartsheets/sheet14.xml"/><Relationship Id="rId31" Type="http://schemas.microsoft.com/office/2017/10/relationships/person" Target="persons/person.xml"/><Relationship Id="rId4" Type="http://schemas.openxmlformats.org/officeDocument/2006/relationships/chartsheet" Target="chartsheets/sheet2.xml"/><Relationship Id="rId9" Type="http://schemas.openxmlformats.org/officeDocument/2006/relationships/worksheet" Target="worksheets/sheet4.xml"/><Relationship Id="rId14" Type="http://schemas.openxmlformats.org/officeDocument/2006/relationships/chartsheet" Target="chartsheets/sheet9.xml"/><Relationship Id="rId22" Type="http://schemas.openxmlformats.org/officeDocument/2006/relationships/worksheet" Target="worksheets/sheet7.xml"/><Relationship Id="rId27" Type="http://schemas.openxmlformats.org/officeDocument/2006/relationships/worksheet" Target="worksheets/sheet11.xml"/><Relationship Id="rId30"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993625874793311E-2"/>
          <c:y val="5.8751446839930527E-2"/>
          <c:w val="0.88414481052276328"/>
          <c:h val="0.82741640059982491"/>
        </c:manualLayout>
      </c:layout>
      <c:scatterChart>
        <c:scatterStyle val="lineMarker"/>
        <c:varyColors val="0"/>
        <c:ser>
          <c:idx val="0"/>
          <c:order val="0"/>
          <c:tx>
            <c:strRef>
              <c:f>'Effluent Discharge'!$C$2:$E$2</c:f>
              <c:strCache>
                <c:ptCount val="1"/>
                <c:pt idx="0">
                  <c:v>BOD5</c:v>
                </c:pt>
              </c:strCache>
            </c:strRef>
          </c:tx>
          <c:spPr>
            <a:ln w="28575">
              <a:noFill/>
            </a:ln>
          </c:spPr>
          <c:xVal>
            <c:numRef>
              <c:f>'Effluent Discharge'!$A$6:$A$148</c:f>
              <c:numCache>
                <c:formatCode>m/d/yyyy</c:formatCode>
                <c:ptCount val="12"/>
                <c:pt idx="0">
                  <c:v>43649</c:v>
                </c:pt>
                <c:pt idx="1">
                  <c:v>43678</c:v>
                </c:pt>
                <c:pt idx="2">
                  <c:v>43713</c:v>
                </c:pt>
                <c:pt idx="3">
                  <c:v>43740</c:v>
                </c:pt>
                <c:pt idx="4">
                  <c:v>43775</c:v>
                </c:pt>
                <c:pt idx="5">
                  <c:v>43805</c:v>
                </c:pt>
                <c:pt idx="6">
                  <c:v>43837</c:v>
                </c:pt>
                <c:pt idx="7">
                  <c:v>43864</c:v>
                </c:pt>
                <c:pt idx="8">
                  <c:v>43893</c:v>
                </c:pt>
                <c:pt idx="9">
                  <c:v>43936</c:v>
                </c:pt>
                <c:pt idx="10">
                  <c:v>43956</c:v>
                </c:pt>
                <c:pt idx="11">
                  <c:v>43985</c:v>
                </c:pt>
              </c:numCache>
            </c:numRef>
          </c:xVal>
          <c:yVal>
            <c:numRef>
              <c:f>'Effluent Discharge'!$D$6:$D$148</c:f>
              <c:numCache>
                <c:formatCode>0.0</c:formatCode>
                <c:ptCount val="12"/>
                <c:pt idx="0">
                  <c:v>5.6</c:v>
                </c:pt>
                <c:pt idx="1">
                  <c:v>2.2999999999999998</c:v>
                </c:pt>
                <c:pt idx="2">
                  <c:v>8.4</c:v>
                </c:pt>
                <c:pt idx="3">
                  <c:v>7.3</c:v>
                </c:pt>
                <c:pt idx="4">
                  <c:v>3.7</c:v>
                </c:pt>
                <c:pt idx="5">
                  <c:v>5.9</c:v>
                </c:pt>
                <c:pt idx="6">
                  <c:v>15</c:v>
                </c:pt>
                <c:pt idx="7">
                  <c:v>7.1</c:v>
                </c:pt>
                <c:pt idx="8">
                  <c:v>4.4000000000000004</c:v>
                </c:pt>
                <c:pt idx="9">
                  <c:v>2.6</c:v>
                </c:pt>
                <c:pt idx="10">
                  <c:v>3.4</c:v>
                </c:pt>
                <c:pt idx="11">
                  <c:v>4.9000000000000004</c:v>
                </c:pt>
              </c:numCache>
            </c:numRef>
          </c:yVal>
          <c:smooth val="0"/>
          <c:extLst>
            <c:ext xmlns:c16="http://schemas.microsoft.com/office/drawing/2014/chart" uri="{C3380CC4-5D6E-409C-BE32-E72D297353CC}">
              <c16:uniqueId val="{00000000-BF52-4FCC-8F49-30D56E1611BF}"/>
            </c:ext>
          </c:extLst>
        </c:ser>
        <c:ser>
          <c:idx val="1"/>
          <c:order val="1"/>
          <c:tx>
            <c:v>BOD 80 Percentile (rolling)</c:v>
          </c:tx>
          <c:spPr>
            <a:ln w="28575">
              <a:solidFill>
                <a:srgbClr val="00B050"/>
              </a:solidFill>
            </a:ln>
          </c:spPr>
          <c:marker>
            <c:symbol val="none"/>
          </c:marker>
          <c:xVal>
            <c:numRef>
              <c:f>'Effluent Discharge'!$A$6:$A$148</c:f>
              <c:numCache>
                <c:formatCode>m/d/yyyy</c:formatCode>
                <c:ptCount val="12"/>
                <c:pt idx="0">
                  <c:v>43649</c:v>
                </c:pt>
                <c:pt idx="1">
                  <c:v>43678</c:v>
                </c:pt>
                <c:pt idx="2">
                  <c:v>43713</c:v>
                </c:pt>
                <c:pt idx="3">
                  <c:v>43740</c:v>
                </c:pt>
                <c:pt idx="4">
                  <c:v>43775</c:v>
                </c:pt>
                <c:pt idx="5">
                  <c:v>43805</c:v>
                </c:pt>
                <c:pt idx="6">
                  <c:v>43837</c:v>
                </c:pt>
                <c:pt idx="7">
                  <c:v>43864</c:v>
                </c:pt>
                <c:pt idx="8">
                  <c:v>43893</c:v>
                </c:pt>
                <c:pt idx="9">
                  <c:v>43936</c:v>
                </c:pt>
                <c:pt idx="10">
                  <c:v>43956</c:v>
                </c:pt>
                <c:pt idx="11">
                  <c:v>43985</c:v>
                </c:pt>
              </c:numCache>
            </c:numRef>
          </c:xVal>
          <c:yVal>
            <c:numRef>
              <c:f>'Effluent Discharge'!$E$6:$E$148</c:f>
              <c:numCache>
                <c:formatCode>0.0</c:formatCode>
                <c:ptCount val="12"/>
                <c:pt idx="0">
                  <c:v>6.7000000000000011</c:v>
                </c:pt>
                <c:pt idx="1">
                  <c:v>6.7000000000000011</c:v>
                </c:pt>
                <c:pt idx="2">
                  <c:v>7.7000000000000011</c:v>
                </c:pt>
                <c:pt idx="3">
                  <c:v>7.2200000000000006</c:v>
                </c:pt>
                <c:pt idx="4">
                  <c:v>7.2200000000000006</c:v>
                </c:pt>
                <c:pt idx="5">
                  <c:v>7.2200000000000006</c:v>
                </c:pt>
                <c:pt idx="6">
                  <c:v>7.2200000000000006</c:v>
                </c:pt>
                <c:pt idx="7">
                  <c:v>7.26</c:v>
                </c:pt>
                <c:pt idx="8">
                  <c:v>7.26</c:v>
                </c:pt>
                <c:pt idx="9">
                  <c:v>7.26</c:v>
                </c:pt>
                <c:pt idx="10">
                  <c:v>7.26</c:v>
                </c:pt>
                <c:pt idx="11">
                  <c:v>7.26</c:v>
                </c:pt>
              </c:numCache>
            </c:numRef>
          </c:yVal>
          <c:smooth val="0"/>
          <c:extLst>
            <c:ext xmlns:c16="http://schemas.microsoft.com/office/drawing/2014/chart" uri="{C3380CC4-5D6E-409C-BE32-E72D297353CC}">
              <c16:uniqueId val="{00000001-BF52-4FCC-8F49-30D56E1611BF}"/>
            </c:ext>
          </c:extLst>
        </c:ser>
        <c:ser>
          <c:idx val="2"/>
          <c:order val="2"/>
          <c:tx>
            <c:v>BOD 80 Percentile Consents Limit (rolling 12 month)</c:v>
          </c:tx>
          <c:spPr>
            <a:ln w="28575">
              <a:solidFill>
                <a:srgbClr val="FF0000"/>
              </a:solidFill>
            </a:ln>
          </c:spPr>
          <c:marker>
            <c:symbol val="none"/>
          </c:marker>
          <c:xVal>
            <c:numRef>
              <c:f>'consent limits'!$H$4:$H$92</c:f>
              <c:numCache>
                <c:formatCode>m/d/yyyy</c:formatCode>
                <c:ptCount val="89"/>
                <c:pt idx="0">
                  <c:v>39764</c:v>
                </c:pt>
                <c:pt idx="1">
                  <c:v>39806</c:v>
                </c:pt>
                <c:pt idx="2">
                  <c:v>39821</c:v>
                </c:pt>
                <c:pt idx="3">
                  <c:v>39848</c:v>
                </c:pt>
                <c:pt idx="4">
                  <c:v>39877</c:v>
                </c:pt>
                <c:pt idx="5">
                  <c:v>39904</c:v>
                </c:pt>
                <c:pt idx="6">
                  <c:v>39939</c:v>
                </c:pt>
                <c:pt idx="7">
                  <c:v>39968</c:v>
                </c:pt>
                <c:pt idx="8">
                  <c:v>39995</c:v>
                </c:pt>
                <c:pt idx="9">
                  <c:v>40030</c:v>
                </c:pt>
                <c:pt idx="10">
                  <c:v>40058</c:v>
                </c:pt>
                <c:pt idx="11">
                  <c:v>40088</c:v>
                </c:pt>
                <c:pt idx="12">
                  <c:v>40121</c:v>
                </c:pt>
                <c:pt idx="13">
                  <c:v>40149</c:v>
                </c:pt>
                <c:pt idx="14">
                  <c:v>40185</c:v>
                </c:pt>
                <c:pt idx="15">
                  <c:v>40212</c:v>
                </c:pt>
                <c:pt idx="16">
                  <c:v>40240</c:v>
                </c:pt>
                <c:pt idx="17">
                  <c:v>40277</c:v>
                </c:pt>
                <c:pt idx="18">
                  <c:v>40305</c:v>
                </c:pt>
                <c:pt idx="19">
                  <c:v>40331</c:v>
                </c:pt>
                <c:pt idx="20">
                  <c:v>40365</c:v>
                </c:pt>
                <c:pt idx="21">
                  <c:v>40393</c:v>
                </c:pt>
                <c:pt idx="22">
                  <c:v>40429</c:v>
                </c:pt>
                <c:pt idx="23">
                  <c:v>40457</c:v>
                </c:pt>
                <c:pt idx="24">
                  <c:v>40490</c:v>
                </c:pt>
                <c:pt idx="25">
                  <c:v>40515</c:v>
                </c:pt>
                <c:pt idx="26">
                  <c:v>40563</c:v>
                </c:pt>
                <c:pt idx="27">
                  <c:v>40575</c:v>
                </c:pt>
                <c:pt idx="28">
                  <c:v>40611</c:v>
                </c:pt>
                <c:pt idx="29">
                  <c:v>40646</c:v>
                </c:pt>
                <c:pt idx="30">
                  <c:v>40665</c:v>
                </c:pt>
                <c:pt idx="31">
                  <c:v>40702</c:v>
                </c:pt>
                <c:pt idx="32">
                  <c:v>40730</c:v>
                </c:pt>
                <c:pt idx="33">
                  <c:v>40759</c:v>
                </c:pt>
                <c:pt idx="34">
                  <c:v>40791</c:v>
                </c:pt>
                <c:pt idx="35">
                  <c:v>40819</c:v>
                </c:pt>
                <c:pt idx="36">
                  <c:v>40848</c:v>
                </c:pt>
                <c:pt idx="37">
                  <c:v>40879</c:v>
                </c:pt>
                <c:pt idx="38">
                  <c:v>40914</c:v>
                </c:pt>
                <c:pt idx="39">
                  <c:v>40941</c:v>
                </c:pt>
                <c:pt idx="40">
                  <c:v>40970</c:v>
                </c:pt>
                <c:pt idx="41">
                  <c:v>41003</c:v>
                </c:pt>
                <c:pt idx="42">
                  <c:v>41033</c:v>
                </c:pt>
                <c:pt idx="43">
                  <c:v>41046</c:v>
                </c:pt>
                <c:pt idx="44">
                  <c:v>41065</c:v>
                </c:pt>
                <c:pt idx="45">
                  <c:v>41093</c:v>
                </c:pt>
                <c:pt idx="46">
                  <c:v>41100</c:v>
                </c:pt>
                <c:pt idx="47">
                  <c:v>41122</c:v>
                </c:pt>
                <c:pt idx="48">
                  <c:v>41156</c:v>
                </c:pt>
                <c:pt idx="49">
                  <c:v>41159</c:v>
                </c:pt>
                <c:pt idx="50">
                  <c:v>41184</c:v>
                </c:pt>
                <c:pt idx="51">
                  <c:v>41214</c:v>
                </c:pt>
                <c:pt idx="52">
                  <c:v>41246</c:v>
                </c:pt>
                <c:pt idx="53">
                  <c:v>41279</c:v>
                </c:pt>
                <c:pt idx="54">
                  <c:v>41312</c:v>
                </c:pt>
                <c:pt idx="55">
                  <c:v>41337</c:v>
                </c:pt>
                <c:pt idx="56">
                  <c:v>41368</c:v>
                </c:pt>
                <c:pt idx="57">
                  <c:v>41395</c:v>
                </c:pt>
                <c:pt idx="58">
                  <c:v>41432</c:v>
                </c:pt>
                <c:pt idx="59">
                  <c:v>41464</c:v>
                </c:pt>
                <c:pt idx="60">
                  <c:v>41486</c:v>
                </c:pt>
                <c:pt idx="61">
                  <c:v>41522</c:v>
                </c:pt>
                <c:pt idx="62">
                  <c:v>41551</c:v>
                </c:pt>
                <c:pt idx="63">
                  <c:v>41583</c:v>
                </c:pt>
                <c:pt idx="64">
                  <c:v>41612</c:v>
                </c:pt>
                <c:pt idx="65">
                  <c:v>41645</c:v>
                </c:pt>
                <c:pt idx="66">
                  <c:v>41674</c:v>
                </c:pt>
                <c:pt idx="67">
                  <c:v>41702</c:v>
                </c:pt>
                <c:pt idx="68">
                  <c:v>41733</c:v>
                </c:pt>
                <c:pt idx="69">
                  <c:v>41760</c:v>
                </c:pt>
                <c:pt idx="70">
                  <c:v>41794</c:v>
                </c:pt>
                <c:pt idx="71">
                  <c:v>41821</c:v>
                </c:pt>
                <c:pt idx="72">
                  <c:v>41856</c:v>
                </c:pt>
                <c:pt idx="73">
                  <c:v>41884</c:v>
                </c:pt>
                <c:pt idx="74">
                  <c:v>41892</c:v>
                </c:pt>
                <c:pt idx="75">
                  <c:v>41943</c:v>
                </c:pt>
                <c:pt idx="76">
                  <c:v>41976</c:v>
                </c:pt>
                <c:pt idx="77">
                  <c:v>42010</c:v>
                </c:pt>
                <c:pt idx="78">
                  <c:v>42038</c:v>
                </c:pt>
                <c:pt idx="79">
                  <c:v>42069</c:v>
                </c:pt>
                <c:pt idx="80">
                  <c:v>42103</c:v>
                </c:pt>
                <c:pt idx="81">
                  <c:v>42129</c:v>
                </c:pt>
                <c:pt idx="82">
                  <c:v>42158</c:v>
                </c:pt>
                <c:pt idx="83">
                  <c:v>42187</c:v>
                </c:pt>
                <c:pt idx="84">
                  <c:v>42220</c:v>
                </c:pt>
                <c:pt idx="85">
                  <c:v>42249</c:v>
                </c:pt>
                <c:pt idx="86">
                  <c:v>42278</c:v>
                </c:pt>
                <c:pt idx="87">
                  <c:v>42310</c:v>
                </c:pt>
                <c:pt idx="88">
                  <c:v>51774</c:v>
                </c:pt>
              </c:numCache>
            </c:numRef>
          </c:xVal>
          <c:yVal>
            <c:numRef>
              <c:f>'consent limits'!$I$4:$I$92</c:f>
              <c:numCache>
                <c:formatCode>General</c:formatCode>
                <c:ptCount val="89"/>
                <c:pt idx="0">
                  <c:v>35</c:v>
                </c:pt>
                <c:pt idx="1">
                  <c:v>35</c:v>
                </c:pt>
                <c:pt idx="2">
                  <c:v>35</c:v>
                </c:pt>
                <c:pt idx="3">
                  <c:v>35</c:v>
                </c:pt>
                <c:pt idx="4">
                  <c:v>35</c:v>
                </c:pt>
                <c:pt idx="5">
                  <c:v>35</c:v>
                </c:pt>
                <c:pt idx="6">
                  <c:v>35</c:v>
                </c:pt>
                <c:pt idx="7">
                  <c:v>35</c:v>
                </c:pt>
                <c:pt idx="8">
                  <c:v>35</c:v>
                </c:pt>
                <c:pt idx="9">
                  <c:v>35</c:v>
                </c:pt>
                <c:pt idx="10">
                  <c:v>35</c:v>
                </c:pt>
                <c:pt idx="11">
                  <c:v>35</c:v>
                </c:pt>
                <c:pt idx="12">
                  <c:v>35</c:v>
                </c:pt>
                <c:pt idx="13">
                  <c:v>35</c:v>
                </c:pt>
                <c:pt idx="14">
                  <c:v>35</c:v>
                </c:pt>
                <c:pt idx="15">
                  <c:v>35</c:v>
                </c:pt>
                <c:pt idx="16">
                  <c:v>35</c:v>
                </c:pt>
                <c:pt idx="17">
                  <c:v>35</c:v>
                </c:pt>
                <c:pt idx="18">
                  <c:v>35</c:v>
                </c:pt>
                <c:pt idx="19">
                  <c:v>35</c:v>
                </c:pt>
                <c:pt idx="20">
                  <c:v>35</c:v>
                </c:pt>
                <c:pt idx="21">
                  <c:v>35</c:v>
                </c:pt>
                <c:pt idx="22">
                  <c:v>35</c:v>
                </c:pt>
                <c:pt idx="23">
                  <c:v>35</c:v>
                </c:pt>
                <c:pt idx="24">
                  <c:v>35</c:v>
                </c:pt>
                <c:pt idx="25">
                  <c:v>35</c:v>
                </c:pt>
                <c:pt idx="26">
                  <c:v>35</c:v>
                </c:pt>
                <c:pt idx="27">
                  <c:v>35</c:v>
                </c:pt>
                <c:pt idx="28">
                  <c:v>35</c:v>
                </c:pt>
                <c:pt idx="29">
                  <c:v>35</c:v>
                </c:pt>
                <c:pt idx="30">
                  <c:v>35</c:v>
                </c:pt>
                <c:pt idx="31">
                  <c:v>35</c:v>
                </c:pt>
                <c:pt idx="32">
                  <c:v>35</c:v>
                </c:pt>
                <c:pt idx="33">
                  <c:v>35</c:v>
                </c:pt>
                <c:pt idx="34">
                  <c:v>35</c:v>
                </c:pt>
                <c:pt idx="35">
                  <c:v>35</c:v>
                </c:pt>
                <c:pt idx="36">
                  <c:v>35</c:v>
                </c:pt>
                <c:pt idx="37">
                  <c:v>35</c:v>
                </c:pt>
                <c:pt idx="38">
                  <c:v>35</c:v>
                </c:pt>
                <c:pt idx="39">
                  <c:v>35</c:v>
                </c:pt>
                <c:pt idx="40">
                  <c:v>35</c:v>
                </c:pt>
                <c:pt idx="41">
                  <c:v>35</c:v>
                </c:pt>
                <c:pt idx="42">
                  <c:v>35</c:v>
                </c:pt>
                <c:pt idx="43">
                  <c:v>35</c:v>
                </c:pt>
                <c:pt idx="44">
                  <c:v>35</c:v>
                </c:pt>
                <c:pt idx="45">
                  <c:v>35</c:v>
                </c:pt>
                <c:pt idx="46">
                  <c:v>35</c:v>
                </c:pt>
                <c:pt idx="47">
                  <c:v>35</c:v>
                </c:pt>
                <c:pt idx="48">
                  <c:v>35</c:v>
                </c:pt>
                <c:pt idx="49">
                  <c:v>35</c:v>
                </c:pt>
                <c:pt idx="50">
                  <c:v>35</c:v>
                </c:pt>
                <c:pt idx="51">
                  <c:v>35</c:v>
                </c:pt>
                <c:pt idx="52">
                  <c:v>35</c:v>
                </c:pt>
                <c:pt idx="53">
                  <c:v>35</c:v>
                </c:pt>
                <c:pt idx="54">
                  <c:v>35</c:v>
                </c:pt>
                <c:pt idx="55">
                  <c:v>35</c:v>
                </c:pt>
                <c:pt idx="56">
                  <c:v>35</c:v>
                </c:pt>
                <c:pt idx="57">
                  <c:v>35</c:v>
                </c:pt>
                <c:pt idx="58">
                  <c:v>35</c:v>
                </c:pt>
                <c:pt idx="59">
                  <c:v>35</c:v>
                </c:pt>
                <c:pt idx="60">
                  <c:v>35</c:v>
                </c:pt>
                <c:pt idx="61">
                  <c:v>35</c:v>
                </c:pt>
                <c:pt idx="62">
                  <c:v>35</c:v>
                </c:pt>
                <c:pt idx="63">
                  <c:v>35</c:v>
                </c:pt>
                <c:pt idx="64">
                  <c:v>35</c:v>
                </c:pt>
                <c:pt idx="65">
                  <c:v>35</c:v>
                </c:pt>
                <c:pt idx="66">
                  <c:v>35</c:v>
                </c:pt>
                <c:pt idx="67">
                  <c:v>35</c:v>
                </c:pt>
                <c:pt idx="68">
                  <c:v>35</c:v>
                </c:pt>
                <c:pt idx="69">
                  <c:v>35</c:v>
                </c:pt>
                <c:pt idx="70">
                  <c:v>35</c:v>
                </c:pt>
                <c:pt idx="71">
                  <c:v>35</c:v>
                </c:pt>
                <c:pt idx="72">
                  <c:v>35</c:v>
                </c:pt>
                <c:pt idx="73">
                  <c:v>35</c:v>
                </c:pt>
                <c:pt idx="74">
                  <c:v>35</c:v>
                </c:pt>
                <c:pt idx="75">
                  <c:v>35</c:v>
                </c:pt>
                <c:pt idx="76">
                  <c:v>35</c:v>
                </c:pt>
                <c:pt idx="77">
                  <c:v>35</c:v>
                </c:pt>
                <c:pt idx="78">
                  <c:v>35</c:v>
                </c:pt>
                <c:pt idx="79">
                  <c:v>35</c:v>
                </c:pt>
                <c:pt idx="80">
                  <c:v>35</c:v>
                </c:pt>
                <c:pt idx="81">
                  <c:v>35</c:v>
                </c:pt>
                <c:pt idx="82">
                  <c:v>35</c:v>
                </c:pt>
                <c:pt idx="83">
                  <c:v>35</c:v>
                </c:pt>
                <c:pt idx="84">
                  <c:v>35</c:v>
                </c:pt>
                <c:pt idx="85">
                  <c:v>35</c:v>
                </c:pt>
                <c:pt idx="86">
                  <c:v>35</c:v>
                </c:pt>
                <c:pt idx="87">
                  <c:v>35</c:v>
                </c:pt>
                <c:pt idx="88">
                  <c:v>35</c:v>
                </c:pt>
              </c:numCache>
            </c:numRef>
          </c:yVal>
          <c:smooth val="0"/>
          <c:extLst>
            <c:ext xmlns:c16="http://schemas.microsoft.com/office/drawing/2014/chart" uri="{C3380CC4-5D6E-409C-BE32-E72D297353CC}">
              <c16:uniqueId val="{00000002-BF52-4FCC-8F49-30D56E1611BF}"/>
            </c:ext>
          </c:extLst>
        </c:ser>
        <c:dLbls>
          <c:showLegendKey val="0"/>
          <c:showVal val="0"/>
          <c:showCatName val="0"/>
          <c:showSerName val="0"/>
          <c:showPercent val="0"/>
          <c:showBubbleSize val="0"/>
        </c:dLbls>
        <c:axId val="598940672"/>
        <c:axId val="607937664"/>
      </c:scatterChart>
      <c:valAx>
        <c:axId val="598940672"/>
        <c:scaling>
          <c:orientation val="minMax"/>
          <c:max val="44013"/>
          <c:min val="39753"/>
        </c:scaling>
        <c:delete val="0"/>
        <c:axPos val="b"/>
        <c:numFmt formatCode="m/d/yyyy" sourceLinked="1"/>
        <c:majorTickMark val="out"/>
        <c:minorTickMark val="none"/>
        <c:tickLblPos val="nextTo"/>
        <c:txPr>
          <a:bodyPr/>
          <a:lstStyle/>
          <a:p>
            <a:pPr>
              <a:defRPr lang="en-US"/>
            </a:pPr>
            <a:endParaRPr lang="en-US"/>
          </a:p>
        </c:txPr>
        <c:crossAx val="607937664"/>
        <c:crosses val="autoZero"/>
        <c:crossBetween val="midCat"/>
      </c:valAx>
      <c:valAx>
        <c:axId val="607937664"/>
        <c:scaling>
          <c:orientation val="minMax"/>
        </c:scaling>
        <c:delete val="0"/>
        <c:axPos val="l"/>
        <c:majorGridlines/>
        <c:title>
          <c:tx>
            <c:rich>
              <a:bodyPr rot="-5400000" vert="horz"/>
              <a:lstStyle/>
              <a:p>
                <a:pPr>
                  <a:defRPr lang="en-US"/>
                </a:pPr>
                <a:r>
                  <a:rPr lang="en-US" baseline="0"/>
                  <a:t>BOD</a:t>
                </a:r>
                <a:r>
                  <a:rPr lang="en-US" baseline="-25000"/>
                  <a:t>5</a:t>
                </a:r>
                <a:r>
                  <a:rPr lang="en-US" baseline="0"/>
                  <a:t> mg/L</a:t>
                </a:r>
                <a:endParaRPr lang="en-US"/>
              </a:p>
            </c:rich>
          </c:tx>
          <c:layout>
            <c:manualLayout>
              <c:xMode val="edge"/>
              <c:yMode val="edge"/>
              <c:x val="4.4932190601481917E-3"/>
              <c:y val="0.47276738434011539"/>
            </c:manualLayout>
          </c:layout>
          <c:overlay val="0"/>
        </c:title>
        <c:numFmt formatCode="0.0" sourceLinked="1"/>
        <c:majorTickMark val="out"/>
        <c:minorTickMark val="none"/>
        <c:tickLblPos val="nextTo"/>
        <c:txPr>
          <a:bodyPr/>
          <a:lstStyle/>
          <a:p>
            <a:pPr>
              <a:defRPr lang="en-US"/>
            </a:pPr>
            <a:endParaRPr lang="en-US"/>
          </a:p>
        </c:txPr>
        <c:crossAx val="598940672"/>
        <c:crosses val="autoZero"/>
        <c:crossBetween val="midCat"/>
      </c:valAx>
    </c:plotArea>
    <c:legend>
      <c:legendPos val="b"/>
      <c:overlay val="0"/>
      <c:txPr>
        <a:bodyPr/>
        <a:lstStyle/>
        <a:p>
          <a:pPr>
            <a:defRPr lang="en-US" sz="1000"/>
          </a:pPr>
          <a:endParaRPr lang="en-US"/>
        </a:p>
      </c:txPr>
    </c:legend>
    <c:plotVisOnly val="1"/>
    <c:dispBlanksAs val="gap"/>
    <c:showDLblsOverMax val="0"/>
  </c:char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279241729453483E-2"/>
          <c:y val="3.5763699531868358E-2"/>
          <c:w val="0.85296925415035652"/>
          <c:h val="0.79616320079629388"/>
        </c:manualLayout>
      </c:layout>
      <c:scatterChart>
        <c:scatterStyle val="lineMarker"/>
        <c:varyColors val="0"/>
        <c:ser>
          <c:idx val="1"/>
          <c:order val="0"/>
          <c:tx>
            <c:strRef>
              <c:f>'Proj Pure Bores'!$AD$1</c:f>
              <c:strCache>
                <c:ptCount val="1"/>
                <c:pt idx="0">
                  <c:v>Nitrate-Nitrogen</c:v>
                </c:pt>
              </c:strCache>
            </c:strRef>
          </c:tx>
          <c:spPr>
            <a:ln w="28575">
              <a:noFill/>
            </a:ln>
          </c:spPr>
          <c:marker>
            <c:spPr>
              <a:solidFill>
                <a:srgbClr val="FF0000"/>
              </a:solidFill>
            </c:spPr>
          </c:marker>
          <c:xVal>
            <c:numRef>
              <c:f>'Proj Pure Bores'!$A$5:$A$108</c:f>
              <c:numCache>
                <c:formatCode>m/d/yyyy</c:formatCode>
                <c:ptCount val="16"/>
                <c:pt idx="0">
                  <c:v>42010</c:v>
                </c:pt>
                <c:pt idx="1">
                  <c:v>42199</c:v>
                </c:pt>
                <c:pt idx="2">
                  <c:v>42375</c:v>
                </c:pt>
                <c:pt idx="3">
                  <c:v>42558</c:v>
                </c:pt>
                <c:pt idx="4">
                  <c:v>42740</c:v>
                </c:pt>
                <c:pt idx="5">
                  <c:v>42922</c:v>
                </c:pt>
                <c:pt idx="6">
                  <c:v>43102</c:v>
                </c:pt>
                <c:pt idx="7">
                  <c:v>43286</c:v>
                </c:pt>
                <c:pt idx="8">
                  <c:v>43475</c:v>
                </c:pt>
                <c:pt idx="9">
                  <c:v>43655</c:v>
                </c:pt>
                <c:pt idx="10">
                  <c:v>43836</c:v>
                </c:pt>
                <c:pt idx="11">
                  <c:v>43879</c:v>
                </c:pt>
                <c:pt idx="12">
                  <c:v>44018</c:v>
                </c:pt>
                <c:pt idx="13">
                  <c:v>44216</c:v>
                </c:pt>
                <c:pt idx="14">
                  <c:v>44382</c:v>
                </c:pt>
                <c:pt idx="15">
                  <c:v>44578</c:v>
                </c:pt>
              </c:numCache>
            </c:numRef>
          </c:xVal>
          <c:yVal>
            <c:numRef>
              <c:f>'Proj Pure Bores'!$AE$5:$AE$108</c:f>
              <c:numCache>
                <c:formatCode>General</c:formatCode>
                <c:ptCount val="16"/>
                <c:pt idx="0">
                  <c:v>1.9</c:v>
                </c:pt>
                <c:pt idx="1">
                  <c:v>1.4</c:v>
                </c:pt>
                <c:pt idx="2">
                  <c:v>2.1</c:v>
                </c:pt>
                <c:pt idx="3">
                  <c:v>1.9</c:v>
                </c:pt>
                <c:pt idx="4">
                  <c:v>1.9</c:v>
                </c:pt>
                <c:pt idx="5">
                  <c:v>2.2999999999999998</c:v>
                </c:pt>
                <c:pt idx="6">
                  <c:v>2.1</c:v>
                </c:pt>
                <c:pt idx="7">
                  <c:v>2.1</c:v>
                </c:pt>
                <c:pt idx="9">
                  <c:v>2.1</c:v>
                </c:pt>
                <c:pt idx="10">
                  <c:v>2.7</c:v>
                </c:pt>
                <c:pt idx="12">
                  <c:v>1.8</c:v>
                </c:pt>
                <c:pt idx="13">
                  <c:v>3.1</c:v>
                </c:pt>
                <c:pt idx="14">
                  <c:v>3.1</c:v>
                </c:pt>
                <c:pt idx="15">
                  <c:v>1.7</c:v>
                </c:pt>
              </c:numCache>
            </c:numRef>
          </c:yVal>
          <c:smooth val="0"/>
          <c:extLst>
            <c:ext xmlns:c16="http://schemas.microsoft.com/office/drawing/2014/chart" uri="{C3380CC4-5D6E-409C-BE32-E72D297353CC}">
              <c16:uniqueId val="{00000000-65C0-4427-BA58-2753AB15F100}"/>
            </c:ext>
          </c:extLst>
        </c:ser>
        <c:ser>
          <c:idx val="2"/>
          <c:order val="2"/>
          <c:tx>
            <c:strRef>
              <c:f>'Proj Pure Bores'!$AH$1</c:f>
              <c:strCache>
                <c:ptCount val="1"/>
                <c:pt idx="0">
                  <c:v>Total Nitrogen</c:v>
                </c:pt>
              </c:strCache>
            </c:strRef>
          </c:tx>
          <c:spPr>
            <a:ln w="28575">
              <a:noFill/>
            </a:ln>
          </c:spPr>
          <c:xVal>
            <c:numRef>
              <c:f>'Proj Pure Bores'!$A$5:$A$108</c:f>
              <c:numCache>
                <c:formatCode>m/d/yyyy</c:formatCode>
                <c:ptCount val="16"/>
                <c:pt idx="0">
                  <c:v>42010</c:v>
                </c:pt>
                <c:pt idx="1">
                  <c:v>42199</c:v>
                </c:pt>
                <c:pt idx="2">
                  <c:v>42375</c:v>
                </c:pt>
                <c:pt idx="3">
                  <c:v>42558</c:v>
                </c:pt>
                <c:pt idx="4">
                  <c:v>42740</c:v>
                </c:pt>
                <c:pt idx="5">
                  <c:v>42922</c:v>
                </c:pt>
                <c:pt idx="6">
                  <c:v>43102</c:v>
                </c:pt>
                <c:pt idx="7">
                  <c:v>43286</c:v>
                </c:pt>
                <c:pt idx="8">
                  <c:v>43475</c:v>
                </c:pt>
                <c:pt idx="9">
                  <c:v>43655</c:v>
                </c:pt>
                <c:pt idx="10">
                  <c:v>43836</c:v>
                </c:pt>
                <c:pt idx="11">
                  <c:v>43879</c:v>
                </c:pt>
                <c:pt idx="12">
                  <c:v>44018</c:v>
                </c:pt>
                <c:pt idx="13">
                  <c:v>44216</c:v>
                </c:pt>
                <c:pt idx="14">
                  <c:v>44382</c:v>
                </c:pt>
                <c:pt idx="15">
                  <c:v>44578</c:v>
                </c:pt>
              </c:numCache>
            </c:numRef>
          </c:xVal>
          <c:yVal>
            <c:numRef>
              <c:f>'Proj Pure Bores'!$AI$5:$AI$108</c:f>
              <c:numCache>
                <c:formatCode>General</c:formatCode>
                <c:ptCount val="16"/>
                <c:pt idx="0">
                  <c:v>2</c:v>
                </c:pt>
                <c:pt idx="1">
                  <c:v>1.4</c:v>
                </c:pt>
                <c:pt idx="2">
                  <c:v>2.2999999999999998</c:v>
                </c:pt>
                <c:pt idx="3">
                  <c:v>2</c:v>
                </c:pt>
                <c:pt idx="4">
                  <c:v>2</c:v>
                </c:pt>
                <c:pt idx="5">
                  <c:v>2.2999999999999998</c:v>
                </c:pt>
                <c:pt idx="6">
                  <c:v>2.2000000000000002</c:v>
                </c:pt>
                <c:pt idx="7">
                  <c:v>2.1</c:v>
                </c:pt>
                <c:pt idx="9">
                  <c:v>2.2999999999999998</c:v>
                </c:pt>
                <c:pt idx="10">
                  <c:v>3.1</c:v>
                </c:pt>
                <c:pt idx="12" formatCode="0.0">
                  <c:v>3</c:v>
                </c:pt>
                <c:pt idx="13" formatCode="0.0">
                  <c:v>3.3</c:v>
                </c:pt>
                <c:pt idx="14" formatCode="0.0">
                  <c:v>3.1</c:v>
                </c:pt>
                <c:pt idx="15" formatCode="0.0">
                  <c:v>2</c:v>
                </c:pt>
              </c:numCache>
            </c:numRef>
          </c:yVal>
          <c:smooth val="0"/>
          <c:extLst>
            <c:ext xmlns:c16="http://schemas.microsoft.com/office/drawing/2014/chart" uri="{C3380CC4-5D6E-409C-BE32-E72D297353CC}">
              <c16:uniqueId val="{00000001-65C0-4427-BA58-2753AB15F100}"/>
            </c:ext>
          </c:extLst>
        </c:ser>
        <c:ser>
          <c:idx val="3"/>
          <c:order val="3"/>
          <c:tx>
            <c:strRef>
              <c:f>'Proj Pure Bores'!$AJ$1</c:f>
              <c:strCache>
                <c:ptCount val="1"/>
                <c:pt idx="0">
                  <c:v>Total Ammoniacal-N</c:v>
                </c:pt>
              </c:strCache>
            </c:strRef>
          </c:tx>
          <c:spPr>
            <a:ln w="28575">
              <a:noFill/>
            </a:ln>
          </c:spPr>
          <c:marker>
            <c:symbol val="triangle"/>
            <c:size val="8"/>
            <c:spPr>
              <a:solidFill>
                <a:srgbClr val="0070C0"/>
              </a:solidFill>
            </c:spPr>
          </c:marker>
          <c:xVal>
            <c:numRef>
              <c:f>'Proj Pure Bores'!$A$5:$A$108</c:f>
              <c:numCache>
                <c:formatCode>m/d/yyyy</c:formatCode>
                <c:ptCount val="16"/>
                <c:pt idx="0">
                  <c:v>42010</c:v>
                </c:pt>
                <c:pt idx="1">
                  <c:v>42199</c:v>
                </c:pt>
                <c:pt idx="2">
                  <c:v>42375</c:v>
                </c:pt>
                <c:pt idx="3">
                  <c:v>42558</c:v>
                </c:pt>
                <c:pt idx="4">
                  <c:v>42740</c:v>
                </c:pt>
                <c:pt idx="5">
                  <c:v>42922</c:v>
                </c:pt>
                <c:pt idx="6">
                  <c:v>43102</c:v>
                </c:pt>
                <c:pt idx="7">
                  <c:v>43286</c:v>
                </c:pt>
                <c:pt idx="8">
                  <c:v>43475</c:v>
                </c:pt>
                <c:pt idx="9">
                  <c:v>43655</c:v>
                </c:pt>
                <c:pt idx="10">
                  <c:v>43836</c:v>
                </c:pt>
                <c:pt idx="11">
                  <c:v>43879</c:v>
                </c:pt>
                <c:pt idx="12">
                  <c:v>44018</c:v>
                </c:pt>
                <c:pt idx="13">
                  <c:v>44216</c:v>
                </c:pt>
                <c:pt idx="14">
                  <c:v>44382</c:v>
                </c:pt>
                <c:pt idx="15">
                  <c:v>44578</c:v>
                </c:pt>
              </c:numCache>
            </c:numRef>
          </c:xVal>
          <c:yVal>
            <c:numRef>
              <c:f>'Proj Pure Bores'!$AK$5:$AK$108</c:f>
              <c:numCache>
                <c:formatCode>General</c:formatCode>
                <c:ptCount val="16"/>
                <c:pt idx="0">
                  <c:v>2.5000000000000001E-3</c:v>
                </c:pt>
                <c:pt idx="1">
                  <c:v>3.0000000000000001E-3</c:v>
                </c:pt>
                <c:pt idx="2">
                  <c:v>2.5000000000000001E-3</c:v>
                </c:pt>
                <c:pt idx="3">
                  <c:v>2.5000000000000001E-3</c:v>
                </c:pt>
                <c:pt idx="4">
                  <c:v>2.5000000000000001E-3</c:v>
                </c:pt>
                <c:pt idx="5">
                  <c:v>2.5000000000000001E-3</c:v>
                </c:pt>
                <c:pt idx="6">
                  <c:v>2.5000000000000001E-3</c:v>
                </c:pt>
                <c:pt idx="7">
                  <c:v>2.5000000000000001E-3</c:v>
                </c:pt>
                <c:pt idx="9">
                  <c:v>5.0000000000000001E-3</c:v>
                </c:pt>
                <c:pt idx="10">
                  <c:v>0.09</c:v>
                </c:pt>
                <c:pt idx="12">
                  <c:v>5.0000000000000001E-3</c:v>
                </c:pt>
                <c:pt idx="13">
                  <c:v>5.0000000000000001E-3</c:v>
                </c:pt>
                <c:pt idx="14">
                  <c:v>5.0000000000000001E-3</c:v>
                </c:pt>
                <c:pt idx="15">
                  <c:v>5.0000000000000001E-3</c:v>
                </c:pt>
              </c:numCache>
            </c:numRef>
          </c:yVal>
          <c:smooth val="0"/>
          <c:extLst>
            <c:ext xmlns:c16="http://schemas.microsoft.com/office/drawing/2014/chart" uri="{C3380CC4-5D6E-409C-BE32-E72D297353CC}">
              <c16:uniqueId val="{00000002-65C0-4427-BA58-2753AB15F100}"/>
            </c:ext>
          </c:extLst>
        </c:ser>
        <c:ser>
          <c:idx val="4"/>
          <c:order val="4"/>
          <c:tx>
            <c:strRef>
              <c:f>'Proj Pure Bores'!$AL$1</c:f>
              <c:strCache>
                <c:ptCount val="1"/>
                <c:pt idx="0">
                  <c:v>Total-P</c:v>
                </c:pt>
              </c:strCache>
            </c:strRef>
          </c:tx>
          <c:spPr>
            <a:ln w="28575">
              <a:noFill/>
            </a:ln>
          </c:spPr>
          <c:xVal>
            <c:numRef>
              <c:f>'Proj Pure Bores'!$A$5:$A$108</c:f>
              <c:numCache>
                <c:formatCode>m/d/yyyy</c:formatCode>
                <c:ptCount val="16"/>
                <c:pt idx="0">
                  <c:v>42010</c:v>
                </c:pt>
                <c:pt idx="1">
                  <c:v>42199</c:v>
                </c:pt>
                <c:pt idx="2">
                  <c:v>42375</c:v>
                </c:pt>
                <c:pt idx="3">
                  <c:v>42558</c:v>
                </c:pt>
                <c:pt idx="4">
                  <c:v>42740</c:v>
                </c:pt>
                <c:pt idx="5">
                  <c:v>42922</c:v>
                </c:pt>
                <c:pt idx="6">
                  <c:v>43102</c:v>
                </c:pt>
                <c:pt idx="7">
                  <c:v>43286</c:v>
                </c:pt>
                <c:pt idx="8">
                  <c:v>43475</c:v>
                </c:pt>
                <c:pt idx="9">
                  <c:v>43655</c:v>
                </c:pt>
                <c:pt idx="10">
                  <c:v>43836</c:v>
                </c:pt>
                <c:pt idx="11">
                  <c:v>43879</c:v>
                </c:pt>
                <c:pt idx="12">
                  <c:v>44018</c:v>
                </c:pt>
                <c:pt idx="13">
                  <c:v>44216</c:v>
                </c:pt>
                <c:pt idx="14">
                  <c:v>44382</c:v>
                </c:pt>
                <c:pt idx="15">
                  <c:v>44578</c:v>
                </c:pt>
              </c:numCache>
            </c:numRef>
          </c:xVal>
          <c:yVal>
            <c:numRef>
              <c:f>'Proj Pure Bores'!$AM$5:$AM$108</c:f>
              <c:numCache>
                <c:formatCode>General</c:formatCode>
                <c:ptCount val="16"/>
                <c:pt idx="0">
                  <c:v>7.0000000000000001E-3</c:v>
                </c:pt>
                <c:pt idx="1">
                  <c:v>4.0000000000000001E-3</c:v>
                </c:pt>
                <c:pt idx="2">
                  <c:v>6.0000000000000001E-3</c:v>
                </c:pt>
                <c:pt idx="3">
                  <c:v>6.0000000000000001E-3</c:v>
                </c:pt>
                <c:pt idx="4">
                  <c:v>8.9999999999999993E-3</c:v>
                </c:pt>
                <c:pt idx="5">
                  <c:v>8.0000000000000002E-3</c:v>
                </c:pt>
                <c:pt idx="6">
                  <c:v>5.0000000000000001E-3</c:v>
                </c:pt>
                <c:pt idx="7">
                  <c:v>2.1999999999999999E-2</c:v>
                </c:pt>
                <c:pt idx="9">
                  <c:v>0.62</c:v>
                </c:pt>
                <c:pt idx="10">
                  <c:v>5.0000000000000001E-3</c:v>
                </c:pt>
                <c:pt idx="12">
                  <c:v>5.0000000000000001E-3</c:v>
                </c:pt>
                <c:pt idx="13">
                  <c:v>5.0000000000000001E-3</c:v>
                </c:pt>
                <c:pt idx="14">
                  <c:v>5.0000000000000001E-3</c:v>
                </c:pt>
                <c:pt idx="15">
                  <c:v>0.02</c:v>
                </c:pt>
              </c:numCache>
            </c:numRef>
          </c:yVal>
          <c:smooth val="0"/>
          <c:extLst>
            <c:ext xmlns:c16="http://schemas.microsoft.com/office/drawing/2014/chart" uri="{C3380CC4-5D6E-409C-BE32-E72D297353CC}">
              <c16:uniqueId val="{00000003-65C0-4427-BA58-2753AB15F100}"/>
            </c:ext>
          </c:extLst>
        </c:ser>
        <c:ser>
          <c:idx val="7"/>
          <c:order val="5"/>
          <c:tx>
            <c:strRef>
              <c:f>'Proj Pure Bores'!$AN$1</c:f>
              <c:strCache>
                <c:ptCount val="1"/>
                <c:pt idx="0">
                  <c:v>Dissolved Reactive-P</c:v>
                </c:pt>
              </c:strCache>
            </c:strRef>
          </c:tx>
          <c:spPr>
            <a:ln w="28575">
              <a:noFill/>
            </a:ln>
          </c:spPr>
          <c:marker>
            <c:symbol val="diamond"/>
            <c:size val="7"/>
          </c:marker>
          <c:xVal>
            <c:numRef>
              <c:f>'Proj Pure Bores'!$A$5:$A$108</c:f>
              <c:numCache>
                <c:formatCode>m/d/yyyy</c:formatCode>
                <c:ptCount val="16"/>
                <c:pt idx="0">
                  <c:v>42010</c:v>
                </c:pt>
                <c:pt idx="1">
                  <c:v>42199</c:v>
                </c:pt>
                <c:pt idx="2">
                  <c:v>42375</c:v>
                </c:pt>
                <c:pt idx="3">
                  <c:v>42558</c:v>
                </c:pt>
                <c:pt idx="4">
                  <c:v>42740</c:v>
                </c:pt>
                <c:pt idx="5">
                  <c:v>42922</c:v>
                </c:pt>
                <c:pt idx="6">
                  <c:v>43102</c:v>
                </c:pt>
                <c:pt idx="7">
                  <c:v>43286</c:v>
                </c:pt>
                <c:pt idx="8">
                  <c:v>43475</c:v>
                </c:pt>
                <c:pt idx="9">
                  <c:v>43655</c:v>
                </c:pt>
                <c:pt idx="10">
                  <c:v>43836</c:v>
                </c:pt>
                <c:pt idx="11">
                  <c:v>43879</c:v>
                </c:pt>
                <c:pt idx="12">
                  <c:v>44018</c:v>
                </c:pt>
                <c:pt idx="13">
                  <c:v>44216</c:v>
                </c:pt>
                <c:pt idx="14">
                  <c:v>44382</c:v>
                </c:pt>
                <c:pt idx="15">
                  <c:v>44578</c:v>
                </c:pt>
              </c:numCache>
            </c:numRef>
          </c:xVal>
          <c:yVal>
            <c:numRef>
              <c:f>'Proj Pure Bores'!$AO$5:$AO$108</c:f>
              <c:numCache>
                <c:formatCode>General</c:formatCode>
                <c:ptCount val="16"/>
                <c:pt idx="0">
                  <c:v>8.0000000000000002E-3</c:v>
                </c:pt>
                <c:pt idx="1">
                  <c:v>0.06</c:v>
                </c:pt>
                <c:pt idx="2">
                  <c:v>6.0000000000000001E-3</c:v>
                </c:pt>
                <c:pt idx="3">
                  <c:v>6.0000000000000001E-3</c:v>
                </c:pt>
                <c:pt idx="4">
                  <c:v>8.9999999999999993E-3</c:v>
                </c:pt>
                <c:pt idx="5">
                  <c:v>8.0000000000000002E-3</c:v>
                </c:pt>
                <c:pt idx="6">
                  <c:v>6.0000000000000001E-3</c:v>
                </c:pt>
                <c:pt idx="7">
                  <c:v>8.0000000000000002E-3</c:v>
                </c:pt>
                <c:pt idx="9">
                  <c:v>2.5000000000000001E-3</c:v>
                </c:pt>
                <c:pt idx="10">
                  <c:v>5.0000000000000001E-3</c:v>
                </c:pt>
                <c:pt idx="12" formatCode="0.0000">
                  <c:v>2.5000000000000001E-3</c:v>
                </c:pt>
                <c:pt idx="13">
                  <c:v>5.0000000000000001E-3</c:v>
                </c:pt>
                <c:pt idx="14">
                  <c:v>2.5000000000000001E-3</c:v>
                </c:pt>
                <c:pt idx="15">
                  <c:v>2.5000000000000001E-3</c:v>
                </c:pt>
              </c:numCache>
            </c:numRef>
          </c:yVal>
          <c:smooth val="0"/>
          <c:extLst>
            <c:ext xmlns:c16="http://schemas.microsoft.com/office/drawing/2014/chart" uri="{C3380CC4-5D6E-409C-BE32-E72D297353CC}">
              <c16:uniqueId val="{00000005-65C0-4427-BA58-2753AB15F100}"/>
            </c:ext>
          </c:extLst>
        </c:ser>
        <c:ser>
          <c:idx val="5"/>
          <c:order val="6"/>
          <c:tx>
            <c:strRef>
              <c:f>'consent limits'!$A$3</c:f>
              <c:strCache>
                <c:ptCount val="1"/>
                <c:pt idx="0">
                  <c:v>Nitrate-Nitrogen Consent Limit</c:v>
                </c:pt>
              </c:strCache>
            </c:strRef>
          </c:tx>
          <c:spPr>
            <a:ln w="28575">
              <a:solidFill>
                <a:srgbClr val="FF0000"/>
              </a:solidFill>
            </a:ln>
          </c:spPr>
          <c:marker>
            <c:spPr>
              <a:noFill/>
              <a:ln>
                <a:noFill/>
              </a:ln>
            </c:spPr>
          </c:marker>
          <c:xVal>
            <c:numRef>
              <c:f>'consent limits'!$A$4:$A$94</c:f>
              <c:numCache>
                <c:formatCode>m/d/yyyy</c:formatCode>
                <c:ptCount val="91"/>
                <c:pt idx="0">
                  <c:v>39171</c:v>
                </c:pt>
                <c:pt idx="1">
                  <c:v>39202</c:v>
                </c:pt>
                <c:pt idx="2">
                  <c:v>39230</c:v>
                </c:pt>
                <c:pt idx="3">
                  <c:v>39254</c:v>
                </c:pt>
                <c:pt idx="4">
                  <c:v>39283</c:v>
                </c:pt>
                <c:pt idx="5">
                  <c:v>39385</c:v>
                </c:pt>
                <c:pt idx="6">
                  <c:v>39414</c:v>
                </c:pt>
                <c:pt idx="7">
                  <c:v>39455</c:v>
                </c:pt>
                <c:pt idx="8">
                  <c:v>39470</c:v>
                </c:pt>
                <c:pt idx="9">
                  <c:v>39510</c:v>
                </c:pt>
                <c:pt idx="10">
                  <c:v>39539</c:v>
                </c:pt>
                <c:pt idx="11">
                  <c:v>39601</c:v>
                </c:pt>
                <c:pt idx="12">
                  <c:v>39645</c:v>
                </c:pt>
                <c:pt idx="13">
                  <c:v>39674</c:v>
                </c:pt>
                <c:pt idx="14">
                  <c:v>39701</c:v>
                </c:pt>
                <c:pt idx="15">
                  <c:v>39741</c:v>
                </c:pt>
                <c:pt idx="16">
                  <c:v>39773</c:v>
                </c:pt>
                <c:pt idx="17">
                  <c:v>39791</c:v>
                </c:pt>
                <c:pt idx="18">
                  <c:v>39834</c:v>
                </c:pt>
                <c:pt idx="19">
                  <c:v>39862</c:v>
                </c:pt>
                <c:pt idx="20">
                  <c:v>39890</c:v>
                </c:pt>
                <c:pt idx="21">
                  <c:v>39892</c:v>
                </c:pt>
                <c:pt idx="22">
                  <c:v>39919</c:v>
                </c:pt>
                <c:pt idx="23">
                  <c:v>39951</c:v>
                </c:pt>
                <c:pt idx="24">
                  <c:v>39972</c:v>
                </c:pt>
                <c:pt idx="25">
                  <c:v>39975</c:v>
                </c:pt>
                <c:pt idx="26">
                  <c:v>40010</c:v>
                </c:pt>
                <c:pt idx="27">
                  <c:v>40042</c:v>
                </c:pt>
                <c:pt idx="28">
                  <c:v>40072</c:v>
                </c:pt>
                <c:pt idx="29">
                  <c:v>40098</c:v>
                </c:pt>
                <c:pt idx="30">
                  <c:v>40100</c:v>
                </c:pt>
                <c:pt idx="31">
                  <c:v>40128</c:v>
                </c:pt>
                <c:pt idx="32">
                  <c:v>40131</c:v>
                </c:pt>
                <c:pt idx="33">
                  <c:v>40156</c:v>
                </c:pt>
                <c:pt idx="34">
                  <c:v>40163</c:v>
                </c:pt>
                <c:pt idx="35">
                  <c:v>40198</c:v>
                </c:pt>
                <c:pt idx="36">
                  <c:v>40224</c:v>
                </c:pt>
                <c:pt idx="37">
                  <c:v>40226</c:v>
                </c:pt>
                <c:pt idx="38">
                  <c:v>40232</c:v>
                </c:pt>
                <c:pt idx="39">
                  <c:v>40245</c:v>
                </c:pt>
                <c:pt idx="40">
                  <c:v>40283</c:v>
                </c:pt>
                <c:pt idx="41">
                  <c:v>40311</c:v>
                </c:pt>
                <c:pt idx="42">
                  <c:v>40340</c:v>
                </c:pt>
                <c:pt idx="43">
                  <c:v>40371</c:v>
                </c:pt>
                <c:pt idx="44">
                  <c:v>40401</c:v>
                </c:pt>
                <c:pt idx="45">
                  <c:v>40428</c:v>
                </c:pt>
                <c:pt idx="46">
                  <c:v>40464</c:v>
                </c:pt>
                <c:pt idx="47">
                  <c:v>40493</c:v>
                </c:pt>
                <c:pt idx="48">
                  <c:v>40534</c:v>
                </c:pt>
                <c:pt idx="49">
                  <c:v>40562</c:v>
                </c:pt>
                <c:pt idx="50">
                  <c:v>40592</c:v>
                </c:pt>
                <c:pt idx="51">
                  <c:v>40611</c:v>
                </c:pt>
                <c:pt idx="52">
                  <c:v>40662</c:v>
                </c:pt>
                <c:pt idx="53">
                  <c:v>40683</c:v>
                </c:pt>
                <c:pt idx="54">
                  <c:v>40714</c:v>
                </c:pt>
                <c:pt idx="55">
                  <c:v>40746</c:v>
                </c:pt>
                <c:pt idx="56">
                  <c:v>40779</c:v>
                </c:pt>
                <c:pt idx="57">
                  <c:v>40798</c:v>
                </c:pt>
                <c:pt idx="58">
                  <c:v>40830</c:v>
                </c:pt>
                <c:pt idx="59">
                  <c:v>40863</c:v>
                </c:pt>
                <c:pt idx="60">
                  <c:v>40890</c:v>
                </c:pt>
                <c:pt idx="61">
                  <c:v>40935</c:v>
                </c:pt>
                <c:pt idx="62">
                  <c:v>40954</c:v>
                </c:pt>
                <c:pt idx="63">
                  <c:v>40997</c:v>
                </c:pt>
                <c:pt idx="64">
                  <c:v>41003</c:v>
                </c:pt>
                <c:pt idx="65">
                  <c:v>41004</c:v>
                </c:pt>
                <c:pt idx="66">
                  <c:v>41032</c:v>
                </c:pt>
                <c:pt idx="67">
                  <c:v>41061</c:v>
                </c:pt>
                <c:pt idx="68">
                  <c:v>41093</c:v>
                </c:pt>
                <c:pt idx="69">
                  <c:v>41122</c:v>
                </c:pt>
                <c:pt idx="70">
                  <c:v>41155</c:v>
                </c:pt>
                <c:pt idx="71">
                  <c:v>41185</c:v>
                </c:pt>
                <c:pt idx="72">
                  <c:v>41218</c:v>
                </c:pt>
                <c:pt idx="73">
                  <c:v>41246</c:v>
                </c:pt>
                <c:pt idx="74">
                  <c:v>41277</c:v>
                </c:pt>
                <c:pt idx="75">
                  <c:v>41310</c:v>
                </c:pt>
                <c:pt idx="76">
                  <c:v>41337</c:v>
                </c:pt>
                <c:pt idx="77">
                  <c:v>41368</c:v>
                </c:pt>
                <c:pt idx="78">
                  <c:v>41395</c:v>
                </c:pt>
                <c:pt idx="79">
                  <c:v>41431</c:v>
                </c:pt>
                <c:pt idx="80">
                  <c:v>41457</c:v>
                </c:pt>
                <c:pt idx="81">
                  <c:v>41486</c:v>
                </c:pt>
                <c:pt idx="82">
                  <c:v>41522</c:v>
                </c:pt>
                <c:pt idx="83">
                  <c:v>41551</c:v>
                </c:pt>
                <c:pt idx="84">
                  <c:v>41585</c:v>
                </c:pt>
                <c:pt idx="85">
                  <c:v>41614</c:v>
                </c:pt>
                <c:pt idx="86">
                  <c:v>41645</c:v>
                </c:pt>
                <c:pt idx="87">
                  <c:v>41821</c:v>
                </c:pt>
                <c:pt idx="88">
                  <c:v>42010</c:v>
                </c:pt>
                <c:pt idx="89">
                  <c:v>42199</c:v>
                </c:pt>
                <c:pt idx="90">
                  <c:v>51774</c:v>
                </c:pt>
              </c:numCache>
            </c:numRef>
          </c:xVal>
          <c:yVal>
            <c:numRef>
              <c:f>'consent limits'!$B$4:$B$94</c:f>
              <c:numCache>
                <c:formatCode>General</c:formatCode>
                <c:ptCount val="91"/>
                <c:pt idx="0">
                  <c:v>11.3</c:v>
                </c:pt>
                <c:pt idx="1">
                  <c:v>11.3</c:v>
                </c:pt>
                <c:pt idx="2">
                  <c:v>11.3</c:v>
                </c:pt>
                <c:pt idx="3">
                  <c:v>11.3</c:v>
                </c:pt>
                <c:pt idx="4">
                  <c:v>11.3</c:v>
                </c:pt>
                <c:pt idx="5">
                  <c:v>11.3</c:v>
                </c:pt>
                <c:pt idx="6">
                  <c:v>11.3</c:v>
                </c:pt>
                <c:pt idx="7">
                  <c:v>11.3</c:v>
                </c:pt>
                <c:pt idx="8">
                  <c:v>11.3</c:v>
                </c:pt>
                <c:pt idx="9">
                  <c:v>11.3</c:v>
                </c:pt>
                <c:pt idx="10">
                  <c:v>11.3</c:v>
                </c:pt>
                <c:pt idx="11">
                  <c:v>11.3</c:v>
                </c:pt>
                <c:pt idx="12">
                  <c:v>11.3</c:v>
                </c:pt>
                <c:pt idx="13">
                  <c:v>11.3</c:v>
                </c:pt>
                <c:pt idx="14">
                  <c:v>11.3</c:v>
                </c:pt>
                <c:pt idx="15">
                  <c:v>11.3</c:v>
                </c:pt>
                <c:pt idx="16">
                  <c:v>11.3</c:v>
                </c:pt>
                <c:pt idx="17">
                  <c:v>11.3</c:v>
                </c:pt>
                <c:pt idx="18">
                  <c:v>11.3</c:v>
                </c:pt>
                <c:pt idx="19">
                  <c:v>11.3</c:v>
                </c:pt>
                <c:pt idx="20">
                  <c:v>11.3</c:v>
                </c:pt>
                <c:pt idx="21">
                  <c:v>11.3</c:v>
                </c:pt>
                <c:pt idx="22">
                  <c:v>11.3</c:v>
                </c:pt>
                <c:pt idx="23">
                  <c:v>11.3</c:v>
                </c:pt>
                <c:pt idx="24">
                  <c:v>11.3</c:v>
                </c:pt>
                <c:pt idx="25">
                  <c:v>11.3</c:v>
                </c:pt>
                <c:pt idx="26">
                  <c:v>11.3</c:v>
                </c:pt>
                <c:pt idx="27">
                  <c:v>11.3</c:v>
                </c:pt>
                <c:pt idx="28">
                  <c:v>11.3</c:v>
                </c:pt>
                <c:pt idx="29">
                  <c:v>11.3</c:v>
                </c:pt>
                <c:pt idx="30">
                  <c:v>11.3</c:v>
                </c:pt>
                <c:pt idx="31">
                  <c:v>11.3</c:v>
                </c:pt>
                <c:pt idx="32">
                  <c:v>11.3</c:v>
                </c:pt>
                <c:pt idx="33">
                  <c:v>11.3</c:v>
                </c:pt>
                <c:pt idx="34">
                  <c:v>11.3</c:v>
                </c:pt>
                <c:pt idx="35">
                  <c:v>11.3</c:v>
                </c:pt>
                <c:pt idx="36">
                  <c:v>11.3</c:v>
                </c:pt>
                <c:pt idx="37">
                  <c:v>11.3</c:v>
                </c:pt>
                <c:pt idx="38">
                  <c:v>11.3</c:v>
                </c:pt>
                <c:pt idx="39">
                  <c:v>11.3</c:v>
                </c:pt>
                <c:pt idx="40">
                  <c:v>11.3</c:v>
                </c:pt>
                <c:pt idx="41">
                  <c:v>11.3</c:v>
                </c:pt>
                <c:pt idx="42">
                  <c:v>11.3</c:v>
                </c:pt>
                <c:pt idx="43">
                  <c:v>11.3</c:v>
                </c:pt>
                <c:pt idx="44">
                  <c:v>11.3</c:v>
                </c:pt>
                <c:pt idx="45">
                  <c:v>11.3</c:v>
                </c:pt>
                <c:pt idx="46">
                  <c:v>11.3</c:v>
                </c:pt>
                <c:pt idx="47">
                  <c:v>11.3</c:v>
                </c:pt>
                <c:pt idx="48">
                  <c:v>11.3</c:v>
                </c:pt>
                <c:pt idx="49">
                  <c:v>11.3</c:v>
                </c:pt>
                <c:pt idx="50">
                  <c:v>11.3</c:v>
                </c:pt>
                <c:pt idx="51">
                  <c:v>11.3</c:v>
                </c:pt>
                <c:pt idx="52">
                  <c:v>11.3</c:v>
                </c:pt>
                <c:pt idx="53">
                  <c:v>11.3</c:v>
                </c:pt>
                <c:pt idx="54">
                  <c:v>11.3</c:v>
                </c:pt>
                <c:pt idx="55">
                  <c:v>11.3</c:v>
                </c:pt>
                <c:pt idx="56">
                  <c:v>11.3</c:v>
                </c:pt>
                <c:pt idx="57">
                  <c:v>11.3</c:v>
                </c:pt>
                <c:pt idx="58">
                  <c:v>11.3</c:v>
                </c:pt>
                <c:pt idx="59">
                  <c:v>11.3</c:v>
                </c:pt>
                <c:pt idx="60">
                  <c:v>11.3</c:v>
                </c:pt>
                <c:pt idx="61">
                  <c:v>11.3</c:v>
                </c:pt>
                <c:pt idx="62">
                  <c:v>11.3</c:v>
                </c:pt>
                <c:pt idx="63">
                  <c:v>11.3</c:v>
                </c:pt>
                <c:pt idx="64">
                  <c:v>11.3</c:v>
                </c:pt>
                <c:pt idx="65">
                  <c:v>11.3</c:v>
                </c:pt>
                <c:pt idx="66">
                  <c:v>11.3</c:v>
                </c:pt>
                <c:pt idx="67">
                  <c:v>11.3</c:v>
                </c:pt>
                <c:pt idx="68">
                  <c:v>11.3</c:v>
                </c:pt>
                <c:pt idx="69">
                  <c:v>11.3</c:v>
                </c:pt>
                <c:pt idx="70">
                  <c:v>11.3</c:v>
                </c:pt>
                <c:pt idx="71">
                  <c:v>11.3</c:v>
                </c:pt>
                <c:pt idx="72">
                  <c:v>11.3</c:v>
                </c:pt>
                <c:pt idx="73">
                  <c:v>11.3</c:v>
                </c:pt>
                <c:pt idx="74">
                  <c:v>11.3</c:v>
                </c:pt>
                <c:pt idx="75">
                  <c:v>11.3</c:v>
                </c:pt>
                <c:pt idx="76">
                  <c:v>11.3</c:v>
                </c:pt>
                <c:pt idx="77">
                  <c:v>11.3</c:v>
                </c:pt>
                <c:pt idx="78">
                  <c:v>11.3</c:v>
                </c:pt>
                <c:pt idx="79">
                  <c:v>11.3</c:v>
                </c:pt>
                <c:pt idx="80">
                  <c:v>11.3</c:v>
                </c:pt>
                <c:pt idx="81">
                  <c:v>11.3</c:v>
                </c:pt>
                <c:pt idx="82">
                  <c:v>11.3</c:v>
                </c:pt>
                <c:pt idx="83">
                  <c:v>11.3</c:v>
                </c:pt>
                <c:pt idx="84">
                  <c:v>11.3</c:v>
                </c:pt>
                <c:pt idx="85">
                  <c:v>11.3</c:v>
                </c:pt>
                <c:pt idx="86">
                  <c:v>11.3</c:v>
                </c:pt>
                <c:pt idx="87">
                  <c:v>11.3</c:v>
                </c:pt>
                <c:pt idx="88">
                  <c:v>11.3</c:v>
                </c:pt>
                <c:pt idx="89">
                  <c:v>11.3</c:v>
                </c:pt>
                <c:pt idx="90">
                  <c:v>11.3</c:v>
                </c:pt>
              </c:numCache>
            </c:numRef>
          </c:yVal>
          <c:smooth val="0"/>
          <c:extLst>
            <c:ext xmlns:c16="http://schemas.microsoft.com/office/drawing/2014/chart" uri="{C3380CC4-5D6E-409C-BE32-E72D297353CC}">
              <c16:uniqueId val="{00000004-65C0-4427-BA58-2753AB15F100}"/>
            </c:ext>
          </c:extLst>
        </c:ser>
        <c:ser>
          <c:idx val="8"/>
          <c:order val="8"/>
          <c:tx>
            <c:strRef>
              <c:f>'consent limits'!$E$3:$F$3</c:f>
              <c:strCache>
                <c:ptCount val="1"/>
                <c:pt idx="0">
                  <c:v>Total Ammoniacal-N DWSNZ (2005)</c:v>
                </c:pt>
              </c:strCache>
            </c:strRef>
          </c:tx>
          <c:spPr>
            <a:ln w="28575">
              <a:solidFill>
                <a:srgbClr val="0070C0"/>
              </a:solidFill>
            </a:ln>
          </c:spPr>
          <c:marker>
            <c:symbol val="none"/>
          </c:marker>
          <c:xVal>
            <c:numRef>
              <c:f>'consent limits'!$E$4:$E$94</c:f>
              <c:numCache>
                <c:formatCode>m/d/yyyy</c:formatCode>
                <c:ptCount val="91"/>
                <c:pt idx="0">
                  <c:v>39171</c:v>
                </c:pt>
                <c:pt idx="1">
                  <c:v>39202</c:v>
                </c:pt>
                <c:pt idx="2">
                  <c:v>39230</c:v>
                </c:pt>
                <c:pt idx="3">
                  <c:v>39254</c:v>
                </c:pt>
                <c:pt idx="4">
                  <c:v>39283</c:v>
                </c:pt>
                <c:pt idx="5">
                  <c:v>39385</c:v>
                </c:pt>
                <c:pt idx="6">
                  <c:v>39414</c:v>
                </c:pt>
                <c:pt idx="7">
                  <c:v>39455</c:v>
                </c:pt>
                <c:pt idx="8">
                  <c:v>39470</c:v>
                </c:pt>
                <c:pt idx="9">
                  <c:v>39510</c:v>
                </c:pt>
                <c:pt idx="10">
                  <c:v>39539</c:v>
                </c:pt>
                <c:pt idx="11">
                  <c:v>39601</c:v>
                </c:pt>
                <c:pt idx="12">
                  <c:v>39645</c:v>
                </c:pt>
                <c:pt idx="13">
                  <c:v>39674</c:v>
                </c:pt>
                <c:pt idx="14">
                  <c:v>39701</c:v>
                </c:pt>
                <c:pt idx="15">
                  <c:v>39741</c:v>
                </c:pt>
                <c:pt idx="16">
                  <c:v>39773</c:v>
                </c:pt>
                <c:pt idx="17">
                  <c:v>39791</c:v>
                </c:pt>
                <c:pt idx="18">
                  <c:v>39834</c:v>
                </c:pt>
                <c:pt idx="19">
                  <c:v>39862</c:v>
                </c:pt>
                <c:pt idx="20">
                  <c:v>39890</c:v>
                </c:pt>
                <c:pt idx="21">
                  <c:v>39892</c:v>
                </c:pt>
                <c:pt idx="22">
                  <c:v>39919</c:v>
                </c:pt>
                <c:pt idx="23">
                  <c:v>39951</c:v>
                </c:pt>
                <c:pt idx="24">
                  <c:v>39972</c:v>
                </c:pt>
                <c:pt idx="25">
                  <c:v>39975</c:v>
                </c:pt>
                <c:pt idx="26">
                  <c:v>40010</c:v>
                </c:pt>
                <c:pt idx="27">
                  <c:v>40042</c:v>
                </c:pt>
                <c:pt idx="28">
                  <c:v>40072</c:v>
                </c:pt>
                <c:pt idx="29">
                  <c:v>40098</c:v>
                </c:pt>
                <c:pt idx="30">
                  <c:v>40100</c:v>
                </c:pt>
                <c:pt idx="31">
                  <c:v>40128</c:v>
                </c:pt>
                <c:pt idx="32">
                  <c:v>40131</c:v>
                </c:pt>
                <c:pt idx="33">
                  <c:v>40156</c:v>
                </c:pt>
                <c:pt idx="34">
                  <c:v>40163</c:v>
                </c:pt>
                <c:pt idx="35">
                  <c:v>40198</c:v>
                </c:pt>
                <c:pt idx="36">
                  <c:v>40224</c:v>
                </c:pt>
                <c:pt idx="37">
                  <c:v>40226</c:v>
                </c:pt>
                <c:pt idx="38">
                  <c:v>40232</c:v>
                </c:pt>
                <c:pt idx="39">
                  <c:v>40245</c:v>
                </c:pt>
                <c:pt idx="40">
                  <c:v>40283</c:v>
                </c:pt>
                <c:pt idx="41">
                  <c:v>40311</c:v>
                </c:pt>
                <c:pt idx="42">
                  <c:v>40340</c:v>
                </c:pt>
                <c:pt idx="43">
                  <c:v>40371</c:v>
                </c:pt>
                <c:pt idx="44">
                  <c:v>40401</c:v>
                </c:pt>
                <c:pt idx="45">
                  <c:v>40428</c:v>
                </c:pt>
                <c:pt idx="46">
                  <c:v>40464</c:v>
                </c:pt>
                <c:pt idx="47">
                  <c:v>40493</c:v>
                </c:pt>
                <c:pt idx="48">
                  <c:v>40534</c:v>
                </c:pt>
                <c:pt idx="49">
                  <c:v>40562</c:v>
                </c:pt>
                <c:pt idx="50">
                  <c:v>40592</c:v>
                </c:pt>
                <c:pt idx="51">
                  <c:v>40611</c:v>
                </c:pt>
                <c:pt idx="52">
                  <c:v>40662</c:v>
                </c:pt>
                <c:pt idx="53">
                  <c:v>40683</c:v>
                </c:pt>
                <c:pt idx="54">
                  <c:v>40714</c:v>
                </c:pt>
                <c:pt idx="55">
                  <c:v>40746</c:v>
                </c:pt>
                <c:pt idx="56">
                  <c:v>40779</c:v>
                </c:pt>
                <c:pt idx="57">
                  <c:v>40798</c:v>
                </c:pt>
                <c:pt idx="58">
                  <c:v>40830</c:v>
                </c:pt>
                <c:pt idx="59">
                  <c:v>40863</c:v>
                </c:pt>
                <c:pt idx="60">
                  <c:v>40890</c:v>
                </c:pt>
                <c:pt idx="61">
                  <c:v>40935</c:v>
                </c:pt>
                <c:pt idx="62">
                  <c:v>40954</c:v>
                </c:pt>
                <c:pt idx="63">
                  <c:v>40997</c:v>
                </c:pt>
                <c:pt idx="64">
                  <c:v>41003</c:v>
                </c:pt>
                <c:pt idx="65">
                  <c:v>41004</c:v>
                </c:pt>
                <c:pt idx="66">
                  <c:v>41032</c:v>
                </c:pt>
                <c:pt idx="67">
                  <c:v>41061</c:v>
                </c:pt>
                <c:pt idx="68">
                  <c:v>41093</c:v>
                </c:pt>
                <c:pt idx="69">
                  <c:v>41122</c:v>
                </c:pt>
                <c:pt idx="70">
                  <c:v>41155</c:v>
                </c:pt>
                <c:pt idx="71">
                  <c:v>41185</c:v>
                </c:pt>
                <c:pt idx="72">
                  <c:v>41218</c:v>
                </c:pt>
                <c:pt idx="73">
                  <c:v>41246</c:v>
                </c:pt>
                <c:pt idx="74">
                  <c:v>41277</c:v>
                </c:pt>
                <c:pt idx="75">
                  <c:v>41310</c:v>
                </c:pt>
                <c:pt idx="76">
                  <c:v>41337</c:v>
                </c:pt>
                <c:pt idx="77">
                  <c:v>41368</c:v>
                </c:pt>
                <c:pt idx="78">
                  <c:v>41395</c:v>
                </c:pt>
                <c:pt idx="79">
                  <c:v>41431</c:v>
                </c:pt>
                <c:pt idx="80">
                  <c:v>41457</c:v>
                </c:pt>
                <c:pt idx="81">
                  <c:v>41486</c:v>
                </c:pt>
                <c:pt idx="82">
                  <c:v>41522</c:v>
                </c:pt>
                <c:pt idx="83">
                  <c:v>41551</c:v>
                </c:pt>
                <c:pt idx="84">
                  <c:v>41585</c:v>
                </c:pt>
                <c:pt idx="85">
                  <c:v>41614</c:v>
                </c:pt>
                <c:pt idx="86">
                  <c:v>41645</c:v>
                </c:pt>
                <c:pt idx="87">
                  <c:v>41821</c:v>
                </c:pt>
                <c:pt idx="88">
                  <c:v>42010</c:v>
                </c:pt>
                <c:pt idx="89">
                  <c:v>42199</c:v>
                </c:pt>
                <c:pt idx="90">
                  <c:v>51774</c:v>
                </c:pt>
              </c:numCache>
            </c:numRef>
          </c:xVal>
          <c:yVal>
            <c:numRef>
              <c:f>'consent limits'!$F$4:$F$94</c:f>
              <c:numCache>
                <c:formatCode>General</c:formatCode>
                <c:ptCount val="91"/>
                <c:pt idx="0">
                  <c:v>1.24</c:v>
                </c:pt>
                <c:pt idx="1">
                  <c:v>1.24</c:v>
                </c:pt>
                <c:pt idx="2">
                  <c:v>1.24</c:v>
                </c:pt>
                <c:pt idx="3">
                  <c:v>1.24</c:v>
                </c:pt>
                <c:pt idx="4">
                  <c:v>1.24</c:v>
                </c:pt>
                <c:pt idx="5">
                  <c:v>1.24</c:v>
                </c:pt>
                <c:pt idx="6">
                  <c:v>1.24</c:v>
                </c:pt>
                <c:pt idx="7">
                  <c:v>1.24</c:v>
                </c:pt>
                <c:pt idx="8">
                  <c:v>1.24</c:v>
                </c:pt>
                <c:pt idx="9">
                  <c:v>1.24</c:v>
                </c:pt>
                <c:pt idx="10">
                  <c:v>1.24</c:v>
                </c:pt>
                <c:pt idx="11">
                  <c:v>1.24</c:v>
                </c:pt>
                <c:pt idx="12">
                  <c:v>1.24</c:v>
                </c:pt>
                <c:pt idx="13">
                  <c:v>1.24</c:v>
                </c:pt>
                <c:pt idx="14">
                  <c:v>1.24</c:v>
                </c:pt>
                <c:pt idx="15">
                  <c:v>1.24</c:v>
                </c:pt>
                <c:pt idx="16">
                  <c:v>1.24</c:v>
                </c:pt>
                <c:pt idx="17">
                  <c:v>1.24</c:v>
                </c:pt>
                <c:pt idx="18">
                  <c:v>1.24</c:v>
                </c:pt>
                <c:pt idx="19">
                  <c:v>1.24</c:v>
                </c:pt>
                <c:pt idx="20">
                  <c:v>1.24</c:v>
                </c:pt>
                <c:pt idx="21">
                  <c:v>1.24</c:v>
                </c:pt>
                <c:pt idx="22">
                  <c:v>1.24</c:v>
                </c:pt>
                <c:pt idx="23">
                  <c:v>1.24</c:v>
                </c:pt>
                <c:pt idx="24">
                  <c:v>1.24</c:v>
                </c:pt>
                <c:pt idx="25">
                  <c:v>1.24</c:v>
                </c:pt>
                <c:pt idx="26">
                  <c:v>1.24</c:v>
                </c:pt>
                <c:pt idx="27">
                  <c:v>1.24</c:v>
                </c:pt>
                <c:pt idx="28">
                  <c:v>1.24</c:v>
                </c:pt>
                <c:pt idx="29">
                  <c:v>1.24</c:v>
                </c:pt>
                <c:pt idx="30">
                  <c:v>1.24</c:v>
                </c:pt>
                <c:pt idx="31">
                  <c:v>1.24</c:v>
                </c:pt>
                <c:pt idx="32">
                  <c:v>1.24</c:v>
                </c:pt>
                <c:pt idx="33">
                  <c:v>1.24</c:v>
                </c:pt>
                <c:pt idx="34">
                  <c:v>1.24</c:v>
                </c:pt>
                <c:pt idx="35">
                  <c:v>1.24</c:v>
                </c:pt>
                <c:pt idx="36">
                  <c:v>1.24</c:v>
                </c:pt>
                <c:pt idx="37">
                  <c:v>1.24</c:v>
                </c:pt>
                <c:pt idx="38">
                  <c:v>1.24</c:v>
                </c:pt>
                <c:pt idx="39">
                  <c:v>1.24</c:v>
                </c:pt>
                <c:pt idx="40">
                  <c:v>1.24</c:v>
                </c:pt>
                <c:pt idx="41">
                  <c:v>1.24</c:v>
                </c:pt>
                <c:pt idx="42">
                  <c:v>1.24</c:v>
                </c:pt>
                <c:pt idx="43">
                  <c:v>1.24</c:v>
                </c:pt>
                <c:pt idx="44">
                  <c:v>1.24</c:v>
                </c:pt>
                <c:pt idx="45">
                  <c:v>1.24</c:v>
                </c:pt>
                <c:pt idx="46">
                  <c:v>1.24</c:v>
                </c:pt>
                <c:pt idx="47">
                  <c:v>1.24</c:v>
                </c:pt>
                <c:pt idx="48">
                  <c:v>1.24</c:v>
                </c:pt>
                <c:pt idx="49">
                  <c:v>1.24</c:v>
                </c:pt>
                <c:pt idx="50">
                  <c:v>1.24</c:v>
                </c:pt>
                <c:pt idx="51">
                  <c:v>1.24</c:v>
                </c:pt>
                <c:pt idx="52">
                  <c:v>1.24</c:v>
                </c:pt>
                <c:pt idx="53">
                  <c:v>1.24</c:v>
                </c:pt>
                <c:pt idx="54">
                  <c:v>1.24</c:v>
                </c:pt>
                <c:pt idx="55">
                  <c:v>1.24</c:v>
                </c:pt>
                <c:pt idx="56">
                  <c:v>1.24</c:v>
                </c:pt>
                <c:pt idx="57">
                  <c:v>1.24</c:v>
                </c:pt>
                <c:pt idx="58">
                  <c:v>1.24</c:v>
                </c:pt>
                <c:pt idx="59">
                  <c:v>1.24</c:v>
                </c:pt>
                <c:pt idx="60">
                  <c:v>1.24</c:v>
                </c:pt>
                <c:pt idx="61">
                  <c:v>1.24</c:v>
                </c:pt>
                <c:pt idx="62">
                  <c:v>1.24</c:v>
                </c:pt>
                <c:pt idx="63">
                  <c:v>1.24</c:v>
                </c:pt>
                <c:pt idx="64">
                  <c:v>1.24</c:v>
                </c:pt>
                <c:pt idx="65">
                  <c:v>1.24</c:v>
                </c:pt>
                <c:pt idx="66">
                  <c:v>1.24</c:v>
                </c:pt>
                <c:pt idx="67">
                  <c:v>1.24</c:v>
                </c:pt>
                <c:pt idx="68">
                  <c:v>1.24</c:v>
                </c:pt>
                <c:pt idx="69">
                  <c:v>1.24</c:v>
                </c:pt>
                <c:pt idx="70">
                  <c:v>1.24</c:v>
                </c:pt>
                <c:pt idx="71">
                  <c:v>1.24</c:v>
                </c:pt>
                <c:pt idx="72">
                  <c:v>1.24</c:v>
                </c:pt>
                <c:pt idx="73">
                  <c:v>1.24</c:v>
                </c:pt>
                <c:pt idx="74">
                  <c:v>1.24</c:v>
                </c:pt>
                <c:pt idx="75">
                  <c:v>1.24</c:v>
                </c:pt>
                <c:pt idx="76">
                  <c:v>1.24</c:v>
                </c:pt>
                <c:pt idx="77">
                  <c:v>1.24</c:v>
                </c:pt>
                <c:pt idx="78">
                  <c:v>1.24</c:v>
                </c:pt>
                <c:pt idx="79">
                  <c:v>1.24</c:v>
                </c:pt>
                <c:pt idx="80">
                  <c:v>1.24</c:v>
                </c:pt>
                <c:pt idx="81">
                  <c:v>1.24</c:v>
                </c:pt>
                <c:pt idx="82">
                  <c:v>1.24</c:v>
                </c:pt>
                <c:pt idx="83">
                  <c:v>1.24</c:v>
                </c:pt>
                <c:pt idx="84">
                  <c:v>1.24</c:v>
                </c:pt>
                <c:pt idx="85">
                  <c:v>1.24</c:v>
                </c:pt>
                <c:pt idx="86">
                  <c:v>1.24</c:v>
                </c:pt>
                <c:pt idx="87">
                  <c:v>1.24</c:v>
                </c:pt>
                <c:pt idx="88">
                  <c:v>1.24</c:v>
                </c:pt>
                <c:pt idx="89">
                  <c:v>1.24</c:v>
                </c:pt>
                <c:pt idx="90">
                  <c:v>1.24</c:v>
                </c:pt>
              </c:numCache>
            </c:numRef>
          </c:yVal>
          <c:smooth val="0"/>
          <c:extLst>
            <c:ext xmlns:c16="http://schemas.microsoft.com/office/drawing/2014/chart" uri="{C3380CC4-5D6E-409C-BE32-E72D297353CC}">
              <c16:uniqueId val="{00000006-65C0-4427-BA58-2753AB15F100}"/>
            </c:ext>
          </c:extLst>
        </c:ser>
        <c:dLbls>
          <c:showLegendKey val="0"/>
          <c:showVal val="0"/>
          <c:showCatName val="0"/>
          <c:showSerName val="0"/>
          <c:showPercent val="0"/>
          <c:showBubbleSize val="0"/>
        </c:dLbls>
        <c:axId val="126888960"/>
        <c:axId val="126908288"/>
      </c:scatterChart>
      <c:scatterChart>
        <c:scatterStyle val="lineMarker"/>
        <c:varyColors val="0"/>
        <c:ser>
          <c:idx val="0"/>
          <c:order val="1"/>
          <c:tx>
            <c:strRef>
              <c:f>'Proj Pure Bores'!$AF$1</c:f>
              <c:strCache>
                <c:ptCount val="1"/>
                <c:pt idx="0">
                  <c:v>E. Coli</c:v>
                </c:pt>
              </c:strCache>
            </c:strRef>
          </c:tx>
          <c:spPr>
            <a:ln w="28575">
              <a:noFill/>
            </a:ln>
          </c:spPr>
          <c:marker>
            <c:spPr>
              <a:solidFill>
                <a:srgbClr val="00B050"/>
              </a:solidFill>
              <a:ln>
                <a:noFill/>
              </a:ln>
            </c:spPr>
          </c:marker>
          <c:xVal>
            <c:numRef>
              <c:f>'Proj Pure Bores'!$A$5:$A$108</c:f>
              <c:numCache>
                <c:formatCode>m/d/yyyy</c:formatCode>
                <c:ptCount val="16"/>
                <c:pt idx="0">
                  <c:v>42010</c:v>
                </c:pt>
                <c:pt idx="1">
                  <c:v>42199</c:v>
                </c:pt>
                <c:pt idx="2">
                  <c:v>42375</c:v>
                </c:pt>
                <c:pt idx="3">
                  <c:v>42558</c:v>
                </c:pt>
                <c:pt idx="4">
                  <c:v>42740</c:v>
                </c:pt>
                <c:pt idx="5">
                  <c:v>42922</c:v>
                </c:pt>
                <c:pt idx="6">
                  <c:v>43102</c:v>
                </c:pt>
                <c:pt idx="7">
                  <c:v>43286</c:v>
                </c:pt>
                <c:pt idx="8">
                  <c:v>43475</c:v>
                </c:pt>
                <c:pt idx="9">
                  <c:v>43655</c:v>
                </c:pt>
                <c:pt idx="10">
                  <c:v>43836</c:v>
                </c:pt>
                <c:pt idx="11">
                  <c:v>43879</c:v>
                </c:pt>
                <c:pt idx="12">
                  <c:v>44018</c:v>
                </c:pt>
                <c:pt idx="13">
                  <c:v>44216</c:v>
                </c:pt>
                <c:pt idx="14">
                  <c:v>44382</c:v>
                </c:pt>
                <c:pt idx="15">
                  <c:v>44578</c:v>
                </c:pt>
              </c:numCache>
            </c:numRef>
          </c:xVal>
          <c:yVal>
            <c:numRef>
              <c:f>'Proj Pure Bores'!$AG$5:$AG$108</c:f>
              <c:numCache>
                <c:formatCode>General</c:formatCode>
                <c:ptCount val="16"/>
                <c:pt idx="0">
                  <c:v>0</c:v>
                </c:pt>
                <c:pt idx="1">
                  <c:v>0</c:v>
                </c:pt>
                <c:pt idx="2">
                  <c:v>0</c:v>
                </c:pt>
                <c:pt idx="3">
                  <c:v>0</c:v>
                </c:pt>
                <c:pt idx="4">
                  <c:v>0</c:v>
                </c:pt>
                <c:pt idx="5">
                  <c:v>0</c:v>
                </c:pt>
                <c:pt idx="6">
                  <c:v>0</c:v>
                </c:pt>
                <c:pt idx="7">
                  <c:v>0</c:v>
                </c:pt>
                <c:pt idx="9">
                  <c:v>0</c:v>
                </c:pt>
                <c:pt idx="10">
                  <c:v>0</c:v>
                </c:pt>
                <c:pt idx="12">
                  <c:v>0</c:v>
                </c:pt>
                <c:pt idx="13">
                  <c:v>0</c:v>
                </c:pt>
                <c:pt idx="14">
                  <c:v>0</c:v>
                </c:pt>
                <c:pt idx="15">
                  <c:v>0</c:v>
                </c:pt>
              </c:numCache>
            </c:numRef>
          </c:yVal>
          <c:smooth val="0"/>
          <c:extLst>
            <c:ext xmlns:c16="http://schemas.microsoft.com/office/drawing/2014/chart" uri="{C3380CC4-5D6E-409C-BE32-E72D297353CC}">
              <c16:uniqueId val="{00000007-65C0-4427-BA58-2753AB15F100}"/>
            </c:ext>
          </c:extLst>
        </c:ser>
        <c:ser>
          <c:idx val="6"/>
          <c:order val="7"/>
          <c:tx>
            <c:strRef>
              <c:f>'consent limits'!$C$3</c:f>
              <c:strCache>
                <c:ptCount val="1"/>
                <c:pt idx="0">
                  <c:v>E. Coli Consent Limit</c:v>
                </c:pt>
              </c:strCache>
            </c:strRef>
          </c:tx>
          <c:spPr>
            <a:ln w="28575">
              <a:solidFill>
                <a:srgbClr val="00B050"/>
              </a:solidFill>
            </a:ln>
          </c:spPr>
          <c:marker>
            <c:spPr>
              <a:noFill/>
              <a:ln>
                <a:noFill/>
              </a:ln>
            </c:spPr>
          </c:marker>
          <c:xVal>
            <c:numRef>
              <c:f>'consent limits'!$C$4:$C$94</c:f>
              <c:numCache>
                <c:formatCode>m/d/yyyy</c:formatCode>
                <c:ptCount val="91"/>
                <c:pt idx="0">
                  <c:v>39171</c:v>
                </c:pt>
                <c:pt idx="1">
                  <c:v>39202</c:v>
                </c:pt>
                <c:pt idx="2">
                  <c:v>39230</c:v>
                </c:pt>
                <c:pt idx="3">
                  <c:v>39254</c:v>
                </c:pt>
                <c:pt idx="4">
                  <c:v>39283</c:v>
                </c:pt>
                <c:pt idx="5">
                  <c:v>39385</c:v>
                </c:pt>
                <c:pt idx="6">
                  <c:v>39414</c:v>
                </c:pt>
                <c:pt idx="7">
                  <c:v>39455</c:v>
                </c:pt>
                <c:pt idx="8">
                  <c:v>39470</c:v>
                </c:pt>
                <c:pt idx="9">
                  <c:v>39510</c:v>
                </c:pt>
                <c:pt idx="10">
                  <c:v>39539</c:v>
                </c:pt>
                <c:pt idx="11">
                  <c:v>39601</c:v>
                </c:pt>
                <c:pt idx="12">
                  <c:v>39645</c:v>
                </c:pt>
                <c:pt idx="13">
                  <c:v>39674</c:v>
                </c:pt>
                <c:pt idx="14">
                  <c:v>39701</c:v>
                </c:pt>
                <c:pt idx="15">
                  <c:v>39741</c:v>
                </c:pt>
                <c:pt idx="16">
                  <c:v>39773</c:v>
                </c:pt>
                <c:pt idx="17">
                  <c:v>39791</c:v>
                </c:pt>
                <c:pt idx="18">
                  <c:v>39834</c:v>
                </c:pt>
                <c:pt idx="19">
                  <c:v>39862</c:v>
                </c:pt>
                <c:pt idx="20">
                  <c:v>39890</c:v>
                </c:pt>
                <c:pt idx="21">
                  <c:v>39892</c:v>
                </c:pt>
                <c:pt idx="22">
                  <c:v>39919</c:v>
                </c:pt>
                <c:pt idx="23">
                  <c:v>39951</c:v>
                </c:pt>
                <c:pt idx="24">
                  <c:v>39972</c:v>
                </c:pt>
                <c:pt idx="25">
                  <c:v>39975</c:v>
                </c:pt>
                <c:pt idx="26">
                  <c:v>40010</c:v>
                </c:pt>
                <c:pt idx="27">
                  <c:v>40042</c:v>
                </c:pt>
                <c:pt idx="28">
                  <c:v>40072</c:v>
                </c:pt>
                <c:pt idx="29">
                  <c:v>40098</c:v>
                </c:pt>
                <c:pt idx="30">
                  <c:v>40100</c:v>
                </c:pt>
                <c:pt idx="31">
                  <c:v>40128</c:v>
                </c:pt>
                <c:pt idx="32">
                  <c:v>40131</c:v>
                </c:pt>
                <c:pt idx="33">
                  <c:v>40156</c:v>
                </c:pt>
                <c:pt idx="34">
                  <c:v>40163</c:v>
                </c:pt>
                <c:pt idx="35">
                  <c:v>40198</c:v>
                </c:pt>
                <c:pt idx="36">
                  <c:v>40224</c:v>
                </c:pt>
                <c:pt idx="37">
                  <c:v>40226</c:v>
                </c:pt>
                <c:pt idx="38">
                  <c:v>40232</c:v>
                </c:pt>
                <c:pt idx="39">
                  <c:v>40245</c:v>
                </c:pt>
                <c:pt idx="40">
                  <c:v>40283</c:v>
                </c:pt>
                <c:pt idx="41">
                  <c:v>40311</c:v>
                </c:pt>
                <c:pt idx="42">
                  <c:v>40340</c:v>
                </c:pt>
                <c:pt idx="43">
                  <c:v>40371</c:v>
                </c:pt>
                <c:pt idx="44">
                  <c:v>40401</c:v>
                </c:pt>
                <c:pt idx="45">
                  <c:v>40428</c:v>
                </c:pt>
                <c:pt idx="46">
                  <c:v>40464</c:v>
                </c:pt>
                <c:pt idx="47">
                  <c:v>40493</c:v>
                </c:pt>
                <c:pt idx="48">
                  <c:v>40534</c:v>
                </c:pt>
                <c:pt idx="49">
                  <c:v>40562</c:v>
                </c:pt>
                <c:pt idx="50">
                  <c:v>40592</c:v>
                </c:pt>
                <c:pt idx="51">
                  <c:v>40611</c:v>
                </c:pt>
                <c:pt idx="52">
                  <c:v>40662</c:v>
                </c:pt>
                <c:pt idx="53">
                  <c:v>40683</c:v>
                </c:pt>
                <c:pt idx="54">
                  <c:v>40714</c:v>
                </c:pt>
                <c:pt idx="55">
                  <c:v>40746</c:v>
                </c:pt>
                <c:pt idx="56">
                  <c:v>40779</c:v>
                </c:pt>
                <c:pt idx="57">
                  <c:v>40798</c:v>
                </c:pt>
                <c:pt idx="58">
                  <c:v>40830</c:v>
                </c:pt>
                <c:pt idx="59">
                  <c:v>40863</c:v>
                </c:pt>
                <c:pt idx="60">
                  <c:v>40890</c:v>
                </c:pt>
                <c:pt idx="61">
                  <c:v>40935</c:v>
                </c:pt>
                <c:pt idx="62">
                  <c:v>40954</c:v>
                </c:pt>
                <c:pt idx="63">
                  <c:v>40997</c:v>
                </c:pt>
                <c:pt idx="64">
                  <c:v>41003</c:v>
                </c:pt>
                <c:pt idx="65">
                  <c:v>41004</c:v>
                </c:pt>
                <c:pt idx="66">
                  <c:v>41032</c:v>
                </c:pt>
                <c:pt idx="67">
                  <c:v>41061</c:v>
                </c:pt>
                <c:pt idx="68">
                  <c:v>41093</c:v>
                </c:pt>
                <c:pt idx="69">
                  <c:v>41122</c:v>
                </c:pt>
                <c:pt idx="70">
                  <c:v>41155</c:v>
                </c:pt>
                <c:pt idx="71">
                  <c:v>41185</c:v>
                </c:pt>
                <c:pt idx="72">
                  <c:v>41218</c:v>
                </c:pt>
                <c:pt idx="73">
                  <c:v>41246</c:v>
                </c:pt>
                <c:pt idx="74">
                  <c:v>41277</c:v>
                </c:pt>
                <c:pt idx="75">
                  <c:v>41310</c:v>
                </c:pt>
                <c:pt idx="76">
                  <c:v>41337</c:v>
                </c:pt>
                <c:pt idx="77">
                  <c:v>41368</c:v>
                </c:pt>
                <c:pt idx="78">
                  <c:v>41395</c:v>
                </c:pt>
                <c:pt idx="79">
                  <c:v>41431</c:v>
                </c:pt>
                <c:pt idx="80">
                  <c:v>41457</c:v>
                </c:pt>
                <c:pt idx="81">
                  <c:v>41486</c:v>
                </c:pt>
                <c:pt idx="82">
                  <c:v>41522</c:v>
                </c:pt>
                <c:pt idx="83">
                  <c:v>41551</c:v>
                </c:pt>
                <c:pt idx="84">
                  <c:v>41585</c:v>
                </c:pt>
                <c:pt idx="85">
                  <c:v>41614</c:v>
                </c:pt>
                <c:pt idx="86">
                  <c:v>41645</c:v>
                </c:pt>
                <c:pt idx="87">
                  <c:v>41821</c:v>
                </c:pt>
                <c:pt idx="88">
                  <c:v>42010</c:v>
                </c:pt>
                <c:pt idx="89">
                  <c:v>42199</c:v>
                </c:pt>
                <c:pt idx="90">
                  <c:v>51774</c:v>
                </c:pt>
              </c:numCache>
            </c:numRef>
          </c:xVal>
          <c:yVal>
            <c:numRef>
              <c:f>'consent limits'!$D$4:$D$94</c:f>
              <c:numCache>
                <c:formatCode>General</c:formatCode>
                <c:ptCount val="91"/>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1</c:v>
                </c:pt>
                <c:pt idx="63">
                  <c:v>1</c:v>
                </c:pt>
                <c:pt idx="64">
                  <c:v>1</c:v>
                </c:pt>
                <c:pt idx="65">
                  <c:v>1</c:v>
                </c:pt>
                <c:pt idx="66">
                  <c:v>1</c:v>
                </c:pt>
                <c:pt idx="67">
                  <c:v>1</c:v>
                </c:pt>
                <c:pt idx="68">
                  <c:v>1</c:v>
                </c:pt>
                <c:pt idx="69">
                  <c:v>1</c:v>
                </c:pt>
                <c:pt idx="70">
                  <c:v>1</c:v>
                </c:pt>
                <c:pt idx="71">
                  <c:v>1</c:v>
                </c:pt>
                <c:pt idx="72">
                  <c:v>1</c:v>
                </c:pt>
                <c:pt idx="73">
                  <c:v>1</c:v>
                </c:pt>
                <c:pt idx="74">
                  <c:v>1</c:v>
                </c:pt>
                <c:pt idx="75">
                  <c:v>1</c:v>
                </c:pt>
                <c:pt idx="76">
                  <c:v>1</c:v>
                </c:pt>
                <c:pt idx="77">
                  <c:v>1</c:v>
                </c:pt>
                <c:pt idx="78">
                  <c:v>1</c:v>
                </c:pt>
                <c:pt idx="79">
                  <c:v>1</c:v>
                </c:pt>
                <c:pt idx="80">
                  <c:v>1</c:v>
                </c:pt>
                <c:pt idx="81">
                  <c:v>1</c:v>
                </c:pt>
                <c:pt idx="82">
                  <c:v>1</c:v>
                </c:pt>
                <c:pt idx="83">
                  <c:v>1</c:v>
                </c:pt>
                <c:pt idx="84">
                  <c:v>1</c:v>
                </c:pt>
                <c:pt idx="85">
                  <c:v>1</c:v>
                </c:pt>
                <c:pt idx="86">
                  <c:v>1</c:v>
                </c:pt>
                <c:pt idx="87">
                  <c:v>1</c:v>
                </c:pt>
                <c:pt idx="88">
                  <c:v>1</c:v>
                </c:pt>
                <c:pt idx="89">
                  <c:v>1</c:v>
                </c:pt>
                <c:pt idx="90">
                  <c:v>1</c:v>
                </c:pt>
              </c:numCache>
            </c:numRef>
          </c:yVal>
          <c:smooth val="0"/>
          <c:extLst>
            <c:ext xmlns:c16="http://schemas.microsoft.com/office/drawing/2014/chart" uri="{C3380CC4-5D6E-409C-BE32-E72D297353CC}">
              <c16:uniqueId val="{00000008-65C0-4427-BA58-2753AB15F100}"/>
            </c:ext>
          </c:extLst>
        </c:ser>
        <c:dLbls>
          <c:showLegendKey val="0"/>
          <c:showVal val="0"/>
          <c:showCatName val="0"/>
          <c:showSerName val="0"/>
          <c:showPercent val="0"/>
          <c:showBubbleSize val="0"/>
        </c:dLbls>
        <c:axId val="126916480"/>
        <c:axId val="126914560"/>
      </c:scatterChart>
      <c:valAx>
        <c:axId val="126888960"/>
        <c:scaling>
          <c:orientation val="minMax"/>
          <c:max val="44600"/>
          <c:min val="42005"/>
        </c:scaling>
        <c:delete val="0"/>
        <c:axPos val="b"/>
        <c:numFmt formatCode="m/d/yyyy" sourceLinked="1"/>
        <c:majorTickMark val="none"/>
        <c:minorTickMark val="none"/>
        <c:tickLblPos val="nextTo"/>
        <c:txPr>
          <a:bodyPr/>
          <a:lstStyle/>
          <a:p>
            <a:pPr>
              <a:defRPr lang="en-US" sz="900"/>
            </a:pPr>
            <a:endParaRPr lang="en-US"/>
          </a:p>
        </c:txPr>
        <c:crossAx val="126908288"/>
        <c:crosses val="autoZero"/>
        <c:crossBetween val="midCat"/>
      </c:valAx>
      <c:valAx>
        <c:axId val="126908288"/>
        <c:scaling>
          <c:orientation val="minMax"/>
        </c:scaling>
        <c:delete val="0"/>
        <c:axPos val="l"/>
        <c:majorGridlines/>
        <c:title>
          <c:tx>
            <c:rich>
              <a:bodyPr/>
              <a:lstStyle/>
              <a:p>
                <a:pPr>
                  <a:defRPr lang="en-US" sz="1100"/>
                </a:pPr>
                <a:r>
                  <a:rPr lang="en-US" sz="1100"/>
                  <a:t>All</a:t>
                </a:r>
                <a:r>
                  <a:rPr lang="en-US" sz="1100" baseline="0"/>
                  <a:t> other Parameters</a:t>
                </a:r>
              </a:p>
              <a:p>
                <a:pPr>
                  <a:defRPr lang="en-US" sz="1100"/>
                </a:pPr>
                <a:r>
                  <a:rPr lang="en-US" sz="1100" baseline="0"/>
                  <a:t>mg/L</a:t>
                </a:r>
                <a:endParaRPr lang="en-US" sz="1100"/>
              </a:p>
            </c:rich>
          </c:tx>
          <c:overlay val="0"/>
        </c:title>
        <c:numFmt formatCode="General" sourceLinked="1"/>
        <c:majorTickMark val="none"/>
        <c:minorTickMark val="none"/>
        <c:tickLblPos val="nextTo"/>
        <c:txPr>
          <a:bodyPr/>
          <a:lstStyle/>
          <a:p>
            <a:pPr>
              <a:defRPr lang="en-US"/>
            </a:pPr>
            <a:endParaRPr lang="en-US"/>
          </a:p>
        </c:txPr>
        <c:crossAx val="126888960"/>
        <c:crosses val="autoZero"/>
        <c:crossBetween val="midCat"/>
      </c:valAx>
      <c:valAx>
        <c:axId val="126914560"/>
        <c:scaling>
          <c:orientation val="minMax"/>
          <c:min val="0"/>
        </c:scaling>
        <c:delete val="0"/>
        <c:axPos val="r"/>
        <c:title>
          <c:tx>
            <c:rich>
              <a:bodyPr rot="-5400000" vert="horz"/>
              <a:lstStyle/>
              <a:p>
                <a:pPr>
                  <a:defRPr lang="en-US" sz="1100"/>
                </a:pPr>
                <a:r>
                  <a:rPr lang="en-US" sz="1100"/>
                  <a:t>E.</a:t>
                </a:r>
                <a:r>
                  <a:rPr lang="en-US" sz="1100" baseline="0"/>
                  <a:t> </a:t>
                </a:r>
                <a:r>
                  <a:rPr lang="en-US" sz="1100" i="1" baseline="0"/>
                  <a:t>Coli</a:t>
                </a:r>
                <a:r>
                  <a:rPr lang="en-US" sz="1100" baseline="0"/>
                  <a:t> cfu/100 mL</a:t>
                </a:r>
                <a:endParaRPr lang="en-US" sz="1100"/>
              </a:p>
            </c:rich>
          </c:tx>
          <c:overlay val="0"/>
        </c:title>
        <c:numFmt formatCode="General" sourceLinked="1"/>
        <c:majorTickMark val="out"/>
        <c:minorTickMark val="none"/>
        <c:tickLblPos val="nextTo"/>
        <c:txPr>
          <a:bodyPr/>
          <a:lstStyle/>
          <a:p>
            <a:pPr>
              <a:defRPr lang="en-US"/>
            </a:pPr>
            <a:endParaRPr lang="en-US"/>
          </a:p>
        </c:txPr>
        <c:crossAx val="126916480"/>
        <c:crosses val="max"/>
        <c:crossBetween val="midCat"/>
      </c:valAx>
      <c:valAx>
        <c:axId val="126916480"/>
        <c:scaling>
          <c:orientation val="minMax"/>
        </c:scaling>
        <c:delete val="1"/>
        <c:axPos val="b"/>
        <c:numFmt formatCode="m/d/yyyy" sourceLinked="1"/>
        <c:majorTickMark val="out"/>
        <c:minorTickMark val="none"/>
        <c:tickLblPos val="none"/>
        <c:crossAx val="126914560"/>
        <c:crosses val="autoZero"/>
        <c:crossBetween val="midCat"/>
      </c:valAx>
    </c:plotArea>
    <c:legend>
      <c:legendPos val="b"/>
      <c:layout>
        <c:manualLayout>
          <c:xMode val="edge"/>
          <c:yMode val="edge"/>
          <c:x val="5.9939176480999848E-2"/>
          <c:y val="0.89249589016509356"/>
          <c:w val="0.89239751121055044"/>
          <c:h val="9.4979837894502234E-2"/>
        </c:manualLayout>
      </c:layout>
      <c:overlay val="0"/>
      <c:txPr>
        <a:bodyPr/>
        <a:lstStyle/>
        <a:p>
          <a:pPr>
            <a:defRPr lang="en-US" sz="800"/>
          </a:pPr>
          <a:endParaRPr lang="en-US"/>
        </a:p>
      </c:txPr>
    </c:legend>
    <c:plotVisOnly val="1"/>
    <c:dispBlanksAs val="gap"/>
    <c:showDLblsOverMax val="0"/>
  </c:char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089811164204346E-2"/>
          <c:y val="2.5262232284239718E-2"/>
          <c:w val="0.86798469908706122"/>
          <c:h val="0.80658951393251133"/>
        </c:manualLayout>
      </c:layout>
      <c:scatterChart>
        <c:scatterStyle val="lineMarker"/>
        <c:varyColors val="0"/>
        <c:ser>
          <c:idx val="1"/>
          <c:order val="0"/>
          <c:tx>
            <c:strRef>
              <c:f>'Proj Pure Bores'!$AR$1</c:f>
              <c:strCache>
                <c:ptCount val="1"/>
                <c:pt idx="0">
                  <c:v>Nitrate-Nitrogen</c:v>
                </c:pt>
              </c:strCache>
            </c:strRef>
          </c:tx>
          <c:spPr>
            <a:ln w="28575">
              <a:noFill/>
            </a:ln>
          </c:spPr>
          <c:marker>
            <c:spPr>
              <a:solidFill>
                <a:srgbClr val="FF0000"/>
              </a:solidFill>
            </c:spPr>
          </c:marker>
          <c:xVal>
            <c:numRef>
              <c:f>'Proj Pure Bores'!$A$5:$A$108</c:f>
              <c:numCache>
                <c:formatCode>m/d/yyyy</c:formatCode>
                <c:ptCount val="16"/>
                <c:pt idx="0">
                  <c:v>42010</c:v>
                </c:pt>
                <c:pt idx="1">
                  <c:v>42199</c:v>
                </c:pt>
                <c:pt idx="2">
                  <c:v>42375</c:v>
                </c:pt>
                <c:pt idx="3">
                  <c:v>42558</c:v>
                </c:pt>
                <c:pt idx="4">
                  <c:v>42740</c:v>
                </c:pt>
                <c:pt idx="5">
                  <c:v>42922</c:v>
                </c:pt>
                <c:pt idx="6">
                  <c:v>43102</c:v>
                </c:pt>
                <c:pt idx="7">
                  <c:v>43286</c:v>
                </c:pt>
                <c:pt idx="8">
                  <c:v>43475</c:v>
                </c:pt>
                <c:pt idx="9">
                  <c:v>43655</c:v>
                </c:pt>
                <c:pt idx="10">
                  <c:v>43836</c:v>
                </c:pt>
                <c:pt idx="11">
                  <c:v>43879</c:v>
                </c:pt>
                <c:pt idx="12">
                  <c:v>44018</c:v>
                </c:pt>
                <c:pt idx="13">
                  <c:v>44216</c:v>
                </c:pt>
                <c:pt idx="14">
                  <c:v>44382</c:v>
                </c:pt>
                <c:pt idx="15">
                  <c:v>44578</c:v>
                </c:pt>
              </c:numCache>
            </c:numRef>
          </c:xVal>
          <c:yVal>
            <c:numRef>
              <c:f>'Proj Pure Bores'!$AS$5:$AS$108</c:f>
              <c:numCache>
                <c:formatCode>General</c:formatCode>
                <c:ptCount val="16"/>
                <c:pt idx="0">
                  <c:v>2.2999999999999998</c:v>
                </c:pt>
                <c:pt idx="1">
                  <c:v>3.1</c:v>
                </c:pt>
                <c:pt idx="2">
                  <c:v>0.82</c:v>
                </c:pt>
                <c:pt idx="3">
                  <c:v>1.5</c:v>
                </c:pt>
                <c:pt idx="4">
                  <c:v>1.5</c:v>
                </c:pt>
                <c:pt idx="11">
                  <c:v>3.1</c:v>
                </c:pt>
                <c:pt idx="12">
                  <c:v>6.3</c:v>
                </c:pt>
                <c:pt idx="13">
                  <c:v>5.7</c:v>
                </c:pt>
                <c:pt idx="14">
                  <c:v>4.9000000000000004</c:v>
                </c:pt>
                <c:pt idx="15">
                  <c:v>2</c:v>
                </c:pt>
              </c:numCache>
            </c:numRef>
          </c:yVal>
          <c:smooth val="0"/>
          <c:extLst>
            <c:ext xmlns:c16="http://schemas.microsoft.com/office/drawing/2014/chart" uri="{C3380CC4-5D6E-409C-BE32-E72D297353CC}">
              <c16:uniqueId val="{00000000-6784-4E1A-8216-EA59C263DCCA}"/>
            </c:ext>
          </c:extLst>
        </c:ser>
        <c:ser>
          <c:idx val="2"/>
          <c:order val="2"/>
          <c:tx>
            <c:strRef>
              <c:f>'Proj Pure Bores'!$AV$1</c:f>
              <c:strCache>
                <c:ptCount val="1"/>
                <c:pt idx="0">
                  <c:v>Total Nitrogen</c:v>
                </c:pt>
              </c:strCache>
            </c:strRef>
          </c:tx>
          <c:spPr>
            <a:ln w="28575">
              <a:noFill/>
            </a:ln>
          </c:spPr>
          <c:xVal>
            <c:numRef>
              <c:f>'Proj Pure Bores'!$A$5:$A$108</c:f>
              <c:numCache>
                <c:formatCode>m/d/yyyy</c:formatCode>
                <c:ptCount val="16"/>
                <c:pt idx="0">
                  <c:v>42010</c:v>
                </c:pt>
                <c:pt idx="1">
                  <c:v>42199</c:v>
                </c:pt>
                <c:pt idx="2">
                  <c:v>42375</c:v>
                </c:pt>
                <c:pt idx="3">
                  <c:v>42558</c:v>
                </c:pt>
                <c:pt idx="4">
                  <c:v>42740</c:v>
                </c:pt>
                <c:pt idx="5">
                  <c:v>42922</c:v>
                </c:pt>
                <c:pt idx="6">
                  <c:v>43102</c:v>
                </c:pt>
                <c:pt idx="7">
                  <c:v>43286</c:v>
                </c:pt>
                <c:pt idx="8">
                  <c:v>43475</c:v>
                </c:pt>
                <c:pt idx="9">
                  <c:v>43655</c:v>
                </c:pt>
                <c:pt idx="10">
                  <c:v>43836</c:v>
                </c:pt>
                <c:pt idx="11">
                  <c:v>43879</c:v>
                </c:pt>
                <c:pt idx="12">
                  <c:v>44018</c:v>
                </c:pt>
                <c:pt idx="13">
                  <c:v>44216</c:v>
                </c:pt>
                <c:pt idx="14">
                  <c:v>44382</c:v>
                </c:pt>
                <c:pt idx="15">
                  <c:v>44578</c:v>
                </c:pt>
              </c:numCache>
            </c:numRef>
          </c:xVal>
          <c:yVal>
            <c:numRef>
              <c:f>'Proj Pure Bores'!$AW$5:$AW$108</c:f>
              <c:numCache>
                <c:formatCode>General</c:formatCode>
                <c:ptCount val="16"/>
                <c:pt idx="0">
                  <c:v>2.6</c:v>
                </c:pt>
                <c:pt idx="1">
                  <c:v>3.2</c:v>
                </c:pt>
                <c:pt idx="2">
                  <c:v>0.85</c:v>
                </c:pt>
                <c:pt idx="3">
                  <c:v>1.5</c:v>
                </c:pt>
                <c:pt idx="4">
                  <c:v>1.5</c:v>
                </c:pt>
                <c:pt idx="11">
                  <c:v>3.3</c:v>
                </c:pt>
                <c:pt idx="12">
                  <c:v>6.2</c:v>
                </c:pt>
                <c:pt idx="13">
                  <c:v>5.7</c:v>
                </c:pt>
                <c:pt idx="14">
                  <c:v>5.2</c:v>
                </c:pt>
                <c:pt idx="15">
                  <c:v>0.38</c:v>
                </c:pt>
              </c:numCache>
            </c:numRef>
          </c:yVal>
          <c:smooth val="0"/>
          <c:extLst>
            <c:ext xmlns:c16="http://schemas.microsoft.com/office/drawing/2014/chart" uri="{C3380CC4-5D6E-409C-BE32-E72D297353CC}">
              <c16:uniqueId val="{00000001-6784-4E1A-8216-EA59C263DCCA}"/>
            </c:ext>
          </c:extLst>
        </c:ser>
        <c:ser>
          <c:idx val="3"/>
          <c:order val="3"/>
          <c:tx>
            <c:strRef>
              <c:f>'Proj Pure Bores'!$AX$1</c:f>
              <c:strCache>
                <c:ptCount val="1"/>
                <c:pt idx="0">
                  <c:v>Total Ammoniacal-N</c:v>
                </c:pt>
              </c:strCache>
            </c:strRef>
          </c:tx>
          <c:spPr>
            <a:ln w="28575">
              <a:noFill/>
            </a:ln>
          </c:spPr>
          <c:marker>
            <c:symbol val="triangle"/>
            <c:size val="8"/>
            <c:spPr>
              <a:solidFill>
                <a:srgbClr val="0070C0"/>
              </a:solidFill>
            </c:spPr>
          </c:marker>
          <c:xVal>
            <c:numRef>
              <c:f>'Proj Pure Bores'!$A$5:$A$108</c:f>
              <c:numCache>
                <c:formatCode>m/d/yyyy</c:formatCode>
                <c:ptCount val="16"/>
                <c:pt idx="0">
                  <c:v>42010</c:v>
                </c:pt>
                <c:pt idx="1">
                  <c:v>42199</c:v>
                </c:pt>
                <c:pt idx="2">
                  <c:v>42375</c:v>
                </c:pt>
                <c:pt idx="3">
                  <c:v>42558</c:v>
                </c:pt>
                <c:pt idx="4">
                  <c:v>42740</c:v>
                </c:pt>
                <c:pt idx="5">
                  <c:v>42922</c:v>
                </c:pt>
                <c:pt idx="6">
                  <c:v>43102</c:v>
                </c:pt>
                <c:pt idx="7">
                  <c:v>43286</c:v>
                </c:pt>
                <c:pt idx="8">
                  <c:v>43475</c:v>
                </c:pt>
                <c:pt idx="9">
                  <c:v>43655</c:v>
                </c:pt>
                <c:pt idx="10">
                  <c:v>43836</c:v>
                </c:pt>
                <c:pt idx="11">
                  <c:v>43879</c:v>
                </c:pt>
                <c:pt idx="12">
                  <c:v>44018</c:v>
                </c:pt>
                <c:pt idx="13">
                  <c:v>44216</c:v>
                </c:pt>
                <c:pt idx="14">
                  <c:v>44382</c:v>
                </c:pt>
                <c:pt idx="15">
                  <c:v>44578</c:v>
                </c:pt>
              </c:numCache>
            </c:numRef>
          </c:xVal>
          <c:yVal>
            <c:numRef>
              <c:f>'Proj Pure Bores'!$AY$5:$AY$108</c:f>
              <c:numCache>
                <c:formatCode>General</c:formatCode>
                <c:ptCount val="16"/>
                <c:pt idx="0">
                  <c:v>8.0000000000000002E-3</c:v>
                </c:pt>
                <c:pt idx="1">
                  <c:v>3.0000000000000001E-3</c:v>
                </c:pt>
                <c:pt idx="2">
                  <c:v>5.0000000000000001E-3</c:v>
                </c:pt>
                <c:pt idx="3">
                  <c:v>2.5000000000000001E-3</c:v>
                </c:pt>
                <c:pt idx="4">
                  <c:v>8.9999999999999993E-3</c:v>
                </c:pt>
                <c:pt idx="11">
                  <c:v>5.0000000000000001E-3</c:v>
                </c:pt>
                <c:pt idx="12">
                  <c:v>5.0000000000000001E-3</c:v>
                </c:pt>
                <c:pt idx="13">
                  <c:v>5.0000000000000001E-3</c:v>
                </c:pt>
                <c:pt idx="14">
                  <c:v>5.0000000000000001E-3</c:v>
                </c:pt>
                <c:pt idx="15">
                  <c:v>5.0000000000000001E-3</c:v>
                </c:pt>
              </c:numCache>
            </c:numRef>
          </c:yVal>
          <c:smooth val="0"/>
          <c:extLst>
            <c:ext xmlns:c16="http://schemas.microsoft.com/office/drawing/2014/chart" uri="{C3380CC4-5D6E-409C-BE32-E72D297353CC}">
              <c16:uniqueId val="{00000002-6784-4E1A-8216-EA59C263DCCA}"/>
            </c:ext>
          </c:extLst>
        </c:ser>
        <c:ser>
          <c:idx val="4"/>
          <c:order val="4"/>
          <c:tx>
            <c:strRef>
              <c:f>'Proj Pure Bores'!$AZ$1</c:f>
              <c:strCache>
                <c:ptCount val="1"/>
                <c:pt idx="0">
                  <c:v>Total-P</c:v>
                </c:pt>
              </c:strCache>
            </c:strRef>
          </c:tx>
          <c:spPr>
            <a:ln w="28575">
              <a:noFill/>
            </a:ln>
          </c:spPr>
          <c:xVal>
            <c:numRef>
              <c:f>'Proj Pure Bores'!$A$5:$A$108</c:f>
              <c:numCache>
                <c:formatCode>m/d/yyyy</c:formatCode>
                <c:ptCount val="16"/>
                <c:pt idx="0">
                  <c:v>42010</c:v>
                </c:pt>
                <c:pt idx="1">
                  <c:v>42199</c:v>
                </c:pt>
                <c:pt idx="2">
                  <c:v>42375</c:v>
                </c:pt>
                <c:pt idx="3">
                  <c:v>42558</c:v>
                </c:pt>
                <c:pt idx="4">
                  <c:v>42740</c:v>
                </c:pt>
                <c:pt idx="5">
                  <c:v>42922</c:v>
                </c:pt>
                <c:pt idx="6">
                  <c:v>43102</c:v>
                </c:pt>
                <c:pt idx="7">
                  <c:v>43286</c:v>
                </c:pt>
                <c:pt idx="8">
                  <c:v>43475</c:v>
                </c:pt>
                <c:pt idx="9">
                  <c:v>43655</c:v>
                </c:pt>
                <c:pt idx="10">
                  <c:v>43836</c:v>
                </c:pt>
                <c:pt idx="11">
                  <c:v>43879</c:v>
                </c:pt>
                <c:pt idx="12">
                  <c:v>44018</c:v>
                </c:pt>
                <c:pt idx="13">
                  <c:v>44216</c:v>
                </c:pt>
                <c:pt idx="14">
                  <c:v>44382</c:v>
                </c:pt>
                <c:pt idx="15">
                  <c:v>44578</c:v>
                </c:pt>
              </c:numCache>
            </c:numRef>
          </c:xVal>
          <c:yVal>
            <c:numRef>
              <c:f>'Proj Pure Bores'!$BA$5:$BA$108</c:f>
              <c:numCache>
                <c:formatCode>General</c:formatCode>
                <c:ptCount val="16"/>
                <c:pt idx="0">
                  <c:v>7.0000000000000001E-3</c:v>
                </c:pt>
                <c:pt idx="1">
                  <c:v>2E-3</c:v>
                </c:pt>
                <c:pt idx="2">
                  <c:v>5.0000000000000001E-3</c:v>
                </c:pt>
                <c:pt idx="3">
                  <c:v>4.0000000000000001E-3</c:v>
                </c:pt>
                <c:pt idx="4">
                  <c:v>1.7000000000000001E-2</c:v>
                </c:pt>
                <c:pt idx="12">
                  <c:v>5.0000000000000001E-3</c:v>
                </c:pt>
                <c:pt idx="13">
                  <c:v>5.0000000000000001E-3</c:v>
                </c:pt>
                <c:pt idx="14">
                  <c:v>5.0000000000000001E-3</c:v>
                </c:pt>
                <c:pt idx="15">
                  <c:v>0.02</c:v>
                </c:pt>
              </c:numCache>
            </c:numRef>
          </c:yVal>
          <c:smooth val="0"/>
          <c:extLst>
            <c:ext xmlns:c16="http://schemas.microsoft.com/office/drawing/2014/chart" uri="{C3380CC4-5D6E-409C-BE32-E72D297353CC}">
              <c16:uniqueId val="{00000003-6784-4E1A-8216-EA59C263DCCA}"/>
            </c:ext>
          </c:extLst>
        </c:ser>
        <c:ser>
          <c:idx val="7"/>
          <c:order val="5"/>
          <c:tx>
            <c:strRef>
              <c:f>'Proj Pure Bores'!$BB$1</c:f>
              <c:strCache>
                <c:ptCount val="1"/>
                <c:pt idx="0">
                  <c:v>Dissolved Reactive-P</c:v>
                </c:pt>
              </c:strCache>
            </c:strRef>
          </c:tx>
          <c:spPr>
            <a:ln w="28575">
              <a:noFill/>
            </a:ln>
          </c:spPr>
          <c:marker>
            <c:symbol val="diamond"/>
            <c:size val="7"/>
          </c:marker>
          <c:xVal>
            <c:numRef>
              <c:f>'Proj Pure Bores'!$A$5:$A$108</c:f>
              <c:numCache>
                <c:formatCode>m/d/yyyy</c:formatCode>
                <c:ptCount val="16"/>
                <c:pt idx="0">
                  <c:v>42010</c:v>
                </c:pt>
                <c:pt idx="1">
                  <c:v>42199</c:v>
                </c:pt>
                <c:pt idx="2">
                  <c:v>42375</c:v>
                </c:pt>
                <c:pt idx="3">
                  <c:v>42558</c:v>
                </c:pt>
                <c:pt idx="4">
                  <c:v>42740</c:v>
                </c:pt>
                <c:pt idx="5">
                  <c:v>42922</c:v>
                </c:pt>
                <c:pt idx="6">
                  <c:v>43102</c:v>
                </c:pt>
                <c:pt idx="7">
                  <c:v>43286</c:v>
                </c:pt>
                <c:pt idx="8">
                  <c:v>43475</c:v>
                </c:pt>
                <c:pt idx="9">
                  <c:v>43655</c:v>
                </c:pt>
                <c:pt idx="10">
                  <c:v>43836</c:v>
                </c:pt>
                <c:pt idx="11">
                  <c:v>43879</c:v>
                </c:pt>
                <c:pt idx="12">
                  <c:v>44018</c:v>
                </c:pt>
                <c:pt idx="13">
                  <c:v>44216</c:v>
                </c:pt>
                <c:pt idx="14">
                  <c:v>44382</c:v>
                </c:pt>
                <c:pt idx="15">
                  <c:v>44578</c:v>
                </c:pt>
              </c:numCache>
            </c:numRef>
          </c:xVal>
          <c:yVal>
            <c:numRef>
              <c:f>'Proj Pure Bores'!$BC$5:$BC$108</c:f>
              <c:numCache>
                <c:formatCode>General</c:formatCode>
                <c:ptCount val="16"/>
                <c:pt idx="0">
                  <c:v>6.0000000000000001E-3</c:v>
                </c:pt>
                <c:pt idx="1">
                  <c:v>4.0000000000000001E-3</c:v>
                </c:pt>
                <c:pt idx="2">
                  <c:v>5.0000000000000001E-3</c:v>
                </c:pt>
                <c:pt idx="3">
                  <c:v>4.0000000000000001E-3</c:v>
                </c:pt>
                <c:pt idx="4">
                  <c:v>7.0000000000000001E-3</c:v>
                </c:pt>
                <c:pt idx="11">
                  <c:v>2.5000000000000001E-3</c:v>
                </c:pt>
                <c:pt idx="12">
                  <c:v>2.5000000000000001E-3</c:v>
                </c:pt>
                <c:pt idx="13">
                  <c:v>2.5000000000000001E-3</c:v>
                </c:pt>
                <c:pt idx="14">
                  <c:v>2.5000000000000001E-3</c:v>
                </c:pt>
                <c:pt idx="15">
                  <c:v>2.5000000000000001E-3</c:v>
                </c:pt>
              </c:numCache>
            </c:numRef>
          </c:yVal>
          <c:smooth val="0"/>
          <c:extLst>
            <c:ext xmlns:c16="http://schemas.microsoft.com/office/drawing/2014/chart" uri="{C3380CC4-5D6E-409C-BE32-E72D297353CC}">
              <c16:uniqueId val="{00000004-6784-4E1A-8216-EA59C263DCCA}"/>
            </c:ext>
          </c:extLst>
        </c:ser>
        <c:ser>
          <c:idx val="5"/>
          <c:order val="6"/>
          <c:tx>
            <c:strRef>
              <c:f>'consent limits'!$A$3</c:f>
              <c:strCache>
                <c:ptCount val="1"/>
                <c:pt idx="0">
                  <c:v>Nitrate-Nitrogen Consent Limit</c:v>
                </c:pt>
              </c:strCache>
            </c:strRef>
          </c:tx>
          <c:spPr>
            <a:ln w="28575">
              <a:solidFill>
                <a:srgbClr val="FF0000"/>
              </a:solidFill>
            </a:ln>
          </c:spPr>
          <c:marker>
            <c:spPr>
              <a:noFill/>
              <a:ln>
                <a:noFill/>
              </a:ln>
            </c:spPr>
          </c:marker>
          <c:xVal>
            <c:numRef>
              <c:f>'consent limits'!$A$4:$A$94</c:f>
              <c:numCache>
                <c:formatCode>m/d/yyyy</c:formatCode>
                <c:ptCount val="91"/>
                <c:pt idx="0">
                  <c:v>39171</c:v>
                </c:pt>
                <c:pt idx="1">
                  <c:v>39202</c:v>
                </c:pt>
                <c:pt idx="2">
                  <c:v>39230</c:v>
                </c:pt>
                <c:pt idx="3">
                  <c:v>39254</c:v>
                </c:pt>
                <c:pt idx="4">
                  <c:v>39283</c:v>
                </c:pt>
                <c:pt idx="5">
                  <c:v>39385</c:v>
                </c:pt>
                <c:pt idx="6">
                  <c:v>39414</c:v>
                </c:pt>
                <c:pt idx="7">
                  <c:v>39455</c:v>
                </c:pt>
                <c:pt idx="8">
                  <c:v>39470</c:v>
                </c:pt>
                <c:pt idx="9">
                  <c:v>39510</c:v>
                </c:pt>
                <c:pt idx="10">
                  <c:v>39539</c:v>
                </c:pt>
                <c:pt idx="11">
                  <c:v>39601</c:v>
                </c:pt>
                <c:pt idx="12">
                  <c:v>39645</c:v>
                </c:pt>
                <c:pt idx="13">
                  <c:v>39674</c:v>
                </c:pt>
                <c:pt idx="14">
                  <c:v>39701</c:v>
                </c:pt>
                <c:pt idx="15">
                  <c:v>39741</c:v>
                </c:pt>
                <c:pt idx="16">
                  <c:v>39773</c:v>
                </c:pt>
                <c:pt idx="17">
                  <c:v>39791</c:v>
                </c:pt>
                <c:pt idx="18">
                  <c:v>39834</c:v>
                </c:pt>
                <c:pt idx="19">
                  <c:v>39862</c:v>
                </c:pt>
                <c:pt idx="20">
                  <c:v>39890</c:v>
                </c:pt>
                <c:pt idx="21">
                  <c:v>39892</c:v>
                </c:pt>
                <c:pt idx="22">
                  <c:v>39919</c:v>
                </c:pt>
                <c:pt idx="23">
                  <c:v>39951</c:v>
                </c:pt>
                <c:pt idx="24">
                  <c:v>39972</c:v>
                </c:pt>
                <c:pt idx="25">
                  <c:v>39975</c:v>
                </c:pt>
                <c:pt idx="26">
                  <c:v>40010</c:v>
                </c:pt>
                <c:pt idx="27">
                  <c:v>40042</c:v>
                </c:pt>
                <c:pt idx="28">
                  <c:v>40072</c:v>
                </c:pt>
                <c:pt idx="29">
                  <c:v>40098</c:v>
                </c:pt>
                <c:pt idx="30">
                  <c:v>40100</c:v>
                </c:pt>
                <c:pt idx="31">
                  <c:v>40128</c:v>
                </c:pt>
                <c:pt idx="32">
                  <c:v>40131</c:v>
                </c:pt>
                <c:pt idx="33">
                  <c:v>40156</c:v>
                </c:pt>
                <c:pt idx="34">
                  <c:v>40163</c:v>
                </c:pt>
                <c:pt idx="35">
                  <c:v>40198</c:v>
                </c:pt>
                <c:pt idx="36">
                  <c:v>40224</c:v>
                </c:pt>
                <c:pt idx="37">
                  <c:v>40226</c:v>
                </c:pt>
                <c:pt idx="38">
                  <c:v>40232</c:v>
                </c:pt>
                <c:pt idx="39">
                  <c:v>40245</c:v>
                </c:pt>
                <c:pt idx="40">
                  <c:v>40283</c:v>
                </c:pt>
                <c:pt idx="41">
                  <c:v>40311</c:v>
                </c:pt>
                <c:pt idx="42">
                  <c:v>40340</c:v>
                </c:pt>
                <c:pt idx="43">
                  <c:v>40371</c:v>
                </c:pt>
                <c:pt idx="44">
                  <c:v>40401</c:v>
                </c:pt>
                <c:pt idx="45">
                  <c:v>40428</c:v>
                </c:pt>
                <c:pt idx="46">
                  <c:v>40464</c:v>
                </c:pt>
                <c:pt idx="47">
                  <c:v>40493</c:v>
                </c:pt>
                <c:pt idx="48">
                  <c:v>40534</c:v>
                </c:pt>
                <c:pt idx="49">
                  <c:v>40562</c:v>
                </c:pt>
                <c:pt idx="50">
                  <c:v>40592</c:v>
                </c:pt>
                <c:pt idx="51">
                  <c:v>40611</c:v>
                </c:pt>
                <c:pt idx="52">
                  <c:v>40662</c:v>
                </c:pt>
                <c:pt idx="53">
                  <c:v>40683</c:v>
                </c:pt>
                <c:pt idx="54">
                  <c:v>40714</c:v>
                </c:pt>
                <c:pt idx="55">
                  <c:v>40746</c:v>
                </c:pt>
                <c:pt idx="56">
                  <c:v>40779</c:v>
                </c:pt>
                <c:pt idx="57">
                  <c:v>40798</c:v>
                </c:pt>
                <c:pt idx="58">
                  <c:v>40830</c:v>
                </c:pt>
                <c:pt idx="59">
                  <c:v>40863</c:v>
                </c:pt>
                <c:pt idx="60">
                  <c:v>40890</c:v>
                </c:pt>
                <c:pt idx="61">
                  <c:v>40935</c:v>
                </c:pt>
                <c:pt idx="62">
                  <c:v>40954</c:v>
                </c:pt>
                <c:pt idx="63">
                  <c:v>40997</c:v>
                </c:pt>
                <c:pt idx="64">
                  <c:v>41003</c:v>
                </c:pt>
                <c:pt idx="65">
                  <c:v>41004</c:v>
                </c:pt>
                <c:pt idx="66">
                  <c:v>41032</c:v>
                </c:pt>
                <c:pt idx="67">
                  <c:v>41061</c:v>
                </c:pt>
                <c:pt idx="68">
                  <c:v>41093</c:v>
                </c:pt>
                <c:pt idx="69">
                  <c:v>41122</c:v>
                </c:pt>
                <c:pt idx="70">
                  <c:v>41155</c:v>
                </c:pt>
                <c:pt idx="71">
                  <c:v>41185</c:v>
                </c:pt>
                <c:pt idx="72">
                  <c:v>41218</c:v>
                </c:pt>
                <c:pt idx="73">
                  <c:v>41246</c:v>
                </c:pt>
                <c:pt idx="74">
                  <c:v>41277</c:v>
                </c:pt>
                <c:pt idx="75">
                  <c:v>41310</c:v>
                </c:pt>
                <c:pt idx="76">
                  <c:v>41337</c:v>
                </c:pt>
                <c:pt idx="77">
                  <c:v>41368</c:v>
                </c:pt>
                <c:pt idx="78">
                  <c:v>41395</c:v>
                </c:pt>
                <c:pt idx="79">
                  <c:v>41431</c:v>
                </c:pt>
                <c:pt idx="80">
                  <c:v>41457</c:v>
                </c:pt>
                <c:pt idx="81">
                  <c:v>41486</c:v>
                </c:pt>
                <c:pt idx="82">
                  <c:v>41522</c:v>
                </c:pt>
                <c:pt idx="83">
                  <c:v>41551</c:v>
                </c:pt>
                <c:pt idx="84">
                  <c:v>41585</c:v>
                </c:pt>
                <c:pt idx="85">
                  <c:v>41614</c:v>
                </c:pt>
                <c:pt idx="86">
                  <c:v>41645</c:v>
                </c:pt>
                <c:pt idx="87">
                  <c:v>41821</c:v>
                </c:pt>
                <c:pt idx="88">
                  <c:v>42010</c:v>
                </c:pt>
                <c:pt idx="89">
                  <c:v>42199</c:v>
                </c:pt>
                <c:pt idx="90">
                  <c:v>51774</c:v>
                </c:pt>
              </c:numCache>
            </c:numRef>
          </c:xVal>
          <c:yVal>
            <c:numRef>
              <c:f>'consent limits'!$B$4:$B$94</c:f>
              <c:numCache>
                <c:formatCode>General</c:formatCode>
                <c:ptCount val="91"/>
                <c:pt idx="0">
                  <c:v>11.3</c:v>
                </c:pt>
                <c:pt idx="1">
                  <c:v>11.3</c:v>
                </c:pt>
                <c:pt idx="2">
                  <c:v>11.3</c:v>
                </c:pt>
                <c:pt idx="3">
                  <c:v>11.3</c:v>
                </c:pt>
                <c:pt idx="4">
                  <c:v>11.3</c:v>
                </c:pt>
                <c:pt idx="5">
                  <c:v>11.3</c:v>
                </c:pt>
                <c:pt idx="6">
                  <c:v>11.3</c:v>
                </c:pt>
                <c:pt idx="7">
                  <c:v>11.3</c:v>
                </c:pt>
                <c:pt idx="8">
                  <c:v>11.3</c:v>
                </c:pt>
                <c:pt idx="9">
                  <c:v>11.3</c:v>
                </c:pt>
                <c:pt idx="10">
                  <c:v>11.3</c:v>
                </c:pt>
                <c:pt idx="11">
                  <c:v>11.3</c:v>
                </c:pt>
                <c:pt idx="12">
                  <c:v>11.3</c:v>
                </c:pt>
                <c:pt idx="13">
                  <c:v>11.3</c:v>
                </c:pt>
                <c:pt idx="14">
                  <c:v>11.3</c:v>
                </c:pt>
                <c:pt idx="15">
                  <c:v>11.3</c:v>
                </c:pt>
                <c:pt idx="16">
                  <c:v>11.3</c:v>
                </c:pt>
                <c:pt idx="17">
                  <c:v>11.3</c:v>
                </c:pt>
                <c:pt idx="18">
                  <c:v>11.3</c:v>
                </c:pt>
                <c:pt idx="19">
                  <c:v>11.3</c:v>
                </c:pt>
                <c:pt idx="20">
                  <c:v>11.3</c:v>
                </c:pt>
                <c:pt idx="21">
                  <c:v>11.3</c:v>
                </c:pt>
                <c:pt idx="22">
                  <c:v>11.3</c:v>
                </c:pt>
                <c:pt idx="23">
                  <c:v>11.3</c:v>
                </c:pt>
                <c:pt idx="24">
                  <c:v>11.3</c:v>
                </c:pt>
                <c:pt idx="25">
                  <c:v>11.3</c:v>
                </c:pt>
                <c:pt idx="26">
                  <c:v>11.3</c:v>
                </c:pt>
                <c:pt idx="27">
                  <c:v>11.3</c:v>
                </c:pt>
                <c:pt idx="28">
                  <c:v>11.3</c:v>
                </c:pt>
                <c:pt idx="29">
                  <c:v>11.3</c:v>
                </c:pt>
                <c:pt idx="30">
                  <c:v>11.3</c:v>
                </c:pt>
                <c:pt idx="31">
                  <c:v>11.3</c:v>
                </c:pt>
                <c:pt idx="32">
                  <c:v>11.3</c:v>
                </c:pt>
                <c:pt idx="33">
                  <c:v>11.3</c:v>
                </c:pt>
                <c:pt idx="34">
                  <c:v>11.3</c:v>
                </c:pt>
                <c:pt idx="35">
                  <c:v>11.3</c:v>
                </c:pt>
                <c:pt idx="36">
                  <c:v>11.3</c:v>
                </c:pt>
                <c:pt idx="37">
                  <c:v>11.3</c:v>
                </c:pt>
                <c:pt idx="38">
                  <c:v>11.3</c:v>
                </c:pt>
                <c:pt idx="39">
                  <c:v>11.3</c:v>
                </c:pt>
                <c:pt idx="40">
                  <c:v>11.3</c:v>
                </c:pt>
                <c:pt idx="41">
                  <c:v>11.3</c:v>
                </c:pt>
                <c:pt idx="42">
                  <c:v>11.3</c:v>
                </c:pt>
                <c:pt idx="43">
                  <c:v>11.3</c:v>
                </c:pt>
                <c:pt idx="44">
                  <c:v>11.3</c:v>
                </c:pt>
                <c:pt idx="45">
                  <c:v>11.3</c:v>
                </c:pt>
                <c:pt idx="46">
                  <c:v>11.3</c:v>
                </c:pt>
                <c:pt idx="47">
                  <c:v>11.3</c:v>
                </c:pt>
                <c:pt idx="48">
                  <c:v>11.3</c:v>
                </c:pt>
                <c:pt idx="49">
                  <c:v>11.3</c:v>
                </c:pt>
                <c:pt idx="50">
                  <c:v>11.3</c:v>
                </c:pt>
                <c:pt idx="51">
                  <c:v>11.3</c:v>
                </c:pt>
                <c:pt idx="52">
                  <c:v>11.3</c:v>
                </c:pt>
                <c:pt idx="53">
                  <c:v>11.3</c:v>
                </c:pt>
                <c:pt idx="54">
                  <c:v>11.3</c:v>
                </c:pt>
                <c:pt idx="55">
                  <c:v>11.3</c:v>
                </c:pt>
                <c:pt idx="56">
                  <c:v>11.3</c:v>
                </c:pt>
                <c:pt idx="57">
                  <c:v>11.3</c:v>
                </c:pt>
                <c:pt idx="58">
                  <c:v>11.3</c:v>
                </c:pt>
                <c:pt idx="59">
                  <c:v>11.3</c:v>
                </c:pt>
                <c:pt idx="60">
                  <c:v>11.3</c:v>
                </c:pt>
                <c:pt idx="61">
                  <c:v>11.3</c:v>
                </c:pt>
                <c:pt idx="62">
                  <c:v>11.3</c:v>
                </c:pt>
                <c:pt idx="63">
                  <c:v>11.3</c:v>
                </c:pt>
                <c:pt idx="64">
                  <c:v>11.3</c:v>
                </c:pt>
                <c:pt idx="65">
                  <c:v>11.3</c:v>
                </c:pt>
                <c:pt idx="66">
                  <c:v>11.3</c:v>
                </c:pt>
                <c:pt idx="67">
                  <c:v>11.3</c:v>
                </c:pt>
                <c:pt idx="68">
                  <c:v>11.3</c:v>
                </c:pt>
                <c:pt idx="69">
                  <c:v>11.3</c:v>
                </c:pt>
                <c:pt idx="70">
                  <c:v>11.3</c:v>
                </c:pt>
                <c:pt idx="71">
                  <c:v>11.3</c:v>
                </c:pt>
                <c:pt idx="72">
                  <c:v>11.3</c:v>
                </c:pt>
                <c:pt idx="73">
                  <c:v>11.3</c:v>
                </c:pt>
                <c:pt idx="74">
                  <c:v>11.3</c:v>
                </c:pt>
                <c:pt idx="75">
                  <c:v>11.3</c:v>
                </c:pt>
                <c:pt idx="76">
                  <c:v>11.3</c:v>
                </c:pt>
                <c:pt idx="77">
                  <c:v>11.3</c:v>
                </c:pt>
                <c:pt idx="78">
                  <c:v>11.3</c:v>
                </c:pt>
                <c:pt idx="79">
                  <c:v>11.3</c:v>
                </c:pt>
                <c:pt idx="80">
                  <c:v>11.3</c:v>
                </c:pt>
                <c:pt idx="81">
                  <c:v>11.3</c:v>
                </c:pt>
                <c:pt idx="82">
                  <c:v>11.3</c:v>
                </c:pt>
                <c:pt idx="83">
                  <c:v>11.3</c:v>
                </c:pt>
                <c:pt idx="84">
                  <c:v>11.3</c:v>
                </c:pt>
                <c:pt idx="85">
                  <c:v>11.3</c:v>
                </c:pt>
                <c:pt idx="86">
                  <c:v>11.3</c:v>
                </c:pt>
                <c:pt idx="87">
                  <c:v>11.3</c:v>
                </c:pt>
                <c:pt idx="88">
                  <c:v>11.3</c:v>
                </c:pt>
                <c:pt idx="89">
                  <c:v>11.3</c:v>
                </c:pt>
                <c:pt idx="90">
                  <c:v>11.3</c:v>
                </c:pt>
              </c:numCache>
            </c:numRef>
          </c:yVal>
          <c:smooth val="0"/>
          <c:extLst>
            <c:ext xmlns:c16="http://schemas.microsoft.com/office/drawing/2014/chart" uri="{C3380CC4-5D6E-409C-BE32-E72D297353CC}">
              <c16:uniqueId val="{00000005-6784-4E1A-8216-EA59C263DCCA}"/>
            </c:ext>
          </c:extLst>
        </c:ser>
        <c:ser>
          <c:idx val="8"/>
          <c:order val="8"/>
          <c:tx>
            <c:strRef>
              <c:f>'consent limits'!$E$3:$F$3</c:f>
              <c:strCache>
                <c:ptCount val="1"/>
                <c:pt idx="0">
                  <c:v>Total Ammoniacal-N DWSNZ (2005)</c:v>
                </c:pt>
              </c:strCache>
            </c:strRef>
          </c:tx>
          <c:spPr>
            <a:ln w="28575">
              <a:solidFill>
                <a:srgbClr val="0070C0"/>
              </a:solidFill>
            </a:ln>
          </c:spPr>
          <c:marker>
            <c:symbol val="none"/>
          </c:marker>
          <c:xVal>
            <c:numRef>
              <c:f>'consent limits'!$E$4:$E$94</c:f>
              <c:numCache>
                <c:formatCode>m/d/yyyy</c:formatCode>
                <c:ptCount val="91"/>
                <c:pt idx="0">
                  <c:v>39171</c:v>
                </c:pt>
                <c:pt idx="1">
                  <c:v>39202</c:v>
                </c:pt>
                <c:pt idx="2">
                  <c:v>39230</c:v>
                </c:pt>
                <c:pt idx="3">
                  <c:v>39254</c:v>
                </c:pt>
                <c:pt idx="4">
                  <c:v>39283</c:v>
                </c:pt>
                <c:pt idx="5">
                  <c:v>39385</c:v>
                </c:pt>
                <c:pt idx="6">
                  <c:v>39414</c:v>
                </c:pt>
                <c:pt idx="7">
                  <c:v>39455</c:v>
                </c:pt>
                <c:pt idx="8">
                  <c:v>39470</c:v>
                </c:pt>
                <c:pt idx="9">
                  <c:v>39510</c:v>
                </c:pt>
                <c:pt idx="10">
                  <c:v>39539</c:v>
                </c:pt>
                <c:pt idx="11">
                  <c:v>39601</c:v>
                </c:pt>
                <c:pt idx="12">
                  <c:v>39645</c:v>
                </c:pt>
                <c:pt idx="13">
                  <c:v>39674</c:v>
                </c:pt>
                <c:pt idx="14">
                  <c:v>39701</c:v>
                </c:pt>
                <c:pt idx="15">
                  <c:v>39741</c:v>
                </c:pt>
                <c:pt idx="16">
                  <c:v>39773</c:v>
                </c:pt>
                <c:pt idx="17">
                  <c:v>39791</c:v>
                </c:pt>
                <c:pt idx="18">
                  <c:v>39834</c:v>
                </c:pt>
                <c:pt idx="19">
                  <c:v>39862</c:v>
                </c:pt>
                <c:pt idx="20">
                  <c:v>39890</c:v>
                </c:pt>
                <c:pt idx="21">
                  <c:v>39892</c:v>
                </c:pt>
                <c:pt idx="22">
                  <c:v>39919</c:v>
                </c:pt>
                <c:pt idx="23">
                  <c:v>39951</c:v>
                </c:pt>
                <c:pt idx="24">
                  <c:v>39972</c:v>
                </c:pt>
                <c:pt idx="25">
                  <c:v>39975</c:v>
                </c:pt>
                <c:pt idx="26">
                  <c:v>40010</c:v>
                </c:pt>
                <c:pt idx="27">
                  <c:v>40042</c:v>
                </c:pt>
                <c:pt idx="28">
                  <c:v>40072</c:v>
                </c:pt>
                <c:pt idx="29">
                  <c:v>40098</c:v>
                </c:pt>
                <c:pt idx="30">
                  <c:v>40100</c:v>
                </c:pt>
                <c:pt idx="31">
                  <c:v>40128</c:v>
                </c:pt>
                <c:pt idx="32">
                  <c:v>40131</c:v>
                </c:pt>
                <c:pt idx="33">
                  <c:v>40156</c:v>
                </c:pt>
                <c:pt idx="34">
                  <c:v>40163</c:v>
                </c:pt>
                <c:pt idx="35">
                  <c:v>40198</c:v>
                </c:pt>
                <c:pt idx="36">
                  <c:v>40224</c:v>
                </c:pt>
                <c:pt idx="37">
                  <c:v>40226</c:v>
                </c:pt>
                <c:pt idx="38">
                  <c:v>40232</c:v>
                </c:pt>
                <c:pt idx="39">
                  <c:v>40245</c:v>
                </c:pt>
                <c:pt idx="40">
                  <c:v>40283</c:v>
                </c:pt>
                <c:pt idx="41">
                  <c:v>40311</c:v>
                </c:pt>
                <c:pt idx="42">
                  <c:v>40340</c:v>
                </c:pt>
                <c:pt idx="43">
                  <c:v>40371</c:v>
                </c:pt>
                <c:pt idx="44">
                  <c:v>40401</c:v>
                </c:pt>
                <c:pt idx="45">
                  <c:v>40428</c:v>
                </c:pt>
                <c:pt idx="46">
                  <c:v>40464</c:v>
                </c:pt>
                <c:pt idx="47">
                  <c:v>40493</c:v>
                </c:pt>
                <c:pt idx="48">
                  <c:v>40534</c:v>
                </c:pt>
                <c:pt idx="49">
                  <c:v>40562</c:v>
                </c:pt>
                <c:pt idx="50">
                  <c:v>40592</c:v>
                </c:pt>
                <c:pt idx="51">
                  <c:v>40611</c:v>
                </c:pt>
                <c:pt idx="52">
                  <c:v>40662</c:v>
                </c:pt>
                <c:pt idx="53">
                  <c:v>40683</c:v>
                </c:pt>
                <c:pt idx="54">
                  <c:v>40714</c:v>
                </c:pt>
                <c:pt idx="55">
                  <c:v>40746</c:v>
                </c:pt>
                <c:pt idx="56">
                  <c:v>40779</c:v>
                </c:pt>
                <c:pt idx="57">
                  <c:v>40798</c:v>
                </c:pt>
                <c:pt idx="58">
                  <c:v>40830</c:v>
                </c:pt>
                <c:pt idx="59">
                  <c:v>40863</c:v>
                </c:pt>
                <c:pt idx="60">
                  <c:v>40890</c:v>
                </c:pt>
                <c:pt idx="61">
                  <c:v>40935</c:v>
                </c:pt>
                <c:pt idx="62">
                  <c:v>40954</c:v>
                </c:pt>
                <c:pt idx="63">
                  <c:v>40997</c:v>
                </c:pt>
                <c:pt idx="64">
                  <c:v>41003</c:v>
                </c:pt>
                <c:pt idx="65">
                  <c:v>41004</c:v>
                </c:pt>
                <c:pt idx="66">
                  <c:v>41032</c:v>
                </c:pt>
                <c:pt idx="67">
                  <c:v>41061</c:v>
                </c:pt>
                <c:pt idx="68">
                  <c:v>41093</c:v>
                </c:pt>
                <c:pt idx="69">
                  <c:v>41122</c:v>
                </c:pt>
                <c:pt idx="70">
                  <c:v>41155</c:v>
                </c:pt>
                <c:pt idx="71">
                  <c:v>41185</c:v>
                </c:pt>
                <c:pt idx="72">
                  <c:v>41218</c:v>
                </c:pt>
                <c:pt idx="73">
                  <c:v>41246</c:v>
                </c:pt>
                <c:pt idx="74">
                  <c:v>41277</c:v>
                </c:pt>
                <c:pt idx="75">
                  <c:v>41310</c:v>
                </c:pt>
                <c:pt idx="76">
                  <c:v>41337</c:v>
                </c:pt>
                <c:pt idx="77">
                  <c:v>41368</c:v>
                </c:pt>
                <c:pt idx="78">
                  <c:v>41395</c:v>
                </c:pt>
                <c:pt idx="79">
                  <c:v>41431</c:v>
                </c:pt>
                <c:pt idx="80">
                  <c:v>41457</c:v>
                </c:pt>
                <c:pt idx="81">
                  <c:v>41486</c:v>
                </c:pt>
                <c:pt idx="82">
                  <c:v>41522</c:v>
                </c:pt>
                <c:pt idx="83">
                  <c:v>41551</c:v>
                </c:pt>
                <c:pt idx="84">
                  <c:v>41585</c:v>
                </c:pt>
                <c:pt idx="85">
                  <c:v>41614</c:v>
                </c:pt>
                <c:pt idx="86">
                  <c:v>41645</c:v>
                </c:pt>
                <c:pt idx="87">
                  <c:v>41821</c:v>
                </c:pt>
                <c:pt idx="88">
                  <c:v>42010</c:v>
                </c:pt>
                <c:pt idx="89">
                  <c:v>42199</c:v>
                </c:pt>
                <c:pt idx="90">
                  <c:v>51774</c:v>
                </c:pt>
              </c:numCache>
            </c:numRef>
          </c:xVal>
          <c:yVal>
            <c:numRef>
              <c:f>'consent limits'!$F$4:$F$94</c:f>
              <c:numCache>
                <c:formatCode>General</c:formatCode>
                <c:ptCount val="91"/>
                <c:pt idx="0">
                  <c:v>1.24</c:v>
                </c:pt>
                <c:pt idx="1">
                  <c:v>1.24</c:v>
                </c:pt>
                <c:pt idx="2">
                  <c:v>1.24</c:v>
                </c:pt>
                <c:pt idx="3">
                  <c:v>1.24</c:v>
                </c:pt>
                <c:pt idx="4">
                  <c:v>1.24</c:v>
                </c:pt>
                <c:pt idx="5">
                  <c:v>1.24</c:v>
                </c:pt>
                <c:pt idx="6">
                  <c:v>1.24</c:v>
                </c:pt>
                <c:pt idx="7">
                  <c:v>1.24</c:v>
                </c:pt>
                <c:pt idx="8">
                  <c:v>1.24</c:v>
                </c:pt>
                <c:pt idx="9">
                  <c:v>1.24</c:v>
                </c:pt>
                <c:pt idx="10">
                  <c:v>1.24</c:v>
                </c:pt>
                <c:pt idx="11">
                  <c:v>1.24</c:v>
                </c:pt>
                <c:pt idx="12">
                  <c:v>1.24</c:v>
                </c:pt>
                <c:pt idx="13">
                  <c:v>1.24</c:v>
                </c:pt>
                <c:pt idx="14">
                  <c:v>1.24</c:v>
                </c:pt>
                <c:pt idx="15">
                  <c:v>1.24</c:v>
                </c:pt>
                <c:pt idx="16">
                  <c:v>1.24</c:v>
                </c:pt>
                <c:pt idx="17">
                  <c:v>1.24</c:v>
                </c:pt>
                <c:pt idx="18">
                  <c:v>1.24</c:v>
                </c:pt>
                <c:pt idx="19">
                  <c:v>1.24</c:v>
                </c:pt>
                <c:pt idx="20">
                  <c:v>1.24</c:v>
                </c:pt>
                <c:pt idx="21">
                  <c:v>1.24</c:v>
                </c:pt>
                <c:pt idx="22">
                  <c:v>1.24</c:v>
                </c:pt>
                <c:pt idx="23">
                  <c:v>1.24</c:v>
                </c:pt>
                <c:pt idx="24">
                  <c:v>1.24</c:v>
                </c:pt>
                <c:pt idx="25">
                  <c:v>1.24</c:v>
                </c:pt>
                <c:pt idx="26">
                  <c:v>1.24</c:v>
                </c:pt>
                <c:pt idx="27">
                  <c:v>1.24</c:v>
                </c:pt>
                <c:pt idx="28">
                  <c:v>1.24</c:v>
                </c:pt>
                <c:pt idx="29">
                  <c:v>1.24</c:v>
                </c:pt>
                <c:pt idx="30">
                  <c:v>1.24</c:v>
                </c:pt>
                <c:pt idx="31">
                  <c:v>1.24</c:v>
                </c:pt>
                <c:pt idx="32">
                  <c:v>1.24</c:v>
                </c:pt>
                <c:pt idx="33">
                  <c:v>1.24</c:v>
                </c:pt>
                <c:pt idx="34">
                  <c:v>1.24</c:v>
                </c:pt>
                <c:pt idx="35">
                  <c:v>1.24</c:v>
                </c:pt>
                <c:pt idx="36">
                  <c:v>1.24</c:v>
                </c:pt>
                <c:pt idx="37">
                  <c:v>1.24</c:v>
                </c:pt>
                <c:pt idx="38">
                  <c:v>1.24</c:v>
                </c:pt>
                <c:pt idx="39">
                  <c:v>1.24</c:v>
                </c:pt>
                <c:pt idx="40">
                  <c:v>1.24</c:v>
                </c:pt>
                <c:pt idx="41">
                  <c:v>1.24</c:v>
                </c:pt>
                <c:pt idx="42">
                  <c:v>1.24</c:v>
                </c:pt>
                <c:pt idx="43">
                  <c:v>1.24</c:v>
                </c:pt>
                <c:pt idx="44">
                  <c:v>1.24</c:v>
                </c:pt>
                <c:pt idx="45">
                  <c:v>1.24</c:v>
                </c:pt>
                <c:pt idx="46">
                  <c:v>1.24</c:v>
                </c:pt>
                <c:pt idx="47">
                  <c:v>1.24</c:v>
                </c:pt>
                <c:pt idx="48">
                  <c:v>1.24</c:v>
                </c:pt>
                <c:pt idx="49">
                  <c:v>1.24</c:v>
                </c:pt>
                <c:pt idx="50">
                  <c:v>1.24</c:v>
                </c:pt>
                <c:pt idx="51">
                  <c:v>1.24</c:v>
                </c:pt>
                <c:pt idx="52">
                  <c:v>1.24</c:v>
                </c:pt>
                <c:pt idx="53">
                  <c:v>1.24</c:v>
                </c:pt>
                <c:pt idx="54">
                  <c:v>1.24</c:v>
                </c:pt>
                <c:pt idx="55">
                  <c:v>1.24</c:v>
                </c:pt>
                <c:pt idx="56">
                  <c:v>1.24</c:v>
                </c:pt>
                <c:pt idx="57">
                  <c:v>1.24</c:v>
                </c:pt>
                <c:pt idx="58">
                  <c:v>1.24</c:v>
                </c:pt>
                <c:pt idx="59">
                  <c:v>1.24</c:v>
                </c:pt>
                <c:pt idx="60">
                  <c:v>1.24</c:v>
                </c:pt>
                <c:pt idx="61">
                  <c:v>1.24</c:v>
                </c:pt>
                <c:pt idx="62">
                  <c:v>1.24</c:v>
                </c:pt>
                <c:pt idx="63">
                  <c:v>1.24</c:v>
                </c:pt>
                <c:pt idx="64">
                  <c:v>1.24</c:v>
                </c:pt>
                <c:pt idx="65">
                  <c:v>1.24</c:v>
                </c:pt>
                <c:pt idx="66">
                  <c:v>1.24</c:v>
                </c:pt>
                <c:pt idx="67">
                  <c:v>1.24</c:v>
                </c:pt>
                <c:pt idx="68">
                  <c:v>1.24</c:v>
                </c:pt>
                <c:pt idx="69">
                  <c:v>1.24</c:v>
                </c:pt>
                <c:pt idx="70">
                  <c:v>1.24</c:v>
                </c:pt>
                <c:pt idx="71">
                  <c:v>1.24</c:v>
                </c:pt>
                <c:pt idx="72">
                  <c:v>1.24</c:v>
                </c:pt>
                <c:pt idx="73">
                  <c:v>1.24</c:v>
                </c:pt>
                <c:pt idx="74">
                  <c:v>1.24</c:v>
                </c:pt>
                <c:pt idx="75">
                  <c:v>1.24</c:v>
                </c:pt>
                <c:pt idx="76">
                  <c:v>1.24</c:v>
                </c:pt>
                <c:pt idx="77">
                  <c:v>1.24</c:v>
                </c:pt>
                <c:pt idx="78">
                  <c:v>1.24</c:v>
                </c:pt>
                <c:pt idx="79">
                  <c:v>1.24</c:v>
                </c:pt>
                <c:pt idx="80">
                  <c:v>1.24</c:v>
                </c:pt>
                <c:pt idx="81">
                  <c:v>1.24</c:v>
                </c:pt>
                <c:pt idx="82">
                  <c:v>1.24</c:v>
                </c:pt>
                <c:pt idx="83">
                  <c:v>1.24</c:v>
                </c:pt>
                <c:pt idx="84">
                  <c:v>1.24</c:v>
                </c:pt>
                <c:pt idx="85">
                  <c:v>1.24</c:v>
                </c:pt>
                <c:pt idx="86">
                  <c:v>1.24</c:v>
                </c:pt>
                <c:pt idx="87">
                  <c:v>1.24</c:v>
                </c:pt>
                <c:pt idx="88">
                  <c:v>1.24</c:v>
                </c:pt>
                <c:pt idx="89">
                  <c:v>1.24</c:v>
                </c:pt>
                <c:pt idx="90">
                  <c:v>1.24</c:v>
                </c:pt>
              </c:numCache>
            </c:numRef>
          </c:yVal>
          <c:smooth val="0"/>
          <c:extLst>
            <c:ext xmlns:c16="http://schemas.microsoft.com/office/drawing/2014/chart" uri="{C3380CC4-5D6E-409C-BE32-E72D297353CC}">
              <c16:uniqueId val="{00000006-6784-4E1A-8216-EA59C263DCCA}"/>
            </c:ext>
          </c:extLst>
        </c:ser>
        <c:dLbls>
          <c:showLegendKey val="0"/>
          <c:showVal val="0"/>
          <c:showCatName val="0"/>
          <c:showSerName val="0"/>
          <c:showPercent val="0"/>
          <c:showBubbleSize val="0"/>
        </c:dLbls>
        <c:axId val="128400384"/>
        <c:axId val="128415616"/>
      </c:scatterChart>
      <c:scatterChart>
        <c:scatterStyle val="lineMarker"/>
        <c:varyColors val="0"/>
        <c:ser>
          <c:idx val="0"/>
          <c:order val="1"/>
          <c:tx>
            <c:strRef>
              <c:f>'Proj Pure Bores'!$AT$1</c:f>
              <c:strCache>
                <c:ptCount val="1"/>
                <c:pt idx="0">
                  <c:v>E. Coli</c:v>
                </c:pt>
              </c:strCache>
            </c:strRef>
          </c:tx>
          <c:spPr>
            <a:ln w="28575">
              <a:noFill/>
            </a:ln>
          </c:spPr>
          <c:marker>
            <c:spPr>
              <a:solidFill>
                <a:srgbClr val="00B050"/>
              </a:solidFill>
              <a:ln>
                <a:noFill/>
              </a:ln>
            </c:spPr>
          </c:marker>
          <c:xVal>
            <c:numRef>
              <c:f>'Proj Pure Bores'!$A$5:$A$108</c:f>
              <c:numCache>
                <c:formatCode>m/d/yyyy</c:formatCode>
                <c:ptCount val="16"/>
                <c:pt idx="0">
                  <c:v>42010</c:v>
                </c:pt>
                <c:pt idx="1">
                  <c:v>42199</c:v>
                </c:pt>
                <c:pt idx="2">
                  <c:v>42375</c:v>
                </c:pt>
                <c:pt idx="3">
                  <c:v>42558</c:v>
                </c:pt>
                <c:pt idx="4">
                  <c:v>42740</c:v>
                </c:pt>
                <c:pt idx="5">
                  <c:v>42922</c:v>
                </c:pt>
                <c:pt idx="6">
                  <c:v>43102</c:v>
                </c:pt>
                <c:pt idx="7">
                  <c:v>43286</c:v>
                </c:pt>
                <c:pt idx="8">
                  <c:v>43475</c:v>
                </c:pt>
                <c:pt idx="9">
                  <c:v>43655</c:v>
                </c:pt>
                <c:pt idx="10">
                  <c:v>43836</c:v>
                </c:pt>
                <c:pt idx="11">
                  <c:v>43879</c:v>
                </c:pt>
                <c:pt idx="12">
                  <c:v>44018</c:v>
                </c:pt>
                <c:pt idx="13">
                  <c:v>44216</c:v>
                </c:pt>
                <c:pt idx="14">
                  <c:v>44382</c:v>
                </c:pt>
                <c:pt idx="15">
                  <c:v>44578</c:v>
                </c:pt>
              </c:numCache>
            </c:numRef>
          </c:xVal>
          <c:yVal>
            <c:numRef>
              <c:f>'Proj Pure Bores'!$AU$5:$AU$108</c:f>
              <c:numCache>
                <c:formatCode>General</c:formatCode>
                <c:ptCount val="16"/>
                <c:pt idx="0">
                  <c:v>0</c:v>
                </c:pt>
                <c:pt idx="1">
                  <c:v>0</c:v>
                </c:pt>
                <c:pt idx="2">
                  <c:v>0</c:v>
                </c:pt>
                <c:pt idx="3">
                  <c:v>0</c:v>
                </c:pt>
                <c:pt idx="4">
                  <c:v>0</c:v>
                </c:pt>
                <c:pt idx="11">
                  <c:v>0</c:v>
                </c:pt>
                <c:pt idx="12">
                  <c:v>0</c:v>
                </c:pt>
                <c:pt idx="13">
                  <c:v>0</c:v>
                </c:pt>
                <c:pt idx="14">
                  <c:v>0</c:v>
                </c:pt>
                <c:pt idx="15">
                  <c:v>0</c:v>
                </c:pt>
              </c:numCache>
            </c:numRef>
          </c:yVal>
          <c:smooth val="0"/>
          <c:extLst>
            <c:ext xmlns:c16="http://schemas.microsoft.com/office/drawing/2014/chart" uri="{C3380CC4-5D6E-409C-BE32-E72D297353CC}">
              <c16:uniqueId val="{00000007-6784-4E1A-8216-EA59C263DCCA}"/>
            </c:ext>
          </c:extLst>
        </c:ser>
        <c:ser>
          <c:idx val="6"/>
          <c:order val="7"/>
          <c:tx>
            <c:strRef>
              <c:f>'consent limits'!$C$3</c:f>
              <c:strCache>
                <c:ptCount val="1"/>
                <c:pt idx="0">
                  <c:v>E. Coli Consent Limit</c:v>
                </c:pt>
              </c:strCache>
            </c:strRef>
          </c:tx>
          <c:spPr>
            <a:ln w="28575">
              <a:solidFill>
                <a:srgbClr val="00B050"/>
              </a:solidFill>
            </a:ln>
          </c:spPr>
          <c:marker>
            <c:spPr>
              <a:noFill/>
              <a:ln>
                <a:noFill/>
              </a:ln>
            </c:spPr>
          </c:marker>
          <c:xVal>
            <c:numRef>
              <c:f>'consent limits'!$C$4:$C$94</c:f>
              <c:numCache>
                <c:formatCode>m/d/yyyy</c:formatCode>
                <c:ptCount val="91"/>
                <c:pt idx="0">
                  <c:v>39171</c:v>
                </c:pt>
                <c:pt idx="1">
                  <c:v>39202</c:v>
                </c:pt>
                <c:pt idx="2">
                  <c:v>39230</c:v>
                </c:pt>
                <c:pt idx="3">
                  <c:v>39254</c:v>
                </c:pt>
                <c:pt idx="4">
                  <c:v>39283</c:v>
                </c:pt>
                <c:pt idx="5">
                  <c:v>39385</c:v>
                </c:pt>
                <c:pt idx="6">
                  <c:v>39414</c:v>
                </c:pt>
                <c:pt idx="7">
                  <c:v>39455</c:v>
                </c:pt>
                <c:pt idx="8">
                  <c:v>39470</c:v>
                </c:pt>
                <c:pt idx="9">
                  <c:v>39510</c:v>
                </c:pt>
                <c:pt idx="10">
                  <c:v>39539</c:v>
                </c:pt>
                <c:pt idx="11">
                  <c:v>39601</c:v>
                </c:pt>
                <c:pt idx="12">
                  <c:v>39645</c:v>
                </c:pt>
                <c:pt idx="13">
                  <c:v>39674</c:v>
                </c:pt>
                <c:pt idx="14">
                  <c:v>39701</c:v>
                </c:pt>
                <c:pt idx="15">
                  <c:v>39741</c:v>
                </c:pt>
                <c:pt idx="16">
                  <c:v>39773</c:v>
                </c:pt>
                <c:pt idx="17">
                  <c:v>39791</c:v>
                </c:pt>
                <c:pt idx="18">
                  <c:v>39834</c:v>
                </c:pt>
                <c:pt idx="19">
                  <c:v>39862</c:v>
                </c:pt>
                <c:pt idx="20">
                  <c:v>39890</c:v>
                </c:pt>
                <c:pt idx="21">
                  <c:v>39892</c:v>
                </c:pt>
                <c:pt idx="22">
                  <c:v>39919</c:v>
                </c:pt>
                <c:pt idx="23">
                  <c:v>39951</c:v>
                </c:pt>
                <c:pt idx="24">
                  <c:v>39972</c:v>
                </c:pt>
                <c:pt idx="25">
                  <c:v>39975</c:v>
                </c:pt>
                <c:pt idx="26">
                  <c:v>40010</c:v>
                </c:pt>
                <c:pt idx="27">
                  <c:v>40042</c:v>
                </c:pt>
                <c:pt idx="28">
                  <c:v>40072</c:v>
                </c:pt>
                <c:pt idx="29">
                  <c:v>40098</c:v>
                </c:pt>
                <c:pt idx="30">
                  <c:v>40100</c:v>
                </c:pt>
                <c:pt idx="31">
                  <c:v>40128</c:v>
                </c:pt>
                <c:pt idx="32">
                  <c:v>40131</c:v>
                </c:pt>
                <c:pt idx="33">
                  <c:v>40156</c:v>
                </c:pt>
                <c:pt idx="34">
                  <c:v>40163</c:v>
                </c:pt>
                <c:pt idx="35">
                  <c:v>40198</c:v>
                </c:pt>
                <c:pt idx="36">
                  <c:v>40224</c:v>
                </c:pt>
                <c:pt idx="37">
                  <c:v>40226</c:v>
                </c:pt>
                <c:pt idx="38">
                  <c:v>40232</c:v>
                </c:pt>
                <c:pt idx="39">
                  <c:v>40245</c:v>
                </c:pt>
                <c:pt idx="40">
                  <c:v>40283</c:v>
                </c:pt>
                <c:pt idx="41">
                  <c:v>40311</c:v>
                </c:pt>
                <c:pt idx="42">
                  <c:v>40340</c:v>
                </c:pt>
                <c:pt idx="43">
                  <c:v>40371</c:v>
                </c:pt>
                <c:pt idx="44">
                  <c:v>40401</c:v>
                </c:pt>
                <c:pt idx="45">
                  <c:v>40428</c:v>
                </c:pt>
                <c:pt idx="46">
                  <c:v>40464</c:v>
                </c:pt>
                <c:pt idx="47">
                  <c:v>40493</c:v>
                </c:pt>
                <c:pt idx="48">
                  <c:v>40534</c:v>
                </c:pt>
                <c:pt idx="49">
                  <c:v>40562</c:v>
                </c:pt>
                <c:pt idx="50">
                  <c:v>40592</c:v>
                </c:pt>
                <c:pt idx="51">
                  <c:v>40611</c:v>
                </c:pt>
                <c:pt idx="52">
                  <c:v>40662</c:v>
                </c:pt>
                <c:pt idx="53">
                  <c:v>40683</c:v>
                </c:pt>
                <c:pt idx="54">
                  <c:v>40714</c:v>
                </c:pt>
                <c:pt idx="55">
                  <c:v>40746</c:v>
                </c:pt>
                <c:pt idx="56">
                  <c:v>40779</c:v>
                </c:pt>
                <c:pt idx="57">
                  <c:v>40798</c:v>
                </c:pt>
                <c:pt idx="58">
                  <c:v>40830</c:v>
                </c:pt>
                <c:pt idx="59">
                  <c:v>40863</c:v>
                </c:pt>
                <c:pt idx="60">
                  <c:v>40890</c:v>
                </c:pt>
                <c:pt idx="61">
                  <c:v>40935</c:v>
                </c:pt>
                <c:pt idx="62">
                  <c:v>40954</c:v>
                </c:pt>
                <c:pt idx="63">
                  <c:v>40997</c:v>
                </c:pt>
                <c:pt idx="64">
                  <c:v>41003</c:v>
                </c:pt>
                <c:pt idx="65">
                  <c:v>41004</c:v>
                </c:pt>
                <c:pt idx="66">
                  <c:v>41032</c:v>
                </c:pt>
                <c:pt idx="67">
                  <c:v>41061</c:v>
                </c:pt>
                <c:pt idx="68">
                  <c:v>41093</c:v>
                </c:pt>
                <c:pt idx="69">
                  <c:v>41122</c:v>
                </c:pt>
                <c:pt idx="70">
                  <c:v>41155</c:v>
                </c:pt>
                <c:pt idx="71">
                  <c:v>41185</c:v>
                </c:pt>
                <c:pt idx="72">
                  <c:v>41218</c:v>
                </c:pt>
                <c:pt idx="73">
                  <c:v>41246</c:v>
                </c:pt>
                <c:pt idx="74">
                  <c:v>41277</c:v>
                </c:pt>
                <c:pt idx="75">
                  <c:v>41310</c:v>
                </c:pt>
                <c:pt idx="76">
                  <c:v>41337</c:v>
                </c:pt>
                <c:pt idx="77">
                  <c:v>41368</c:v>
                </c:pt>
                <c:pt idx="78">
                  <c:v>41395</c:v>
                </c:pt>
                <c:pt idx="79">
                  <c:v>41431</c:v>
                </c:pt>
                <c:pt idx="80">
                  <c:v>41457</c:v>
                </c:pt>
                <c:pt idx="81">
                  <c:v>41486</c:v>
                </c:pt>
                <c:pt idx="82">
                  <c:v>41522</c:v>
                </c:pt>
                <c:pt idx="83">
                  <c:v>41551</c:v>
                </c:pt>
                <c:pt idx="84">
                  <c:v>41585</c:v>
                </c:pt>
                <c:pt idx="85">
                  <c:v>41614</c:v>
                </c:pt>
                <c:pt idx="86">
                  <c:v>41645</c:v>
                </c:pt>
                <c:pt idx="87">
                  <c:v>41821</c:v>
                </c:pt>
                <c:pt idx="88">
                  <c:v>42010</c:v>
                </c:pt>
                <c:pt idx="89">
                  <c:v>42199</c:v>
                </c:pt>
                <c:pt idx="90">
                  <c:v>51774</c:v>
                </c:pt>
              </c:numCache>
            </c:numRef>
          </c:xVal>
          <c:yVal>
            <c:numRef>
              <c:f>'consent limits'!$D$4:$D$94</c:f>
              <c:numCache>
                <c:formatCode>General</c:formatCode>
                <c:ptCount val="91"/>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1</c:v>
                </c:pt>
                <c:pt idx="63">
                  <c:v>1</c:v>
                </c:pt>
                <c:pt idx="64">
                  <c:v>1</c:v>
                </c:pt>
                <c:pt idx="65">
                  <c:v>1</c:v>
                </c:pt>
                <c:pt idx="66">
                  <c:v>1</c:v>
                </c:pt>
                <c:pt idx="67">
                  <c:v>1</c:v>
                </c:pt>
                <c:pt idx="68">
                  <c:v>1</c:v>
                </c:pt>
                <c:pt idx="69">
                  <c:v>1</c:v>
                </c:pt>
                <c:pt idx="70">
                  <c:v>1</c:v>
                </c:pt>
                <c:pt idx="71">
                  <c:v>1</c:v>
                </c:pt>
                <c:pt idx="72">
                  <c:v>1</c:v>
                </c:pt>
                <c:pt idx="73">
                  <c:v>1</c:v>
                </c:pt>
                <c:pt idx="74">
                  <c:v>1</c:v>
                </c:pt>
                <c:pt idx="75">
                  <c:v>1</c:v>
                </c:pt>
                <c:pt idx="76">
                  <c:v>1</c:v>
                </c:pt>
                <c:pt idx="77">
                  <c:v>1</c:v>
                </c:pt>
                <c:pt idx="78">
                  <c:v>1</c:v>
                </c:pt>
                <c:pt idx="79">
                  <c:v>1</c:v>
                </c:pt>
                <c:pt idx="80">
                  <c:v>1</c:v>
                </c:pt>
                <c:pt idx="81">
                  <c:v>1</c:v>
                </c:pt>
                <c:pt idx="82">
                  <c:v>1</c:v>
                </c:pt>
                <c:pt idx="83">
                  <c:v>1</c:v>
                </c:pt>
                <c:pt idx="84">
                  <c:v>1</c:v>
                </c:pt>
                <c:pt idx="85">
                  <c:v>1</c:v>
                </c:pt>
                <c:pt idx="86">
                  <c:v>1</c:v>
                </c:pt>
                <c:pt idx="87">
                  <c:v>1</c:v>
                </c:pt>
                <c:pt idx="88">
                  <c:v>1</c:v>
                </c:pt>
                <c:pt idx="89">
                  <c:v>1</c:v>
                </c:pt>
                <c:pt idx="90">
                  <c:v>1</c:v>
                </c:pt>
              </c:numCache>
            </c:numRef>
          </c:yVal>
          <c:smooth val="0"/>
          <c:extLst>
            <c:ext xmlns:c16="http://schemas.microsoft.com/office/drawing/2014/chart" uri="{C3380CC4-5D6E-409C-BE32-E72D297353CC}">
              <c16:uniqueId val="{00000008-6784-4E1A-8216-EA59C263DCCA}"/>
            </c:ext>
          </c:extLst>
        </c:ser>
        <c:dLbls>
          <c:showLegendKey val="0"/>
          <c:showVal val="0"/>
          <c:showCatName val="0"/>
          <c:showSerName val="0"/>
          <c:showPercent val="0"/>
          <c:showBubbleSize val="0"/>
        </c:dLbls>
        <c:axId val="128436096"/>
        <c:axId val="128434176"/>
      </c:scatterChart>
      <c:valAx>
        <c:axId val="128400384"/>
        <c:scaling>
          <c:orientation val="minMax"/>
          <c:max val="44600"/>
          <c:min val="42005"/>
        </c:scaling>
        <c:delete val="0"/>
        <c:axPos val="b"/>
        <c:numFmt formatCode="m/d/yyyy" sourceLinked="1"/>
        <c:majorTickMark val="none"/>
        <c:minorTickMark val="none"/>
        <c:tickLblPos val="nextTo"/>
        <c:txPr>
          <a:bodyPr/>
          <a:lstStyle/>
          <a:p>
            <a:pPr>
              <a:defRPr lang="en-US" sz="900"/>
            </a:pPr>
            <a:endParaRPr lang="en-US"/>
          </a:p>
        </c:txPr>
        <c:crossAx val="128415616"/>
        <c:crosses val="autoZero"/>
        <c:crossBetween val="midCat"/>
      </c:valAx>
      <c:valAx>
        <c:axId val="128415616"/>
        <c:scaling>
          <c:orientation val="minMax"/>
        </c:scaling>
        <c:delete val="0"/>
        <c:axPos val="l"/>
        <c:majorGridlines/>
        <c:title>
          <c:tx>
            <c:rich>
              <a:bodyPr/>
              <a:lstStyle/>
              <a:p>
                <a:pPr>
                  <a:defRPr lang="en-US" sz="1100"/>
                </a:pPr>
                <a:r>
                  <a:rPr lang="en-US" sz="1100"/>
                  <a:t>All</a:t>
                </a:r>
                <a:r>
                  <a:rPr lang="en-US" sz="1100" baseline="0"/>
                  <a:t> other Parameters</a:t>
                </a:r>
              </a:p>
              <a:p>
                <a:pPr>
                  <a:defRPr lang="en-US" sz="1100"/>
                </a:pPr>
                <a:r>
                  <a:rPr lang="en-US" sz="1100" baseline="0"/>
                  <a:t>mg/L</a:t>
                </a:r>
                <a:endParaRPr lang="en-US" sz="1100"/>
              </a:p>
            </c:rich>
          </c:tx>
          <c:overlay val="0"/>
        </c:title>
        <c:numFmt formatCode="General" sourceLinked="1"/>
        <c:majorTickMark val="none"/>
        <c:minorTickMark val="none"/>
        <c:tickLblPos val="nextTo"/>
        <c:txPr>
          <a:bodyPr/>
          <a:lstStyle/>
          <a:p>
            <a:pPr>
              <a:defRPr lang="en-US"/>
            </a:pPr>
            <a:endParaRPr lang="en-US"/>
          </a:p>
        </c:txPr>
        <c:crossAx val="128400384"/>
        <c:crosses val="autoZero"/>
        <c:crossBetween val="midCat"/>
      </c:valAx>
      <c:valAx>
        <c:axId val="128434176"/>
        <c:scaling>
          <c:orientation val="minMax"/>
          <c:min val="0"/>
        </c:scaling>
        <c:delete val="0"/>
        <c:axPos val="r"/>
        <c:title>
          <c:tx>
            <c:rich>
              <a:bodyPr rot="-5400000" vert="horz"/>
              <a:lstStyle/>
              <a:p>
                <a:pPr>
                  <a:defRPr lang="en-US" sz="1100"/>
                </a:pPr>
                <a:r>
                  <a:rPr lang="en-US" sz="1100"/>
                  <a:t>E.</a:t>
                </a:r>
                <a:r>
                  <a:rPr lang="en-US" sz="1100" baseline="0"/>
                  <a:t> </a:t>
                </a:r>
                <a:r>
                  <a:rPr lang="en-US" sz="1100" i="1" baseline="0"/>
                  <a:t>Coli</a:t>
                </a:r>
                <a:r>
                  <a:rPr lang="en-US" sz="1100" baseline="0"/>
                  <a:t> cfu/100 mL</a:t>
                </a:r>
                <a:endParaRPr lang="en-US" sz="1100"/>
              </a:p>
            </c:rich>
          </c:tx>
          <c:overlay val="0"/>
        </c:title>
        <c:numFmt formatCode="General" sourceLinked="1"/>
        <c:majorTickMark val="out"/>
        <c:minorTickMark val="none"/>
        <c:tickLblPos val="nextTo"/>
        <c:txPr>
          <a:bodyPr/>
          <a:lstStyle/>
          <a:p>
            <a:pPr>
              <a:defRPr lang="en-US"/>
            </a:pPr>
            <a:endParaRPr lang="en-US"/>
          </a:p>
        </c:txPr>
        <c:crossAx val="128436096"/>
        <c:crosses val="max"/>
        <c:crossBetween val="midCat"/>
      </c:valAx>
      <c:valAx>
        <c:axId val="128436096"/>
        <c:scaling>
          <c:orientation val="minMax"/>
        </c:scaling>
        <c:delete val="1"/>
        <c:axPos val="b"/>
        <c:numFmt formatCode="m/d/yyyy" sourceLinked="1"/>
        <c:majorTickMark val="out"/>
        <c:minorTickMark val="none"/>
        <c:tickLblPos val="none"/>
        <c:crossAx val="128434176"/>
        <c:crosses val="autoZero"/>
        <c:crossBetween val="midCat"/>
      </c:valAx>
    </c:plotArea>
    <c:legend>
      <c:legendPos val="b"/>
      <c:overlay val="0"/>
      <c:txPr>
        <a:bodyPr/>
        <a:lstStyle/>
        <a:p>
          <a:pPr>
            <a:defRPr lang="en-US" sz="800"/>
          </a:pPr>
          <a:endParaRPr lang="en-US"/>
        </a:p>
      </c:txPr>
    </c:legend>
    <c:plotVisOnly val="1"/>
    <c:dispBlanksAs val="gap"/>
    <c:showDLblsOverMax val="0"/>
  </c:char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362079164920638E-2"/>
          <c:y val="2.9439460861838775E-2"/>
          <c:w val="0.85979350861240622"/>
          <c:h val="0.80241244983863325"/>
        </c:manualLayout>
      </c:layout>
      <c:scatterChart>
        <c:scatterStyle val="lineMarker"/>
        <c:varyColors val="0"/>
        <c:ser>
          <c:idx val="1"/>
          <c:order val="0"/>
          <c:tx>
            <c:strRef>
              <c:f>'Proj Pure Bores'!$B$1:$C$1</c:f>
              <c:strCache>
                <c:ptCount val="1"/>
                <c:pt idx="0">
                  <c:v>Nitrate-Nitrogen</c:v>
                </c:pt>
              </c:strCache>
            </c:strRef>
          </c:tx>
          <c:spPr>
            <a:ln w="28575">
              <a:noFill/>
            </a:ln>
          </c:spPr>
          <c:marker>
            <c:spPr>
              <a:solidFill>
                <a:srgbClr val="FF0000"/>
              </a:solidFill>
            </c:spPr>
          </c:marker>
          <c:xVal>
            <c:numRef>
              <c:f>'Proj Pure Bores'!$A$118:$A$223</c:f>
              <c:numCache>
                <c:formatCode>m/d/yyyy</c:formatCode>
                <c:ptCount val="18"/>
                <c:pt idx="0">
                  <c:v>41645</c:v>
                </c:pt>
                <c:pt idx="1">
                  <c:v>42199</c:v>
                </c:pt>
                <c:pt idx="2">
                  <c:v>42375</c:v>
                </c:pt>
                <c:pt idx="3">
                  <c:v>42558</c:v>
                </c:pt>
                <c:pt idx="4">
                  <c:v>42740</c:v>
                </c:pt>
                <c:pt idx="5">
                  <c:v>42922</c:v>
                </c:pt>
                <c:pt idx="6">
                  <c:v>43102</c:v>
                </c:pt>
                <c:pt idx="7">
                  <c:v>43286</c:v>
                </c:pt>
                <c:pt idx="8">
                  <c:v>43475</c:v>
                </c:pt>
                <c:pt idx="9">
                  <c:v>43655</c:v>
                </c:pt>
                <c:pt idx="10">
                  <c:v>43836</c:v>
                </c:pt>
                <c:pt idx="11">
                  <c:v>43879</c:v>
                </c:pt>
                <c:pt idx="12">
                  <c:v>44018</c:v>
                </c:pt>
                <c:pt idx="13">
                  <c:v>44218</c:v>
                </c:pt>
                <c:pt idx="14">
                  <c:v>44382</c:v>
                </c:pt>
                <c:pt idx="15">
                  <c:v>44578</c:v>
                </c:pt>
                <c:pt idx="16">
                  <c:v>44586</c:v>
                </c:pt>
                <c:pt idx="17">
                  <c:v>44747</c:v>
                </c:pt>
              </c:numCache>
            </c:numRef>
          </c:xVal>
          <c:yVal>
            <c:numRef>
              <c:f>'Proj Pure Bores'!$C$118:$C$223</c:f>
              <c:numCache>
                <c:formatCode>General</c:formatCode>
                <c:ptCount val="18"/>
                <c:pt idx="0">
                  <c:v>2.6</c:v>
                </c:pt>
                <c:pt idx="1">
                  <c:v>2.7</c:v>
                </c:pt>
                <c:pt idx="2">
                  <c:v>2.6</c:v>
                </c:pt>
                <c:pt idx="3">
                  <c:v>2.8</c:v>
                </c:pt>
                <c:pt idx="4">
                  <c:v>3</c:v>
                </c:pt>
                <c:pt idx="5">
                  <c:v>3.2</c:v>
                </c:pt>
                <c:pt idx="6">
                  <c:v>3.1</c:v>
                </c:pt>
                <c:pt idx="7">
                  <c:v>2.9</c:v>
                </c:pt>
                <c:pt idx="8">
                  <c:v>3.3</c:v>
                </c:pt>
                <c:pt idx="9">
                  <c:v>3.1</c:v>
                </c:pt>
                <c:pt idx="10">
                  <c:v>3.4</c:v>
                </c:pt>
                <c:pt idx="12">
                  <c:v>3.1</c:v>
                </c:pt>
                <c:pt idx="13">
                  <c:v>3.1</c:v>
                </c:pt>
                <c:pt idx="14">
                  <c:v>3.3</c:v>
                </c:pt>
                <c:pt idx="16">
                  <c:v>1.9</c:v>
                </c:pt>
                <c:pt idx="17">
                  <c:v>2.5</c:v>
                </c:pt>
              </c:numCache>
            </c:numRef>
          </c:yVal>
          <c:smooth val="0"/>
          <c:extLst>
            <c:ext xmlns:c16="http://schemas.microsoft.com/office/drawing/2014/chart" uri="{C3380CC4-5D6E-409C-BE32-E72D297353CC}">
              <c16:uniqueId val="{00000000-46DF-46B5-8C8A-61EDBFBE85DE}"/>
            </c:ext>
          </c:extLst>
        </c:ser>
        <c:ser>
          <c:idx val="2"/>
          <c:order val="2"/>
          <c:tx>
            <c:strRef>
              <c:f>'Proj Pure Bores'!$F$1:$G$1</c:f>
              <c:strCache>
                <c:ptCount val="1"/>
                <c:pt idx="0">
                  <c:v>Total Nitrogen</c:v>
                </c:pt>
              </c:strCache>
            </c:strRef>
          </c:tx>
          <c:spPr>
            <a:ln w="28575">
              <a:noFill/>
            </a:ln>
          </c:spPr>
          <c:xVal>
            <c:numRef>
              <c:f>'Proj Pure Bores'!$A$118:$A$223</c:f>
              <c:numCache>
                <c:formatCode>m/d/yyyy</c:formatCode>
                <c:ptCount val="18"/>
                <c:pt idx="0">
                  <c:v>41645</c:v>
                </c:pt>
                <c:pt idx="1">
                  <c:v>42199</c:v>
                </c:pt>
                <c:pt idx="2">
                  <c:v>42375</c:v>
                </c:pt>
                <c:pt idx="3">
                  <c:v>42558</c:v>
                </c:pt>
                <c:pt idx="4">
                  <c:v>42740</c:v>
                </c:pt>
                <c:pt idx="5">
                  <c:v>42922</c:v>
                </c:pt>
                <c:pt idx="6">
                  <c:v>43102</c:v>
                </c:pt>
                <c:pt idx="7">
                  <c:v>43286</c:v>
                </c:pt>
                <c:pt idx="8">
                  <c:v>43475</c:v>
                </c:pt>
                <c:pt idx="9">
                  <c:v>43655</c:v>
                </c:pt>
                <c:pt idx="10">
                  <c:v>43836</c:v>
                </c:pt>
                <c:pt idx="11">
                  <c:v>43879</c:v>
                </c:pt>
                <c:pt idx="12">
                  <c:v>44018</c:v>
                </c:pt>
                <c:pt idx="13">
                  <c:v>44218</c:v>
                </c:pt>
                <c:pt idx="14">
                  <c:v>44382</c:v>
                </c:pt>
                <c:pt idx="15">
                  <c:v>44578</c:v>
                </c:pt>
                <c:pt idx="16">
                  <c:v>44586</c:v>
                </c:pt>
                <c:pt idx="17">
                  <c:v>44747</c:v>
                </c:pt>
              </c:numCache>
            </c:numRef>
          </c:xVal>
          <c:yVal>
            <c:numRef>
              <c:f>'Proj Pure Bores'!$G$118:$G$223</c:f>
              <c:numCache>
                <c:formatCode>General</c:formatCode>
                <c:ptCount val="18"/>
                <c:pt idx="0">
                  <c:v>3</c:v>
                </c:pt>
                <c:pt idx="1">
                  <c:v>2.6</c:v>
                </c:pt>
                <c:pt idx="2">
                  <c:v>2.8</c:v>
                </c:pt>
                <c:pt idx="3">
                  <c:v>3</c:v>
                </c:pt>
                <c:pt idx="4">
                  <c:v>3</c:v>
                </c:pt>
                <c:pt idx="5">
                  <c:v>3.1</c:v>
                </c:pt>
                <c:pt idx="6">
                  <c:v>3.1</c:v>
                </c:pt>
                <c:pt idx="7">
                  <c:v>3.2</c:v>
                </c:pt>
                <c:pt idx="8">
                  <c:v>3.4</c:v>
                </c:pt>
                <c:pt idx="9">
                  <c:v>3.3</c:v>
                </c:pt>
                <c:pt idx="10">
                  <c:v>3.3</c:v>
                </c:pt>
                <c:pt idx="12">
                  <c:v>7.0000000000000007E-2</c:v>
                </c:pt>
                <c:pt idx="13">
                  <c:v>3.1</c:v>
                </c:pt>
                <c:pt idx="14">
                  <c:v>3.7</c:v>
                </c:pt>
                <c:pt idx="16">
                  <c:v>3.2</c:v>
                </c:pt>
                <c:pt idx="17">
                  <c:v>3.6</c:v>
                </c:pt>
              </c:numCache>
            </c:numRef>
          </c:yVal>
          <c:smooth val="0"/>
          <c:extLst>
            <c:ext xmlns:c16="http://schemas.microsoft.com/office/drawing/2014/chart" uri="{C3380CC4-5D6E-409C-BE32-E72D297353CC}">
              <c16:uniqueId val="{00000001-46DF-46B5-8C8A-61EDBFBE85DE}"/>
            </c:ext>
          </c:extLst>
        </c:ser>
        <c:ser>
          <c:idx val="3"/>
          <c:order val="3"/>
          <c:tx>
            <c:strRef>
              <c:f>'Proj Pure Bores'!$H$1:$I$1</c:f>
              <c:strCache>
                <c:ptCount val="1"/>
                <c:pt idx="0">
                  <c:v>Total Ammoniacal-N</c:v>
                </c:pt>
              </c:strCache>
            </c:strRef>
          </c:tx>
          <c:spPr>
            <a:ln w="28575">
              <a:noFill/>
            </a:ln>
          </c:spPr>
          <c:marker>
            <c:symbol val="triangle"/>
            <c:size val="8"/>
            <c:spPr>
              <a:solidFill>
                <a:srgbClr val="0070C0"/>
              </a:solidFill>
            </c:spPr>
          </c:marker>
          <c:xVal>
            <c:numRef>
              <c:f>'Proj Pure Bores'!$A$118:$A$223</c:f>
              <c:numCache>
                <c:formatCode>m/d/yyyy</c:formatCode>
                <c:ptCount val="18"/>
                <c:pt idx="0">
                  <c:v>41645</c:v>
                </c:pt>
                <c:pt idx="1">
                  <c:v>42199</c:v>
                </c:pt>
                <c:pt idx="2">
                  <c:v>42375</c:v>
                </c:pt>
                <c:pt idx="3">
                  <c:v>42558</c:v>
                </c:pt>
                <c:pt idx="4">
                  <c:v>42740</c:v>
                </c:pt>
                <c:pt idx="5">
                  <c:v>42922</c:v>
                </c:pt>
                <c:pt idx="6">
                  <c:v>43102</c:v>
                </c:pt>
                <c:pt idx="7">
                  <c:v>43286</c:v>
                </c:pt>
                <c:pt idx="8">
                  <c:v>43475</c:v>
                </c:pt>
                <c:pt idx="9">
                  <c:v>43655</c:v>
                </c:pt>
                <c:pt idx="10">
                  <c:v>43836</c:v>
                </c:pt>
                <c:pt idx="11">
                  <c:v>43879</c:v>
                </c:pt>
                <c:pt idx="12">
                  <c:v>44018</c:v>
                </c:pt>
                <c:pt idx="13">
                  <c:v>44218</c:v>
                </c:pt>
                <c:pt idx="14">
                  <c:v>44382</c:v>
                </c:pt>
                <c:pt idx="15">
                  <c:v>44578</c:v>
                </c:pt>
                <c:pt idx="16">
                  <c:v>44586</c:v>
                </c:pt>
                <c:pt idx="17">
                  <c:v>44747</c:v>
                </c:pt>
              </c:numCache>
            </c:numRef>
          </c:xVal>
          <c:yVal>
            <c:numRef>
              <c:f>'Proj Pure Bores'!$I$118:$I$223</c:f>
              <c:numCache>
                <c:formatCode>General</c:formatCode>
                <c:ptCount val="18"/>
                <c:pt idx="0">
                  <c:v>1.2E-2</c:v>
                </c:pt>
                <c:pt idx="1">
                  <c:v>5.0000000000000001E-3</c:v>
                </c:pt>
                <c:pt idx="2">
                  <c:v>2.5000000000000001E-3</c:v>
                </c:pt>
                <c:pt idx="3">
                  <c:v>2.5000000000000001E-3</c:v>
                </c:pt>
                <c:pt idx="4">
                  <c:v>2.5000000000000001E-3</c:v>
                </c:pt>
                <c:pt idx="5">
                  <c:v>1.2999999999999999E-2</c:v>
                </c:pt>
                <c:pt idx="6">
                  <c:v>2.5000000000000001E-3</c:v>
                </c:pt>
                <c:pt idx="7">
                  <c:v>2.5000000000000001E-3</c:v>
                </c:pt>
                <c:pt idx="8">
                  <c:v>2.5000000000000001E-3</c:v>
                </c:pt>
                <c:pt idx="9">
                  <c:v>0.02</c:v>
                </c:pt>
                <c:pt idx="10">
                  <c:v>5.0000000000000001E-3</c:v>
                </c:pt>
                <c:pt idx="12">
                  <c:v>5.0000000000000001E-3</c:v>
                </c:pt>
                <c:pt idx="13">
                  <c:v>5.0000000000000001E-3</c:v>
                </c:pt>
                <c:pt idx="14">
                  <c:v>5.0000000000000001E-3</c:v>
                </c:pt>
                <c:pt idx="16">
                  <c:v>0.04</c:v>
                </c:pt>
                <c:pt idx="17">
                  <c:v>5.0000000000000001E-3</c:v>
                </c:pt>
              </c:numCache>
            </c:numRef>
          </c:yVal>
          <c:smooth val="0"/>
          <c:extLst>
            <c:ext xmlns:c16="http://schemas.microsoft.com/office/drawing/2014/chart" uri="{C3380CC4-5D6E-409C-BE32-E72D297353CC}">
              <c16:uniqueId val="{00000002-46DF-46B5-8C8A-61EDBFBE85DE}"/>
            </c:ext>
          </c:extLst>
        </c:ser>
        <c:ser>
          <c:idx val="4"/>
          <c:order val="4"/>
          <c:tx>
            <c:strRef>
              <c:f>'Proj Pure Bores'!$J$1:$K$1</c:f>
              <c:strCache>
                <c:ptCount val="1"/>
                <c:pt idx="0">
                  <c:v>Total-P</c:v>
                </c:pt>
              </c:strCache>
            </c:strRef>
          </c:tx>
          <c:spPr>
            <a:ln w="28575">
              <a:noFill/>
            </a:ln>
          </c:spPr>
          <c:xVal>
            <c:numRef>
              <c:f>'Proj Pure Bores'!$A$118:$A$223</c:f>
              <c:numCache>
                <c:formatCode>m/d/yyyy</c:formatCode>
                <c:ptCount val="18"/>
                <c:pt idx="0">
                  <c:v>41645</c:v>
                </c:pt>
                <c:pt idx="1">
                  <c:v>42199</c:v>
                </c:pt>
                <c:pt idx="2">
                  <c:v>42375</c:v>
                </c:pt>
                <c:pt idx="3">
                  <c:v>42558</c:v>
                </c:pt>
                <c:pt idx="4">
                  <c:v>42740</c:v>
                </c:pt>
                <c:pt idx="5">
                  <c:v>42922</c:v>
                </c:pt>
                <c:pt idx="6">
                  <c:v>43102</c:v>
                </c:pt>
                <c:pt idx="7">
                  <c:v>43286</c:v>
                </c:pt>
                <c:pt idx="8">
                  <c:v>43475</c:v>
                </c:pt>
                <c:pt idx="9">
                  <c:v>43655</c:v>
                </c:pt>
                <c:pt idx="10">
                  <c:v>43836</c:v>
                </c:pt>
                <c:pt idx="11">
                  <c:v>43879</c:v>
                </c:pt>
                <c:pt idx="12">
                  <c:v>44018</c:v>
                </c:pt>
                <c:pt idx="13">
                  <c:v>44218</c:v>
                </c:pt>
                <c:pt idx="14">
                  <c:v>44382</c:v>
                </c:pt>
                <c:pt idx="15">
                  <c:v>44578</c:v>
                </c:pt>
                <c:pt idx="16">
                  <c:v>44586</c:v>
                </c:pt>
                <c:pt idx="17">
                  <c:v>44747</c:v>
                </c:pt>
              </c:numCache>
            </c:numRef>
          </c:xVal>
          <c:yVal>
            <c:numRef>
              <c:f>'Proj Pure Bores'!$K$118:$K$223</c:f>
              <c:numCache>
                <c:formatCode>General</c:formatCode>
                <c:ptCount val="18"/>
                <c:pt idx="0">
                  <c:v>4.0000000000000001E-3</c:v>
                </c:pt>
                <c:pt idx="1">
                  <c:v>2E-3</c:v>
                </c:pt>
                <c:pt idx="2">
                  <c:v>2E-3</c:v>
                </c:pt>
                <c:pt idx="3">
                  <c:v>4.0000000000000001E-3</c:v>
                </c:pt>
                <c:pt idx="4">
                  <c:v>5.0000000000000001E-3</c:v>
                </c:pt>
                <c:pt idx="5">
                  <c:v>6.0000000000000001E-3</c:v>
                </c:pt>
                <c:pt idx="6">
                  <c:v>4.0000000000000001E-3</c:v>
                </c:pt>
                <c:pt idx="7">
                  <c:v>8.0000000000000002E-3</c:v>
                </c:pt>
                <c:pt idx="8">
                  <c:v>5.0000000000000001E-3</c:v>
                </c:pt>
                <c:pt idx="9">
                  <c:v>5.0000000000000001E-3</c:v>
                </c:pt>
                <c:pt idx="10">
                  <c:v>5.0000000000000001E-3</c:v>
                </c:pt>
                <c:pt idx="12">
                  <c:v>5.0000000000000001E-3</c:v>
                </c:pt>
                <c:pt idx="13">
                  <c:v>5.0000000000000001E-3</c:v>
                </c:pt>
                <c:pt idx="14">
                  <c:v>5.0000000000000001E-3</c:v>
                </c:pt>
                <c:pt idx="16">
                  <c:v>0.04</c:v>
                </c:pt>
                <c:pt idx="17">
                  <c:v>5.0000000000000001E-3</c:v>
                </c:pt>
              </c:numCache>
            </c:numRef>
          </c:yVal>
          <c:smooth val="0"/>
          <c:extLst>
            <c:ext xmlns:c16="http://schemas.microsoft.com/office/drawing/2014/chart" uri="{C3380CC4-5D6E-409C-BE32-E72D297353CC}">
              <c16:uniqueId val="{00000003-46DF-46B5-8C8A-61EDBFBE85DE}"/>
            </c:ext>
          </c:extLst>
        </c:ser>
        <c:ser>
          <c:idx val="7"/>
          <c:order val="5"/>
          <c:tx>
            <c:strRef>
              <c:f>'Proj Pure Bores'!$L$1:$M$1</c:f>
              <c:strCache>
                <c:ptCount val="1"/>
                <c:pt idx="0">
                  <c:v>Dissolved Reactive-P</c:v>
                </c:pt>
              </c:strCache>
            </c:strRef>
          </c:tx>
          <c:spPr>
            <a:ln w="28575">
              <a:noFill/>
            </a:ln>
          </c:spPr>
          <c:marker>
            <c:symbol val="diamond"/>
            <c:size val="7"/>
          </c:marker>
          <c:xVal>
            <c:numRef>
              <c:f>'Proj Pure Bores'!$A$118:$A$223</c:f>
              <c:numCache>
                <c:formatCode>m/d/yyyy</c:formatCode>
                <c:ptCount val="18"/>
                <c:pt idx="0">
                  <c:v>41645</c:v>
                </c:pt>
                <c:pt idx="1">
                  <c:v>42199</c:v>
                </c:pt>
                <c:pt idx="2">
                  <c:v>42375</c:v>
                </c:pt>
                <c:pt idx="3">
                  <c:v>42558</c:v>
                </c:pt>
                <c:pt idx="4">
                  <c:v>42740</c:v>
                </c:pt>
                <c:pt idx="5">
                  <c:v>42922</c:v>
                </c:pt>
                <c:pt idx="6">
                  <c:v>43102</c:v>
                </c:pt>
                <c:pt idx="7">
                  <c:v>43286</c:v>
                </c:pt>
                <c:pt idx="8">
                  <c:v>43475</c:v>
                </c:pt>
                <c:pt idx="9">
                  <c:v>43655</c:v>
                </c:pt>
                <c:pt idx="10">
                  <c:v>43836</c:v>
                </c:pt>
                <c:pt idx="11">
                  <c:v>43879</c:v>
                </c:pt>
                <c:pt idx="12">
                  <c:v>44018</c:v>
                </c:pt>
                <c:pt idx="13">
                  <c:v>44218</c:v>
                </c:pt>
                <c:pt idx="14">
                  <c:v>44382</c:v>
                </c:pt>
                <c:pt idx="15">
                  <c:v>44578</c:v>
                </c:pt>
                <c:pt idx="16">
                  <c:v>44586</c:v>
                </c:pt>
                <c:pt idx="17">
                  <c:v>44747</c:v>
                </c:pt>
              </c:numCache>
            </c:numRef>
          </c:xVal>
          <c:yVal>
            <c:numRef>
              <c:f>'Proj Pure Bores'!$M$118:$M$223</c:f>
              <c:numCache>
                <c:formatCode>General</c:formatCode>
                <c:ptCount val="18"/>
                <c:pt idx="0">
                  <c:v>5.0000000000000001E-3</c:v>
                </c:pt>
                <c:pt idx="1">
                  <c:v>4.0000000000000001E-3</c:v>
                </c:pt>
                <c:pt idx="2">
                  <c:v>4.0000000000000001E-3</c:v>
                </c:pt>
                <c:pt idx="3">
                  <c:v>4.0000000000000001E-3</c:v>
                </c:pt>
                <c:pt idx="4">
                  <c:v>4.0000000000000001E-3</c:v>
                </c:pt>
                <c:pt idx="5">
                  <c:v>5.0000000000000001E-3</c:v>
                </c:pt>
                <c:pt idx="6">
                  <c:v>4.0000000000000001E-3</c:v>
                </c:pt>
                <c:pt idx="7">
                  <c:v>7.0000000000000001E-3</c:v>
                </c:pt>
                <c:pt idx="8">
                  <c:v>4.0000000000000001E-3</c:v>
                </c:pt>
                <c:pt idx="9">
                  <c:v>1.0999999999999999E-2</c:v>
                </c:pt>
                <c:pt idx="10" formatCode="0.0000">
                  <c:v>2.5000000000000001E-3</c:v>
                </c:pt>
                <c:pt idx="12">
                  <c:v>2.5000000000000001E-3</c:v>
                </c:pt>
                <c:pt idx="13">
                  <c:v>2.5000000000000001E-3</c:v>
                </c:pt>
                <c:pt idx="14">
                  <c:v>2.5000000000000001E-3</c:v>
                </c:pt>
                <c:pt idx="16">
                  <c:v>2.5000000000000001E-3</c:v>
                </c:pt>
                <c:pt idx="17">
                  <c:v>2.5000000000000001E-3</c:v>
                </c:pt>
              </c:numCache>
            </c:numRef>
          </c:yVal>
          <c:smooth val="0"/>
          <c:extLst>
            <c:ext xmlns:c16="http://schemas.microsoft.com/office/drawing/2014/chart" uri="{C3380CC4-5D6E-409C-BE32-E72D297353CC}">
              <c16:uniqueId val="{00000005-46DF-46B5-8C8A-61EDBFBE85DE}"/>
            </c:ext>
          </c:extLst>
        </c:ser>
        <c:ser>
          <c:idx val="5"/>
          <c:order val="6"/>
          <c:tx>
            <c:strRef>
              <c:f>'consent limits'!$A$3</c:f>
              <c:strCache>
                <c:ptCount val="1"/>
                <c:pt idx="0">
                  <c:v>Nitrate-Nitrogen Consent Limit</c:v>
                </c:pt>
              </c:strCache>
            </c:strRef>
          </c:tx>
          <c:spPr>
            <a:ln w="28575">
              <a:solidFill>
                <a:srgbClr val="FF0000"/>
              </a:solidFill>
            </a:ln>
          </c:spPr>
          <c:marker>
            <c:spPr>
              <a:noFill/>
              <a:ln>
                <a:noFill/>
              </a:ln>
            </c:spPr>
          </c:marker>
          <c:xVal>
            <c:numRef>
              <c:f>'consent limits'!$A$4:$A$94</c:f>
              <c:numCache>
                <c:formatCode>m/d/yyyy</c:formatCode>
                <c:ptCount val="91"/>
                <c:pt idx="0">
                  <c:v>39171</c:v>
                </c:pt>
                <c:pt idx="1">
                  <c:v>39202</c:v>
                </c:pt>
                <c:pt idx="2">
                  <c:v>39230</c:v>
                </c:pt>
                <c:pt idx="3">
                  <c:v>39254</c:v>
                </c:pt>
                <c:pt idx="4">
                  <c:v>39283</c:v>
                </c:pt>
                <c:pt idx="5">
                  <c:v>39385</c:v>
                </c:pt>
                <c:pt idx="6">
                  <c:v>39414</c:v>
                </c:pt>
                <c:pt idx="7">
                  <c:v>39455</c:v>
                </c:pt>
                <c:pt idx="8">
                  <c:v>39470</c:v>
                </c:pt>
                <c:pt idx="9">
                  <c:v>39510</c:v>
                </c:pt>
                <c:pt idx="10">
                  <c:v>39539</c:v>
                </c:pt>
                <c:pt idx="11">
                  <c:v>39601</c:v>
                </c:pt>
                <c:pt idx="12">
                  <c:v>39645</c:v>
                </c:pt>
                <c:pt idx="13">
                  <c:v>39674</c:v>
                </c:pt>
                <c:pt idx="14">
                  <c:v>39701</c:v>
                </c:pt>
                <c:pt idx="15">
                  <c:v>39741</c:v>
                </c:pt>
                <c:pt idx="16">
                  <c:v>39773</c:v>
                </c:pt>
                <c:pt idx="17">
                  <c:v>39791</c:v>
                </c:pt>
                <c:pt idx="18">
                  <c:v>39834</c:v>
                </c:pt>
                <c:pt idx="19">
                  <c:v>39862</c:v>
                </c:pt>
                <c:pt idx="20">
                  <c:v>39890</c:v>
                </c:pt>
                <c:pt idx="21">
                  <c:v>39892</c:v>
                </c:pt>
                <c:pt idx="22">
                  <c:v>39919</c:v>
                </c:pt>
                <c:pt idx="23">
                  <c:v>39951</c:v>
                </c:pt>
                <c:pt idx="24">
                  <c:v>39972</c:v>
                </c:pt>
                <c:pt idx="25">
                  <c:v>39975</c:v>
                </c:pt>
                <c:pt idx="26">
                  <c:v>40010</c:v>
                </c:pt>
                <c:pt idx="27">
                  <c:v>40042</c:v>
                </c:pt>
                <c:pt idx="28">
                  <c:v>40072</c:v>
                </c:pt>
                <c:pt idx="29">
                  <c:v>40098</c:v>
                </c:pt>
                <c:pt idx="30">
                  <c:v>40100</c:v>
                </c:pt>
                <c:pt idx="31">
                  <c:v>40128</c:v>
                </c:pt>
                <c:pt idx="32">
                  <c:v>40131</c:v>
                </c:pt>
                <c:pt idx="33">
                  <c:v>40156</c:v>
                </c:pt>
                <c:pt idx="34">
                  <c:v>40163</c:v>
                </c:pt>
                <c:pt idx="35">
                  <c:v>40198</c:v>
                </c:pt>
                <c:pt idx="36">
                  <c:v>40224</c:v>
                </c:pt>
                <c:pt idx="37">
                  <c:v>40226</c:v>
                </c:pt>
                <c:pt idx="38">
                  <c:v>40232</c:v>
                </c:pt>
                <c:pt idx="39">
                  <c:v>40245</c:v>
                </c:pt>
                <c:pt idx="40">
                  <c:v>40283</c:v>
                </c:pt>
                <c:pt idx="41">
                  <c:v>40311</c:v>
                </c:pt>
                <c:pt idx="42">
                  <c:v>40340</c:v>
                </c:pt>
                <c:pt idx="43">
                  <c:v>40371</c:v>
                </c:pt>
                <c:pt idx="44">
                  <c:v>40401</c:v>
                </c:pt>
                <c:pt idx="45">
                  <c:v>40428</c:v>
                </c:pt>
                <c:pt idx="46">
                  <c:v>40464</c:v>
                </c:pt>
                <c:pt idx="47">
                  <c:v>40493</c:v>
                </c:pt>
                <c:pt idx="48">
                  <c:v>40534</c:v>
                </c:pt>
                <c:pt idx="49">
                  <c:v>40562</c:v>
                </c:pt>
                <c:pt idx="50">
                  <c:v>40592</c:v>
                </c:pt>
                <c:pt idx="51">
                  <c:v>40611</c:v>
                </c:pt>
                <c:pt idx="52">
                  <c:v>40662</c:v>
                </c:pt>
                <c:pt idx="53">
                  <c:v>40683</c:v>
                </c:pt>
                <c:pt idx="54">
                  <c:v>40714</c:v>
                </c:pt>
                <c:pt idx="55">
                  <c:v>40746</c:v>
                </c:pt>
                <c:pt idx="56">
                  <c:v>40779</c:v>
                </c:pt>
                <c:pt idx="57">
                  <c:v>40798</c:v>
                </c:pt>
                <c:pt idx="58">
                  <c:v>40830</c:v>
                </c:pt>
                <c:pt idx="59">
                  <c:v>40863</c:v>
                </c:pt>
                <c:pt idx="60">
                  <c:v>40890</c:v>
                </c:pt>
                <c:pt idx="61">
                  <c:v>40935</c:v>
                </c:pt>
                <c:pt idx="62">
                  <c:v>40954</c:v>
                </c:pt>
                <c:pt idx="63">
                  <c:v>40997</c:v>
                </c:pt>
                <c:pt idx="64">
                  <c:v>41003</c:v>
                </c:pt>
                <c:pt idx="65">
                  <c:v>41004</c:v>
                </c:pt>
                <c:pt idx="66">
                  <c:v>41032</c:v>
                </c:pt>
                <c:pt idx="67">
                  <c:v>41061</c:v>
                </c:pt>
                <c:pt idx="68">
                  <c:v>41093</c:v>
                </c:pt>
                <c:pt idx="69">
                  <c:v>41122</c:v>
                </c:pt>
                <c:pt idx="70">
                  <c:v>41155</c:v>
                </c:pt>
                <c:pt idx="71">
                  <c:v>41185</c:v>
                </c:pt>
                <c:pt idx="72">
                  <c:v>41218</c:v>
                </c:pt>
                <c:pt idx="73">
                  <c:v>41246</c:v>
                </c:pt>
                <c:pt idx="74">
                  <c:v>41277</c:v>
                </c:pt>
                <c:pt idx="75">
                  <c:v>41310</c:v>
                </c:pt>
                <c:pt idx="76">
                  <c:v>41337</c:v>
                </c:pt>
                <c:pt idx="77">
                  <c:v>41368</c:v>
                </c:pt>
                <c:pt idx="78">
                  <c:v>41395</c:v>
                </c:pt>
                <c:pt idx="79">
                  <c:v>41431</c:v>
                </c:pt>
                <c:pt idx="80">
                  <c:v>41457</c:v>
                </c:pt>
                <c:pt idx="81">
                  <c:v>41486</c:v>
                </c:pt>
                <c:pt idx="82">
                  <c:v>41522</c:v>
                </c:pt>
                <c:pt idx="83">
                  <c:v>41551</c:v>
                </c:pt>
                <c:pt idx="84">
                  <c:v>41585</c:v>
                </c:pt>
                <c:pt idx="85">
                  <c:v>41614</c:v>
                </c:pt>
                <c:pt idx="86">
                  <c:v>41645</c:v>
                </c:pt>
                <c:pt idx="87">
                  <c:v>41821</c:v>
                </c:pt>
                <c:pt idx="88">
                  <c:v>42010</c:v>
                </c:pt>
                <c:pt idx="89">
                  <c:v>42199</c:v>
                </c:pt>
                <c:pt idx="90">
                  <c:v>51774</c:v>
                </c:pt>
              </c:numCache>
            </c:numRef>
          </c:xVal>
          <c:yVal>
            <c:numRef>
              <c:f>'consent limits'!$B$4:$B$94</c:f>
              <c:numCache>
                <c:formatCode>General</c:formatCode>
                <c:ptCount val="91"/>
                <c:pt idx="0">
                  <c:v>11.3</c:v>
                </c:pt>
                <c:pt idx="1">
                  <c:v>11.3</c:v>
                </c:pt>
                <c:pt idx="2">
                  <c:v>11.3</c:v>
                </c:pt>
                <c:pt idx="3">
                  <c:v>11.3</c:v>
                </c:pt>
                <c:pt idx="4">
                  <c:v>11.3</c:v>
                </c:pt>
                <c:pt idx="5">
                  <c:v>11.3</c:v>
                </c:pt>
                <c:pt idx="6">
                  <c:v>11.3</c:v>
                </c:pt>
                <c:pt idx="7">
                  <c:v>11.3</c:v>
                </c:pt>
                <c:pt idx="8">
                  <c:v>11.3</c:v>
                </c:pt>
                <c:pt idx="9">
                  <c:v>11.3</c:v>
                </c:pt>
                <c:pt idx="10">
                  <c:v>11.3</c:v>
                </c:pt>
                <c:pt idx="11">
                  <c:v>11.3</c:v>
                </c:pt>
                <c:pt idx="12">
                  <c:v>11.3</c:v>
                </c:pt>
                <c:pt idx="13">
                  <c:v>11.3</c:v>
                </c:pt>
                <c:pt idx="14">
                  <c:v>11.3</c:v>
                </c:pt>
                <c:pt idx="15">
                  <c:v>11.3</c:v>
                </c:pt>
                <c:pt idx="16">
                  <c:v>11.3</c:v>
                </c:pt>
                <c:pt idx="17">
                  <c:v>11.3</c:v>
                </c:pt>
                <c:pt idx="18">
                  <c:v>11.3</c:v>
                </c:pt>
                <c:pt idx="19">
                  <c:v>11.3</c:v>
                </c:pt>
                <c:pt idx="20">
                  <c:v>11.3</c:v>
                </c:pt>
                <c:pt idx="21">
                  <c:v>11.3</c:v>
                </c:pt>
                <c:pt idx="22">
                  <c:v>11.3</c:v>
                </c:pt>
                <c:pt idx="23">
                  <c:v>11.3</c:v>
                </c:pt>
                <c:pt idx="24">
                  <c:v>11.3</c:v>
                </c:pt>
                <c:pt idx="25">
                  <c:v>11.3</c:v>
                </c:pt>
                <c:pt idx="26">
                  <c:v>11.3</c:v>
                </c:pt>
                <c:pt idx="27">
                  <c:v>11.3</c:v>
                </c:pt>
                <c:pt idx="28">
                  <c:v>11.3</c:v>
                </c:pt>
                <c:pt idx="29">
                  <c:v>11.3</c:v>
                </c:pt>
                <c:pt idx="30">
                  <c:v>11.3</c:v>
                </c:pt>
                <c:pt idx="31">
                  <c:v>11.3</c:v>
                </c:pt>
                <c:pt idx="32">
                  <c:v>11.3</c:v>
                </c:pt>
                <c:pt idx="33">
                  <c:v>11.3</c:v>
                </c:pt>
                <c:pt idx="34">
                  <c:v>11.3</c:v>
                </c:pt>
                <c:pt idx="35">
                  <c:v>11.3</c:v>
                </c:pt>
                <c:pt idx="36">
                  <c:v>11.3</c:v>
                </c:pt>
                <c:pt idx="37">
                  <c:v>11.3</c:v>
                </c:pt>
                <c:pt idx="38">
                  <c:v>11.3</c:v>
                </c:pt>
                <c:pt idx="39">
                  <c:v>11.3</c:v>
                </c:pt>
                <c:pt idx="40">
                  <c:v>11.3</c:v>
                </c:pt>
                <c:pt idx="41">
                  <c:v>11.3</c:v>
                </c:pt>
                <c:pt idx="42">
                  <c:v>11.3</c:v>
                </c:pt>
                <c:pt idx="43">
                  <c:v>11.3</c:v>
                </c:pt>
                <c:pt idx="44">
                  <c:v>11.3</c:v>
                </c:pt>
                <c:pt idx="45">
                  <c:v>11.3</c:v>
                </c:pt>
                <c:pt idx="46">
                  <c:v>11.3</c:v>
                </c:pt>
                <c:pt idx="47">
                  <c:v>11.3</c:v>
                </c:pt>
                <c:pt idx="48">
                  <c:v>11.3</c:v>
                </c:pt>
                <c:pt idx="49">
                  <c:v>11.3</c:v>
                </c:pt>
                <c:pt idx="50">
                  <c:v>11.3</c:v>
                </c:pt>
                <c:pt idx="51">
                  <c:v>11.3</c:v>
                </c:pt>
                <c:pt idx="52">
                  <c:v>11.3</c:v>
                </c:pt>
                <c:pt idx="53">
                  <c:v>11.3</c:v>
                </c:pt>
                <c:pt idx="54">
                  <c:v>11.3</c:v>
                </c:pt>
                <c:pt idx="55">
                  <c:v>11.3</c:v>
                </c:pt>
                <c:pt idx="56">
                  <c:v>11.3</c:v>
                </c:pt>
                <c:pt idx="57">
                  <c:v>11.3</c:v>
                </c:pt>
                <c:pt idx="58">
                  <c:v>11.3</c:v>
                </c:pt>
                <c:pt idx="59">
                  <c:v>11.3</c:v>
                </c:pt>
                <c:pt idx="60">
                  <c:v>11.3</c:v>
                </c:pt>
                <c:pt idx="61">
                  <c:v>11.3</c:v>
                </c:pt>
                <c:pt idx="62">
                  <c:v>11.3</c:v>
                </c:pt>
                <c:pt idx="63">
                  <c:v>11.3</c:v>
                </c:pt>
                <c:pt idx="64">
                  <c:v>11.3</c:v>
                </c:pt>
                <c:pt idx="65">
                  <c:v>11.3</c:v>
                </c:pt>
                <c:pt idx="66">
                  <c:v>11.3</c:v>
                </c:pt>
                <c:pt idx="67">
                  <c:v>11.3</c:v>
                </c:pt>
                <c:pt idx="68">
                  <c:v>11.3</c:v>
                </c:pt>
                <c:pt idx="69">
                  <c:v>11.3</c:v>
                </c:pt>
                <c:pt idx="70">
                  <c:v>11.3</c:v>
                </c:pt>
                <c:pt idx="71">
                  <c:v>11.3</c:v>
                </c:pt>
                <c:pt idx="72">
                  <c:v>11.3</c:v>
                </c:pt>
                <c:pt idx="73">
                  <c:v>11.3</c:v>
                </c:pt>
                <c:pt idx="74">
                  <c:v>11.3</c:v>
                </c:pt>
                <c:pt idx="75">
                  <c:v>11.3</c:v>
                </c:pt>
                <c:pt idx="76">
                  <c:v>11.3</c:v>
                </c:pt>
                <c:pt idx="77">
                  <c:v>11.3</c:v>
                </c:pt>
                <c:pt idx="78">
                  <c:v>11.3</c:v>
                </c:pt>
                <c:pt idx="79">
                  <c:v>11.3</c:v>
                </c:pt>
                <c:pt idx="80">
                  <c:v>11.3</c:v>
                </c:pt>
                <c:pt idx="81">
                  <c:v>11.3</c:v>
                </c:pt>
                <c:pt idx="82">
                  <c:v>11.3</c:v>
                </c:pt>
                <c:pt idx="83">
                  <c:v>11.3</c:v>
                </c:pt>
                <c:pt idx="84">
                  <c:v>11.3</c:v>
                </c:pt>
                <c:pt idx="85">
                  <c:v>11.3</c:v>
                </c:pt>
                <c:pt idx="86">
                  <c:v>11.3</c:v>
                </c:pt>
                <c:pt idx="87">
                  <c:v>11.3</c:v>
                </c:pt>
                <c:pt idx="88">
                  <c:v>11.3</c:v>
                </c:pt>
                <c:pt idx="89">
                  <c:v>11.3</c:v>
                </c:pt>
                <c:pt idx="90">
                  <c:v>11.3</c:v>
                </c:pt>
              </c:numCache>
            </c:numRef>
          </c:yVal>
          <c:smooth val="0"/>
          <c:extLst>
            <c:ext xmlns:c16="http://schemas.microsoft.com/office/drawing/2014/chart" uri="{C3380CC4-5D6E-409C-BE32-E72D297353CC}">
              <c16:uniqueId val="{00000004-46DF-46B5-8C8A-61EDBFBE85DE}"/>
            </c:ext>
          </c:extLst>
        </c:ser>
        <c:ser>
          <c:idx val="8"/>
          <c:order val="8"/>
          <c:tx>
            <c:strRef>
              <c:f>'consent limits'!$E$3:$F$3</c:f>
              <c:strCache>
                <c:ptCount val="1"/>
                <c:pt idx="0">
                  <c:v>Total Ammoniacal-N DWSNZ (2005)</c:v>
                </c:pt>
              </c:strCache>
            </c:strRef>
          </c:tx>
          <c:spPr>
            <a:ln w="28575">
              <a:solidFill>
                <a:srgbClr val="0070C0"/>
              </a:solidFill>
            </a:ln>
          </c:spPr>
          <c:marker>
            <c:symbol val="none"/>
          </c:marker>
          <c:xVal>
            <c:numRef>
              <c:f>'consent limits'!$E$4:$E$94</c:f>
              <c:numCache>
                <c:formatCode>m/d/yyyy</c:formatCode>
                <c:ptCount val="91"/>
                <c:pt idx="0">
                  <c:v>39171</c:v>
                </c:pt>
                <c:pt idx="1">
                  <c:v>39202</c:v>
                </c:pt>
                <c:pt idx="2">
                  <c:v>39230</c:v>
                </c:pt>
                <c:pt idx="3">
                  <c:v>39254</c:v>
                </c:pt>
                <c:pt idx="4">
                  <c:v>39283</c:v>
                </c:pt>
                <c:pt idx="5">
                  <c:v>39385</c:v>
                </c:pt>
                <c:pt idx="6">
                  <c:v>39414</c:v>
                </c:pt>
                <c:pt idx="7">
                  <c:v>39455</c:v>
                </c:pt>
                <c:pt idx="8">
                  <c:v>39470</c:v>
                </c:pt>
                <c:pt idx="9">
                  <c:v>39510</c:v>
                </c:pt>
                <c:pt idx="10">
                  <c:v>39539</c:v>
                </c:pt>
                <c:pt idx="11">
                  <c:v>39601</c:v>
                </c:pt>
                <c:pt idx="12">
                  <c:v>39645</c:v>
                </c:pt>
                <c:pt idx="13">
                  <c:v>39674</c:v>
                </c:pt>
                <c:pt idx="14">
                  <c:v>39701</c:v>
                </c:pt>
                <c:pt idx="15">
                  <c:v>39741</c:v>
                </c:pt>
                <c:pt idx="16">
                  <c:v>39773</c:v>
                </c:pt>
                <c:pt idx="17">
                  <c:v>39791</c:v>
                </c:pt>
                <c:pt idx="18">
                  <c:v>39834</c:v>
                </c:pt>
                <c:pt idx="19">
                  <c:v>39862</c:v>
                </c:pt>
                <c:pt idx="20">
                  <c:v>39890</c:v>
                </c:pt>
                <c:pt idx="21">
                  <c:v>39892</c:v>
                </c:pt>
                <c:pt idx="22">
                  <c:v>39919</c:v>
                </c:pt>
                <c:pt idx="23">
                  <c:v>39951</c:v>
                </c:pt>
                <c:pt idx="24">
                  <c:v>39972</c:v>
                </c:pt>
                <c:pt idx="25">
                  <c:v>39975</c:v>
                </c:pt>
                <c:pt idx="26">
                  <c:v>40010</c:v>
                </c:pt>
                <c:pt idx="27">
                  <c:v>40042</c:v>
                </c:pt>
                <c:pt idx="28">
                  <c:v>40072</c:v>
                </c:pt>
                <c:pt idx="29">
                  <c:v>40098</c:v>
                </c:pt>
                <c:pt idx="30">
                  <c:v>40100</c:v>
                </c:pt>
                <c:pt idx="31">
                  <c:v>40128</c:v>
                </c:pt>
                <c:pt idx="32">
                  <c:v>40131</c:v>
                </c:pt>
                <c:pt idx="33">
                  <c:v>40156</c:v>
                </c:pt>
                <c:pt idx="34">
                  <c:v>40163</c:v>
                </c:pt>
                <c:pt idx="35">
                  <c:v>40198</c:v>
                </c:pt>
                <c:pt idx="36">
                  <c:v>40224</c:v>
                </c:pt>
                <c:pt idx="37">
                  <c:v>40226</c:v>
                </c:pt>
                <c:pt idx="38">
                  <c:v>40232</c:v>
                </c:pt>
                <c:pt idx="39">
                  <c:v>40245</c:v>
                </c:pt>
                <c:pt idx="40">
                  <c:v>40283</c:v>
                </c:pt>
                <c:pt idx="41">
                  <c:v>40311</c:v>
                </c:pt>
                <c:pt idx="42">
                  <c:v>40340</c:v>
                </c:pt>
                <c:pt idx="43">
                  <c:v>40371</c:v>
                </c:pt>
                <c:pt idx="44">
                  <c:v>40401</c:v>
                </c:pt>
                <c:pt idx="45">
                  <c:v>40428</c:v>
                </c:pt>
                <c:pt idx="46">
                  <c:v>40464</c:v>
                </c:pt>
                <c:pt idx="47">
                  <c:v>40493</c:v>
                </c:pt>
                <c:pt idx="48">
                  <c:v>40534</c:v>
                </c:pt>
                <c:pt idx="49">
                  <c:v>40562</c:v>
                </c:pt>
                <c:pt idx="50">
                  <c:v>40592</c:v>
                </c:pt>
                <c:pt idx="51">
                  <c:v>40611</c:v>
                </c:pt>
                <c:pt idx="52">
                  <c:v>40662</c:v>
                </c:pt>
                <c:pt idx="53">
                  <c:v>40683</c:v>
                </c:pt>
                <c:pt idx="54">
                  <c:v>40714</c:v>
                </c:pt>
                <c:pt idx="55">
                  <c:v>40746</c:v>
                </c:pt>
                <c:pt idx="56">
                  <c:v>40779</c:v>
                </c:pt>
                <c:pt idx="57">
                  <c:v>40798</c:v>
                </c:pt>
                <c:pt idx="58">
                  <c:v>40830</c:v>
                </c:pt>
                <c:pt idx="59">
                  <c:v>40863</c:v>
                </c:pt>
                <c:pt idx="60">
                  <c:v>40890</c:v>
                </c:pt>
                <c:pt idx="61">
                  <c:v>40935</c:v>
                </c:pt>
                <c:pt idx="62">
                  <c:v>40954</c:v>
                </c:pt>
                <c:pt idx="63">
                  <c:v>40997</c:v>
                </c:pt>
                <c:pt idx="64">
                  <c:v>41003</c:v>
                </c:pt>
                <c:pt idx="65">
                  <c:v>41004</c:v>
                </c:pt>
                <c:pt idx="66">
                  <c:v>41032</c:v>
                </c:pt>
                <c:pt idx="67">
                  <c:v>41061</c:v>
                </c:pt>
                <c:pt idx="68">
                  <c:v>41093</c:v>
                </c:pt>
                <c:pt idx="69">
                  <c:v>41122</c:v>
                </c:pt>
                <c:pt idx="70">
                  <c:v>41155</c:v>
                </c:pt>
                <c:pt idx="71">
                  <c:v>41185</c:v>
                </c:pt>
                <c:pt idx="72">
                  <c:v>41218</c:v>
                </c:pt>
                <c:pt idx="73">
                  <c:v>41246</c:v>
                </c:pt>
                <c:pt idx="74">
                  <c:v>41277</c:v>
                </c:pt>
                <c:pt idx="75">
                  <c:v>41310</c:v>
                </c:pt>
                <c:pt idx="76">
                  <c:v>41337</c:v>
                </c:pt>
                <c:pt idx="77">
                  <c:v>41368</c:v>
                </c:pt>
                <c:pt idx="78">
                  <c:v>41395</c:v>
                </c:pt>
                <c:pt idx="79">
                  <c:v>41431</c:v>
                </c:pt>
                <c:pt idx="80">
                  <c:v>41457</c:v>
                </c:pt>
                <c:pt idx="81">
                  <c:v>41486</c:v>
                </c:pt>
                <c:pt idx="82">
                  <c:v>41522</c:v>
                </c:pt>
                <c:pt idx="83">
                  <c:v>41551</c:v>
                </c:pt>
                <c:pt idx="84">
                  <c:v>41585</c:v>
                </c:pt>
                <c:pt idx="85">
                  <c:v>41614</c:v>
                </c:pt>
                <c:pt idx="86">
                  <c:v>41645</c:v>
                </c:pt>
                <c:pt idx="87">
                  <c:v>41821</c:v>
                </c:pt>
                <c:pt idx="88">
                  <c:v>42010</c:v>
                </c:pt>
                <c:pt idx="89">
                  <c:v>42199</c:v>
                </c:pt>
                <c:pt idx="90">
                  <c:v>51774</c:v>
                </c:pt>
              </c:numCache>
            </c:numRef>
          </c:xVal>
          <c:yVal>
            <c:numRef>
              <c:f>'consent limits'!$F$4:$F$94</c:f>
              <c:numCache>
                <c:formatCode>General</c:formatCode>
                <c:ptCount val="91"/>
                <c:pt idx="0">
                  <c:v>1.24</c:v>
                </c:pt>
                <c:pt idx="1">
                  <c:v>1.24</c:v>
                </c:pt>
                <c:pt idx="2">
                  <c:v>1.24</c:v>
                </c:pt>
                <c:pt idx="3">
                  <c:v>1.24</c:v>
                </c:pt>
                <c:pt idx="4">
                  <c:v>1.24</c:v>
                </c:pt>
                <c:pt idx="5">
                  <c:v>1.24</c:v>
                </c:pt>
                <c:pt idx="6">
                  <c:v>1.24</c:v>
                </c:pt>
                <c:pt idx="7">
                  <c:v>1.24</c:v>
                </c:pt>
                <c:pt idx="8">
                  <c:v>1.24</c:v>
                </c:pt>
                <c:pt idx="9">
                  <c:v>1.24</c:v>
                </c:pt>
                <c:pt idx="10">
                  <c:v>1.24</c:v>
                </c:pt>
                <c:pt idx="11">
                  <c:v>1.24</c:v>
                </c:pt>
                <c:pt idx="12">
                  <c:v>1.24</c:v>
                </c:pt>
                <c:pt idx="13">
                  <c:v>1.24</c:v>
                </c:pt>
                <c:pt idx="14">
                  <c:v>1.24</c:v>
                </c:pt>
                <c:pt idx="15">
                  <c:v>1.24</c:v>
                </c:pt>
                <c:pt idx="16">
                  <c:v>1.24</c:v>
                </c:pt>
                <c:pt idx="17">
                  <c:v>1.24</c:v>
                </c:pt>
                <c:pt idx="18">
                  <c:v>1.24</c:v>
                </c:pt>
                <c:pt idx="19">
                  <c:v>1.24</c:v>
                </c:pt>
                <c:pt idx="20">
                  <c:v>1.24</c:v>
                </c:pt>
                <c:pt idx="21">
                  <c:v>1.24</c:v>
                </c:pt>
                <c:pt idx="22">
                  <c:v>1.24</c:v>
                </c:pt>
                <c:pt idx="23">
                  <c:v>1.24</c:v>
                </c:pt>
                <c:pt idx="24">
                  <c:v>1.24</c:v>
                </c:pt>
                <c:pt idx="25">
                  <c:v>1.24</c:v>
                </c:pt>
                <c:pt idx="26">
                  <c:v>1.24</c:v>
                </c:pt>
                <c:pt idx="27">
                  <c:v>1.24</c:v>
                </c:pt>
                <c:pt idx="28">
                  <c:v>1.24</c:v>
                </c:pt>
                <c:pt idx="29">
                  <c:v>1.24</c:v>
                </c:pt>
                <c:pt idx="30">
                  <c:v>1.24</c:v>
                </c:pt>
                <c:pt idx="31">
                  <c:v>1.24</c:v>
                </c:pt>
                <c:pt idx="32">
                  <c:v>1.24</c:v>
                </c:pt>
                <c:pt idx="33">
                  <c:v>1.24</c:v>
                </c:pt>
                <c:pt idx="34">
                  <c:v>1.24</c:v>
                </c:pt>
                <c:pt idx="35">
                  <c:v>1.24</c:v>
                </c:pt>
                <c:pt idx="36">
                  <c:v>1.24</c:v>
                </c:pt>
                <c:pt idx="37">
                  <c:v>1.24</c:v>
                </c:pt>
                <c:pt idx="38">
                  <c:v>1.24</c:v>
                </c:pt>
                <c:pt idx="39">
                  <c:v>1.24</c:v>
                </c:pt>
                <c:pt idx="40">
                  <c:v>1.24</c:v>
                </c:pt>
                <c:pt idx="41">
                  <c:v>1.24</c:v>
                </c:pt>
                <c:pt idx="42">
                  <c:v>1.24</c:v>
                </c:pt>
                <c:pt idx="43">
                  <c:v>1.24</c:v>
                </c:pt>
                <c:pt idx="44">
                  <c:v>1.24</c:v>
                </c:pt>
                <c:pt idx="45">
                  <c:v>1.24</c:v>
                </c:pt>
                <c:pt idx="46">
                  <c:v>1.24</c:v>
                </c:pt>
                <c:pt idx="47">
                  <c:v>1.24</c:v>
                </c:pt>
                <c:pt idx="48">
                  <c:v>1.24</c:v>
                </c:pt>
                <c:pt idx="49">
                  <c:v>1.24</c:v>
                </c:pt>
                <c:pt idx="50">
                  <c:v>1.24</c:v>
                </c:pt>
                <c:pt idx="51">
                  <c:v>1.24</c:v>
                </c:pt>
                <c:pt idx="52">
                  <c:v>1.24</c:v>
                </c:pt>
                <c:pt idx="53">
                  <c:v>1.24</c:v>
                </c:pt>
                <c:pt idx="54">
                  <c:v>1.24</c:v>
                </c:pt>
                <c:pt idx="55">
                  <c:v>1.24</c:v>
                </c:pt>
                <c:pt idx="56">
                  <c:v>1.24</c:v>
                </c:pt>
                <c:pt idx="57">
                  <c:v>1.24</c:v>
                </c:pt>
                <c:pt idx="58">
                  <c:v>1.24</c:v>
                </c:pt>
                <c:pt idx="59">
                  <c:v>1.24</c:v>
                </c:pt>
                <c:pt idx="60">
                  <c:v>1.24</c:v>
                </c:pt>
                <c:pt idx="61">
                  <c:v>1.24</c:v>
                </c:pt>
                <c:pt idx="62">
                  <c:v>1.24</c:v>
                </c:pt>
                <c:pt idx="63">
                  <c:v>1.24</c:v>
                </c:pt>
                <c:pt idx="64">
                  <c:v>1.24</c:v>
                </c:pt>
                <c:pt idx="65">
                  <c:v>1.24</c:v>
                </c:pt>
                <c:pt idx="66">
                  <c:v>1.24</c:v>
                </c:pt>
                <c:pt idx="67">
                  <c:v>1.24</c:v>
                </c:pt>
                <c:pt idx="68">
                  <c:v>1.24</c:v>
                </c:pt>
                <c:pt idx="69">
                  <c:v>1.24</c:v>
                </c:pt>
                <c:pt idx="70">
                  <c:v>1.24</c:v>
                </c:pt>
                <c:pt idx="71">
                  <c:v>1.24</c:v>
                </c:pt>
                <c:pt idx="72">
                  <c:v>1.24</c:v>
                </c:pt>
                <c:pt idx="73">
                  <c:v>1.24</c:v>
                </c:pt>
                <c:pt idx="74">
                  <c:v>1.24</c:v>
                </c:pt>
                <c:pt idx="75">
                  <c:v>1.24</c:v>
                </c:pt>
                <c:pt idx="76">
                  <c:v>1.24</c:v>
                </c:pt>
                <c:pt idx="77">
                  <c:v>1.24</c:v>
                </c:pt>
                <c:pt idx="78">
                  <c:v>1.24</c:v>
                </c:pt>
                <c:pt idx="79">
                  <c:v>1.24</c:v>
                </c:pt>
                <c:pt idx="80">
                  <c:v>1.24</c:v>
                </c:pt>
                <c:pt idx="81">
                  <c:v>1.24</c:v>
                </c:pt>
                <c:pt idx="82">
                  <c:v>1.24</c:v>
                </c:pt>
                <c:pt idx="83">
                  <c:v>1.24</c:v>
                </c:pt>
                <c:pt idx="84">
                  <c:v>1.24</c:v>
                </c:pt>
                <c:pt idx="85">
                  <c:v>1.24</c:v>
                </c:pt>
                <c:pt idx="86">
                  <c:v>1.24</c:v>
                </c:pt>
                <c:pt idx="87">
                  <c:v>1.24</c:v>
                </c:pt>
                <c:pt idx="88">
                  <c:v>1.24</c:v>
                </c:pt>
                <c:pt idx="89">
                  <c:v>1.24</c:v>
                </c:pt>
                <c:pt idx="90">
                  <c:v>1.24</c:v>
                </c:pt>
              </c:numCache>
            </c:numRef>
          </c:yVal>
          <c:smooth val="0"/>
          <c:extLst>
            <c:ext xmlns:c16="http://schemas.microsoft.com/office/drawing/2014/chart" uri="{C3380CC4-5D6E-409C-BE32-E72D297353CC}">
              <c16:uniqueId val="{00000006-46DF-46B5-8C8A-61EDBFBE85DE}"/>
            </c:ext>
          </c:extLst>
        </c:ser>
        <c:dLbls>
          <c:showLegendKey val="0"/>
          <c:showVal val="0"/>
          <c:showCatName val="0"/>
          <c:showSerName val="0"/>
          <c:showPercent val="0"/>
          <c:showBubbleSize val="0"/>
        </c:dLbls>
        <c:axId val="129964288"/>
        <c:axId val="129979520"/>
      </c:scatterChart>
      <c:scatterChart>
        <c:scatterStyle val="lineMarker"/>
        <c:varyColors val="0"/>
        <c:ser>
          <c:idx val="0"/>
          <c:order val="1"/>
          <c:tx>
            <c:strRef>
              <c:f>'Proj Pure Bores'!$D$1:$E$1</c:f>
              <c:strCache>
                <c:ptCount val="1"/>
                <c:pt idx="0">
                  <c:v>E. Coli</c:v>
                </c:pt>
              </c:strCache>
            </c:strRef>
          </c:tx>
          <c:spPr>
            <a:ln w="28575">
              <a:noFill/>
            </a:ln>
          </c:spPr>
          <c:marker>
            <c:spPr>
              <a:solidFill>
                <a:srgbClr val="00B050"/>
              </a:solidFill>
              <a:ln>
                <a:noFill/>
              </a:ln>
            </c:spPr>
          </c:marker>
          <c:xVal>
            <c:numRef>
              <c:f>'Proj Pure Bores'!$A$118:$A$223</c:f>
              <c:numCache>
                <c:formatCode>m/d/yyyy</c:formatCode>
                <c:ptCount val="18"/>
                <c:pt idx="0">
                  <c:v>41645</c:v>
                </c:pt>
                <c:pt idx="1">
                  <c:v>42199</c:v>
                </c:pt>
                <c:pt idx="2">
                  <c:v>42375</c:v>
                </c:pt>
                <c:pt idx="3">
                  <c:v>42558</c:v>
                </c:pt>
                <c:pt idx="4">
                  <c:v>42740</c:v>
                </c:pt>
                <c:pt idx="5">
                  <c:v>42922</c:v>
                </c:pt>
                <c:pt idx="6">
                  <c:v>43102</c:v>
                </c:pt>
                <c:pt idx="7">
                  <c:v>43286</c:v>
                </c:pt>
                <c:pt idx="8">
                  <c:v>43475</c:v>
                </c:pt>
                <c:pt idx="9">
                  <c:v>43655</c:v>
                </c:pt>
                <c:pt idx="10">
                  <c:v>43836</c:v>
                </c:pt>
                <c:pt idx="11">
                  <c:v>43879</c:v>
                </c:pt>
                <c:pt idx="12">
                  <c:v>44018</c:v>
                </c:pt>
                <c:pt idx="13">
                  <c:v>44218</c:v>
                </c:pt>
                <c:pt idx="14">
                  <c:v>44382</c:v>
                </c:pt>
                <c:pt idx="15">
                  <c:v>44578</c:v>
                </c:pt>
                <c:pt idx="16">
                  <c:v>44586</c:v>
                </c:pt>
                <c:pt idx="17">
                  <c:v>44747</c:v>
                </c:pt>
              </c:numCache>
            </c:numRef>
          </c:xVal>
          <c:yVal>
            <c:numRef>
              <c:f>'Proj Pure Bores'!$E$118:$E$223</c:f>
              <c:numCache>
                <c:formatCode>General</c:formatCode>
                <c:ptCount val="18"/>
                <c:pt idx="0">
                  <c:v>1</c:v>
                </c:pt>
                <c:pt idx="1">
                  <c:v>0</c:v>
                </c:pt>
                <c:pt idx="2">
                  <c:v>0</c:v>
                </c:pt>
                <c:pt idx="3">
                  <c:v>0</c:v>
                </c:pt>
                <c:pt idx="4">
                  <c:v>0</c:v>
                </c:pt>
                <c:pt idx="5">
                  <c:v>0</c:v>
                </c:pt>
                <c:pt idx="6">
                  <c:v>0</c:v>
                </c:pt>
                <c:pt idx="7">
                  <c:v>0</c:v>
                </c:pt>
                <c:pt idx="8">
                  <c:v>0</c:v>
                </c:pt>
                <c:pt idx="9">
                  <c:v>0</c:v>
                </c:pt>
                <c:pt idx="10">
                  <c:v>0</c:v>
                </c:pt>
                <c:pt idx="12">
                  <c:v>1</c:v>
                </c:pt>
                <c:pt idx="13">
                  <c:v>0</c:v>
                </c:pt>
                <c:pt idx="14">
                  <c:v>0</c:v>
                </c:pt>
                <c:pt idx="16">
                  <c:v>0</c:v>
                </c:pt>
                <c:pt idx="17">
                  <c:v>0</c:v>
                </c:pt>
              </c:numCache>
            </c:numRef>
          </c:yVal>
          <c:smooth val="0"/>
          <c:extLst>
            <c:ext xmlns:c16="http://schemas.microsoft.com/office/drawing/2014/chart" uri="{C3380CC4-5D6E-409C-BE32-E72D297353CC}">
              <c16:uniqueId val="{00000007-46DF-46B5-8C8A-61EDBFBE85DE}"/>
            </c:ext>
          </c:extLst>
        </c:ser>
        <c:ser>
          <c:idx val="6"/>
          <c:order val="7"/>
          <c:tx>
            <c:strRef>
              <c:f>'consent limits'!$C$3</c:f>
              <c:strCache>
                <c:ptCount val="1"/>
                <c:pt idx="0">
                  <c:v>E. Coli Consent Limit</c:v>
                </c:pt>
              </c:strCache>
            </c:strRef>
          </c:tx>
          <c:spPr>
            <a:ln w="28575">
              <a:solidFill>
                <a:srgbClr val="00B050"/>
              </a:solidFill>
            </a:ln>
          </c:spPr>
          <c:marker>
            <c:spPr>
              <a:noFill/>
              <a:ln>
                <a:noFill/>
              </a:ln>
            </c:spPr>
          </c:marker>
          <c:xVal>
            <c:numRef>
              <c:f>'consent limits'!$C$4:$C$94</c:f>
              <c:numCache>
                <c:formatCode>m/d/yyyy</c:formatCode>
                <c:ptCount val="91"/>
                <c:pt idx="0">
                  <c:v>39171</c:v>
                </c:pt>
                <c:pt idx="1">
                  <c:v>39202</c:v>
                </c:pt>
                <c:pt idx="2">
                  <c:v>39230</c:v>
                </c:pt>
                <c:pt idx="3">
                  <c:v>39254</c:v>
                </c:pt>
                <c:pt idx="4">
                  <c:v>39283</c:v>
                </c:pt>
                <c:pt idx="5">
                  <c:v>39385</c:v>
                </c:pt>
                <c:pt idx="6">
                  <c:v>39414</c:v>
                </c:pt>
                <c:pt idx="7">
                  <c:v>39455</c:v>
                </c:pt>
                <c:pt idx="8">
                  <c:v>39470</c:v>
                </c:pt>
                <c:pt idx="9">
                  <c:v>39510</c:v>
                </c:pt>
                <c:pt idx="10">
                  <c:v>39539</c:v>
                </c:pt>
                <c:pt idx="11">
                  <c:v>39601</c:v>
                </c:pt>
                <c:pt idx="12">
                  <c:v>39645</c:v>
                </c:pt>
                <c:pt idx="13">
                  <c:v>39674</c:v>
                </c:pt>
                <c:pt idx="14">
                  <c:v>39701</c:v>
                </c:pt>
                <c:pt idx="15">
                  <c:v>39741</c:v>
                </c:pt>
                <c:pt idx="16">
                  <c:v>39773</c:v>
                </c:pt>
                <c:pt idx="17">
                  <c:v>39791</c:v>
                </c:pt>
                <c:pt idx="18">
                  <c:v>39834</c:v>
                </c:pt>
                <c:pt idx="19">
                  <c:v>39862</c:v>
                </c:pt>
                <c:pt idx="20">
                  <c:v>39890</c:v>
                </c:pt>
                <c:pt idx="21">
                  <c:v>39892</c:v>
                </c:pt>
                <c:pt idx="22">
                  <c:v>39919</c:v>
                </c:pt>
                <c:pt idx="23">
                  <c:v>39951</c:v>
                </c:pt>
                <c:pt idx="24">
                  <c:v>39972</c:v>
                </c:pt>
                <c:pt idx="25">
                  <c:v>39975</c:v>
                </c:pt>
                <c:pt idx="26">
                  <c:v>40010</c:v>
                </c:pt>
                <c:pt idx="27">
                  <c:v>40042</c:v>
                </c:pt>
                <c:pt idx="28">
                  <c:v>40072</c:v>
                </c:pt>
                <c:pt idx="29">
                  <c:v>40098</c:v>
                </c:pt>
                <c:pt idx="30">
                  <c:v>40100</c:v>
                </c:pt>
                <c:pt idx="31">
                  <c:v>40128</c:v>
                </c:pt>
                <c:pt idx="32">
                  <c:v>40131</c:v>
                </c:pt>
                <c:pt idx="33">
                  <c:v>40156</c:v>
                </c:pt>
                <c:pt idx="34">
                  <c:v>40163</c:v>
                </c:pt>
                <c:pt idx="35">
                  <c:v>40198</c:v>
                </c:pt>
                <c:pt idx="36">
                  <c:v>40224</c:v>
                </c:pt>
                <c:pt idx="37">
                  <c:v>40226</c:v>
                </c:pt>
                <c:pt idx="38">
                  <c:v>40232</c:v>
                </c:pt>
                <c:pt idx="39">
                  <c:v>40245</c:v>
                </c:pt>
                <c:pt idx="40">
                  <c:v>40283</c:v>
                </c:pt>
                <c:pt idx="41">
                  <c:v>40311</c:v>
                </c:pt>
                <c:pt idx="42">
                  <c:v>40340</c:v>
                </c:pt>
                <c:pt idx="43">
                  <c:v>40371</c:v>
                </c:pt>
                <c:pt idx="44">
                  <c:v>40401</c:v>
                </c:pt>
                <c:pt idx="45">
                  <c:v>40428</c:v>
                </c:pt>
                <c:pt idx="46">
                  <c:v>40464</c:v>
                </c:pt>
                <c:pt idx="47">
                  <c:v>40493</c:v>
                </c:pt>
                <c:pt idx="48">
                  <c:v>40534</c:v>
                </c:pt>
                <c:pt idx="49">
                  <c:v>40562</c:v>
                </c:pt>
                <c:pt idx="50">
                  <c:v>40592</c:v>
                </c:pt>
                <c:pt idx="51">
                  <c:v>40611</c:v>
                </c:pt>
                <c:pt idx="52">
                  <c:v>40662</c:v>
                </c:pt>
                <c:pt idx="53">
                  <c:v>40683</c:v>
                </c:pt>
                <c:pt idx="54">
                  <c:v>40714</c:v>
                </c:pt>
                <c:pt idx="55">
                  <c:v>40746</c:v>
                </c:pt>
                <c:pt idx="56">
                  <c:v>40779</c:v>
                </c:pt>
                <c:pt idx="57">
                  <c:v>40798</c:v>
                </c:pt>
                <c:pt idx="58">
                  <c:v>40830</c:v>
                </c:pt>
                <c:pt idx="59">
                  <c:v>40863</c:v>
                </c:pt>
                <c:pt idx="60">
                  <c:v>40890</c:v>
                </c:pt>
                <c:pt idx="61">
                  <c:v>40935</c:v>
                </c:pt>
                <c:pt idx="62">
                  <c:v>40954</c:v>
                </c:pt>
                <c:pt idx="63">
                  <c:v>40997</c:v>
                </c:pt>
                <c:pt idx="64">
                  <c:v>41003</c:v>
                </c:pt>
                <c:pt idx="65">
                  <c:v>41004</c:v>
                </c:pt>
                <c:pt idx="66">
                  <c:v>41032</c:v>
                </c:pt>
                <c:pt idx="67">
                  <c:v>41061</c:v>
                </c:pt>
                <c:pt idx="68">
                  <c:v>41093</c:v>
                </c:pt>
                <c:pt idx="69">
                  <c:v>41122</c:v>
                </c:pt>
                <c:pt idx="70">
                  <c:v>41155</c:v>
                </c:pt>
                <c:pt idx="71">
                  <c:v>41185</c:v>
                </c:pt>
                <c:pt idx="72">
                  <c:v>41218</c:v>
                </c:pt>
                <c:pt idx="73">
                  <c:v>41246</c:v>
                </c:pt>
                <c:pt idx="74">
                  <c:v>41277</c:v>
                </c:pt>
                <c:pt idx="75">
                  <c:v>41310</c:v>
                </c:pt>
                <c:pt idx="76">
                  <c:v>41337</c:v>
                </c:pt>
                <c:pt idx="77">
                  <c:v>41368</c:v>
                </c:pt>
                <c:pt idx="78">
                  <c:v>41395</c:v>
                </c:pt>
                <c:pt idx="79">
                  <c:v>41431</c:v>
                </c:pt>
                <c:pt idx="80">
                  <c:v>41457</c:v>
                </c:pt>
                <c:pt idx="81">
                  <c:v>41486</c:v>
                </c:pt>
                <c:pt idx="82">
                  <c:v>41522</c:v>
                </c:pt>
                <c:pt idx="83">
                  <c:v>41551</c:v>
                </c:pt>
                <c:pt idx="84">
                  <c:v>41585</c:v>
                </c:pt>
                <c:pt idx="85">
                  <c:v>41614</c:v>
                </c:pt>
                <c:pt idx="86">
                  <c:v>41645</c:v>
                </c:pt>
                <c:pt idx="87">
                  <c:v>41821</c:v>
                </c:pt>
                <c:pt idx="88">
                  <c:v>42010</c:v>
                </c:pt>
                <c:pt idx="89">
                  <c:v>42199</c:v>
                </c:pt>
                <c:pt idx="90">
                  <c:v>51774</c:v>
                </c:pt>
              </c:numCache>
            </c:numRef>
          </c:xVal>
          <c:yVal>
            <c:numRef>
              <c:f>'consent limits'!$D$4:$D$94</c:f>
              <c:numCache>
                <c:formatCode>General</c:formatCode>
                <c:ptCount val="91"/>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1</c:v>
                </c:pt>
                <c:pt idx="63">
                  <c:v>1</c:v>
                </c:pt>
                <c:pt idx="64">
                  <c:v>1</c:v>
                </c:pt>
                <c:pt idx="65">
                  <c:v>1</c:v>
                </c:pt>
                <c:pt idx="66">
                  <c:v>1</c:v>
                </c:pt>
                <c:pt idx="67">
                  <c:v>1</c:v>
                </c:pt>
                <c:pt idx="68">
                  <c:v>1</c:v>
                </c:pt>
                <c:pt idx="69">
                  <c:v>1</c:v>
                </c:pt>
                <c:pt idx="70">
                  <c:v>1</c:v>
                </c:pt>
                <c:pt idx="71">
                  <c:v>1</c:v>
                </c:pt>
                <c:pt idx="72">
                  <c:v>1</c:v>
                </c:pt>
                <c:pt idx="73">
                  <c:v>1</c:v>
                </c:pt>
                <c:pt idx="74">
                  <c:v>1</c:v>
                </c:pt>
                <c:pt idx="75">
                  <c:v>1</c:v>
                </c:pt>
                <c:pt idx="76">
                  <c:v>1</c:v>
                </c:pt>
                <c:pt idx="77">
                  <c:v>1</c:v>
                </c:pt>
                <c:pt idx="78">
                  <c:v>1</c:v>
                </c:pt>
                <c:pt idx="79">
                  <c:v>1</c:v>
                </c:pt>
                <c:pt idx="80">
                  <c:v>1</c:v>
                </c:pt>
                <c:pt idx="81">
                  <c:v>1</c:v>
                </c:pt>
                <c:pt idx="82">
                  <c:v>1</c:v>
                </c:pt>
                <c:pt idx="83">
                  <c:v>1</c:v>
                </c:pt>
                <c:pt idx="84">
                  <c:v>1</c:v>
                </c:pt>
                <c:pt idx="85">
                  <c:v>1</c:v>
                </c:pt>
                <c:pt idx="86">
                  <c:v>1</c:v>
                </c:pt>
                <c:pt idx="87">
                  <c:v>1</c:v>
                </c:pt>
                <c:pt idx="88">
                  <c:v>1</c:v>
                </c:pt>
                <c:pt idx="89">
                  <c:v>1</c:v>
                </c:pt>
                <c:pt idx="90">
                  <c:v>1</c:v>
                </c:pt>
              </c:numCache>
            </c:numRef>
          </c:yVal>
          <c:smooth val="0"/>
          <c:extLst>
            <c:ext xmlns:c16="http://schemas.microsoft.com/office/drawing/2014/chart" uri="{C3380CC4-5D6E-409C-BE32-E72D297353CC}">
              <c16:uniqueId val="{00000008-46DF-46B5-8C8A-61EDBFBE85DE}"/>
            </c:ext>
          </c:extLst>
        </c:ser>
        <c:dLbls>
          <c:showLegendKey val="0"/>
          <c:showVal val="0"/>
          <c:showCatName val="0"/>
          <c:showSerName val="0"/>
          <c:showPercent val="0"/>
          <c:showBubbleSize val="0"/>
        </c:dLbls>
        <c:axId val="129983616"/>
        <c:axId val="129981440"/>
      </c:scatterChart>
      <c:valAx>
        <c:axId val="129964288"/>
        <c:scaling>
          <c:orientation val="minMax"/>
          <c:max val="44600"/>
          <c:min val="42005"/>
        </c:scaling>
        <c:delete val="0"/>
        <c:axPos val="b"/>
        <c:numFmt formatCode="m/d/yyyy" sourceLinked="1"/>
        <c:majorTickMark val="none"/>
        <c:minorTickMark val="none"/>
        <c:tickLblPos val="nextTo"/>
        <c:txPr>
          <a:bodyPr/>
          <a:lstStyle/>
          <a:p>
            <a:pPr>
              <a:defRPr lang="en-US" sz="900"/>
            </a:pPr>
            <a:endParaRPr lang="en-US"/>
          </a:p>
        </c:txPr>
        <c:crossAx val="129979520"/>
        <c:crosses val="autoZero"/>
        <c:crossBetween val="midCat"/>
      </c:valAx>
      <c:valAx>
        <c:axId val="129979520"/>
        <c:scaling>
          <c:orientation val="minMax"/>
        </c:scaling>
        <c:delete val="0"/>
        <c:axPos val="l"/>
        <c:majorGridlines/>
        <c:title>
          <c:tx>
            <c:rich>
              <a:bodyPr/>
              <a:lstStyle/>
              <a:p>
                <a:pPr>
                  <a:defRPr lang="en-US" sz="1100"/>
                </a:pPr>
                <a:r>
                  <a:rPr lang="en-US" sz="1100"/>
                  <a:t>All</a:t>
                </a:r>
                <a:r>
                  <a:rPr lang="en-US" sz="1100" baseline="0"/>
                  <a:t> other Parameters</a:t>
                </a:r>
              </a:p>
              <a:p>
                <a:pPr>
                  <a:defRPr lang="en-US" sz="1100"/>
                </a:pPr>
                <a:r>
                  <a:rPr lang="en-US" sz="1100" baseline="0"/>
                  <a:t>mg/L</a:t>
                </a:r>
                <a:endParaRPr lang="en-US" sz="1100"/>
              </a:p>
            </c:rich>
          </c:tx>
          <c:overlay val="0"/>
        </c:title>
        <c:numFmt formatCode="General" sourceLinked="1"/>
        <c:majorTickMark val="none"/>
        <c:minorTickMark val="none"/>
        <c:tickLblPos val="nextTo"/>
        <c:txPr>
          <a:bodyPr/>
          <a:lstStyle/>
          <a:p>
            <a:pPr>
              <a:defRPr lang="en-US"/>
            </a:pPr>
            <a:endParaRPr lang="en-US"/>
          </a:p>
        </c:txPr>
        <c:crossAx val="129964288"/>
        <c:crosses val="autoZero"/>
        <c:crossBetween val="midCat"/>
      </c:valAx>
      <c:valAx>
        <c:axId val="129981440"/>
        <c:scaling>
          <c:orientation val="minMax"/>
          <c:min val="0"/>
        </c:scaling>
        <c:delete val="0"/>
        <c:axPos val="r"/>
        <c:title>
          <c:tx>
            <c:rich>
              <a:bodyPr rot="-5400000" vert="horz"/>
              <a:lstStyle/>
              <a:p>
                <a:pPr>
                  <a:defRPr lang="en-US" sz="1100"/>
                </a:pPr>
                <a:r>
                  <a:rPr lang="en-US" sz="1100"/>
                  <a:t>E.</a:t>
                </a:r>
                <a:r>
                  <a:rPr lang="en-US" sz="1100" baseline="0"/>
                  <a:t> </a:t>
                </a:r>
                <a:r>
                  <a:rPr lang="en-US" sz="1100" i="1" baseline="0"/>
                  <a:t>Coli</a:t>
                </a:r>
                <a:r>
                  <a:rPr lang="en-US" sz="1100" baseline="0"/>
                  <a:t> cfu/100 mL</a:t>
                </a:r>
                <a:endParaRPr lang="en-US" sz="1100"/>
              </a:p>
            </c:rich>
          </c:tx>
          <c:overlay val="0"/>
        </c:title>
        <c:numFmt formatCode="General" sourceLinked="1"/>
        <c:majorTickMark val="out"/>
        <c:minorTickMark val="none"/>
        <c:tickLblPos val="nextTo"/>
        <c:txPr>
          <a:bodyPr/>
          <a:lstStyle/>
          <a:p>
            <a:pPr>
              <a:defRPr lang="en-US"/>
            </a:pPr>
            <a:endParaRPr lang="en-US"/>
          </a:p>
        </c:txPr>
        <c:crossAx val="129983616"/>
        <c:crosses val="max"/>
        <c:crossBetween val="midCat"/>
      </c:valAx>
      <c:valAx>
        <c:axId val="129983616"/>
        <c:scaling>
          <c:orientation val="minMax"/>
        </c:scaling>
        <c:delete val="1"/>
        <c:axPos val="b"/>
        <c:numFmt formatCode="m/d/yyyy" sourceLinked="1"/>
        <c:majorTickMark val="out"/>
        <c:minorTickMark val="none"/>
        <c:tickLblPos val="none"/>
        <c:crossAx val="129981440"/>
        <c:crosses val="autoZero"/>
        <c:crossBetween val="midCat"/>
      </c:valAx>
    </c:plotArea>
    <c:legend>
      <c:legendPos val="b"/>
      <c:overlay val="0"/>
      <c:txPr>
        <a:bodyPr/>
        <a:lstStyle/>
        <a:p>
          <a:pPr>
            <a:defRPr lang="en-US" sz="800"/>
          </a:pPr>
          <a:endParaRPr lang="en-US"/>
        </a:p>
      </c:txPr>
    </c:legend>
    <c:plotVisOnly val="1"/>
    <c:dispBlanksAs val="gap"/>
    <c:showDLblsOverMax val="0"/>
  </c:chart>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264089638646673E-2"/>
          <c:y val="2.317098625590476E-2"/>
          <c:w val="0.87071351953241716"/>
          <c:h val="0.81285875449779299"/>
        </c:manualLayout>
      </c:layout>
      <c:scatterChart>
        <c:scatterStyle val="lineMarker"/>
        <c:varyColors val="0"/>
        <c:ser>
          <c:idx val="1"/>
          <c:order val="0"/>
          <c:tx>
            <c:strRef>
              <c:f>'Proj Pure Bores'!$P$1:$Q$1</c:f>
              <c:strCache>
                <c:ptCount val="1"/>
                <c:pt idx="0">
                  <c:v>Nitrate-Nitrogen</c:v>
                </c:pt>
              </c:strCache>
            </c:strRef>
          </c:tx>
          <c:spPr>
            <a:ln w="28575">
              <a:noFill/>
            </a:ln>
          </c:spPr>
          <c:marker>
            <c:spPr>
              <a:solidFill>
                <a:srgbClr val="FF0000"/>
              </a:solidFill>
            </c:spPr>
          </c:marker>
          <c:xVal>
            <c:numRef>
              <c:f>'Proj Pure Bores'!$A$118:$A$223</c:f>
              <c:numCache>
                <c:formatCode>m/d/yyyy</c:formatCode>
                <c:ptCount val="18"/>
                <c:pt idx="0">
                  <c:v>41645</c:v>
                </c:pt>
                <c:pt idx="1">
                  <c:v>42199</c:v>
                </c:pt>
                <c:pt idx="2">
                  <c:v>42375</c:v>
                </c:pt>
                <c:pt idx="3">
                  <c:v>42558</c:v>
                </c:pt>
                <c:pt idx="4">
                  <c:v>42740</c:v>
                </c:pt>
                <c:pt idx="5">
                  <c:v>42922</c:v>
                </c:pt>
                <c:pt idx="6">
                  <c:v>43102</c:v>
                </c:pt>
                <c:pt idx="7">
                  <c:v>43286</c:v>
                </c:pt>
                <c:pt idx="8">
                  <c:v>43475</c:v>
                </c:pt>
                <c:pt idx="9">
                  <c:v>43655</c:v>
                </c:pt>
                <c:pt idx="10">
                  <c:v>43836</c:v>
                </c:pt>
                <c:pt idx="11">
                  <c:v>43879</c:v>
                </c:pt>
                <c:pt idx="12">
                  <c:v>44018</c:v>
                </c:pt>
                <c:pt idx="13">
                  <c:v>44218</c:v>
                </c:pt>
                <c:pt idx="14">
                  <c:v>44382</c:v>
                </c:pt>
                <c:pt idx="15">
                  <c:v>44578</c:v>
                </c:pt>
                <c:pt idx="16">
                  <c:v>44586</c:v>
                </c:pt>
                <c:pt idx="17">
                  <c:v>44747</c:v>
                </c:pt>
              </c:numCache>
            </c:numRef>
          </c:xVal>
          <c:yVal>
            <c:numRef>
              <c:f>'Proj Pure Bores'!$Q$118:$Q$223</c:f>
              <c:numCache>
                <c:formatCode>General</c:formatCode>
                <c:ptCount val="18"/>
                <c:pt idx="0">
                  <c:v>2.4</c:v>
                </c:pt>
                <c:pt idx="1">
                  <c:v>2.4</c:v>
                </c:pt>
                <c:pt idx="2">
                  <c:v>2.4</c:v>
                </c:pt>
                <c:pt idx="3">
                  <c:v>2.6</c:v>
                </c:pt>
                <c:pt idx="4">
                  <c:v>2.7</c:v>
                </c:pt>
                <c:pt idx="5">
                  <c:v>2.8</c:v>
                </c:pt>
                <c:pt idx="6">
                  <c:v>2.6</c:v>
                </c:pt>
                <c:pt idx="7">
                  <c:v>2.7</c:v>
                </c:pt>
                <c:pt idx="8">
                  <c:v>2.7</c:v>
                </c:pt>
                <c:pt idx="9">
                  <c:v>2.4</c:v>
                </c:pt>
                <c:pt idx="10">
                  <c:v>3.1</c:v>
                </c:pt>
                <c:pt idx="12">
                  <c:v>2.7</c:v>
                </c:pt>
                <c:pt idx="13">
                  <c:v>2.7</c:v>
                </c:pt>
                <c:pt idx="14">
                  <c:v>1.7</c:v>
                </c:pt>
                <c:pt idx="16">
                  <c:v>0.6</c:v>
                </c:pt>
                <c:pt idx="17">
                  <c:v>2.2999999999999998</c:v>
                </c:pt>
              </c:numCache>
            </c:numRef>
          </c:yVal>
          <c:smooth val="0"/>
          <c:extLst>
            <c:ext xmlns:c16="http://schemas.microsoft.com/office/drawing/2014/chart" uri="{C3380CC4-5D6E-409C-BE32-E72D297353CC}">
              <c16:uniqueId val="{00000000-27F8-46C0-9679-AD7E4B3B4BAA}"/>
            </c:ext>
          </c:extLst>
        </c:ser>
        <c:ser>
          <c:idx val="2"/>
          <c:order val="2"/>
          <c:tx>
            <c:strRef>
              <c:f>'Proj Pure Bores'!$T$1:$U$1</c:f>
              <c:strCache>
                <c:ptCount val="1"/>
                <c:pt idx="0">
                  <c:v>Total Nitrogen</c:v>
                </c:pt>
              </c:strCache>
            </c:strRef>
          </c:tx>
          <c:spPr>
            <a:ln w="28575">
              <a:noFill/>
            </a:ln>
          </c:spPr>
          <c:xVal>
            <c:numRef>
              <c:f>'Proj Pure Bores'!$A$118:$A$223</c:f>
              <c:numCache>
                <c:formatCode>m/d/yyyy</c:formatCode>
                <c:ptCount val="18"/>
                <c:pt idx="0">
                  <c:v>41645</c:v>
                </c:pt>
                <c:pt idx="1">
                  <c:v>42199</c:v>
                </c:pt>
                <c:pt idx="2">
                  <c:v>42375</c:v>
                </c:pt>
                <c:pt idx="3">
                  <c:v>42558</c:v>
                </c:pt>
                <c:pt idx="4">
                  <c:v>42740</c:v>
                </c:pt>
                <c:pt idx="5">
                  <c:v>42922</c:v>
                </c:pt>
                <c:pt idx="6">
                  <c:v>43102</c:v>
                </c:pt>
                <c:pt idx="7">
                  <c:v>43286</c:v>
                </c:pt>
                <c:pt idx="8">
                  <c:v>43475</c:v>
                </c:pt>
                <c:pt idx="9">
                  <c:v>43655</c:v>
                </c:pt>
                <c:pt idx="10">
                  <c:v>43836</c:v>
                </c:pt>
                <c:pt idx="11">
                  <c:v>43879</c:v>
                </c:pt>
                <c:pt idx="12">
                  <c:v>44018</c:v>
                </c:pt>
                <c:pt idx="13">
                  <c:v>44218</c:v>
                </c:pt>
                <c:pt idx="14">
                  <c:v>44382</c:v>
                </c:pt>
                <c:pt idx="15">
                  <c:v>44578</c:v>
                </c:pt>
                <c:pt idx="16">
                  <c:v>44586</c:v>
                </c:pt>
                <c:pt idx="17">
                  <c:v>44747</c:v>
                </c:pt>
              </c:numCache>
            </c:numRef>
          </c:xVal>
          <c:yVal>
            <c:numRef>
              <c:f>'Proj Pure Bores'!$U$118:$U$223</c:f>
              <c:numCache>
                <c:formatCode>General</c:formatCode>
                <c:ptCount val="18"/>
                <c:pt idx="0">
                  <c:v>2.7</c:v>
                </c:pt>
                <c:pt idx="1">
                  <c:v>2.4</c:v>
                </c:pt>
                <c:pt idx="2">
                  <c:v>2.4</c:v>
                </c:pt>
                <c:pt idx="3">
                  <c:v>2.7</c:v>
                </c:pt>
                <c:pt idx="4">
                  <c:v>2.7</c:v>
                </c:pt>
                <c:pt idx="5">
                  <c:v>2.6</c:v>
                </c:pt>
                <c:pt idx="6">
                  <c:v>2.7</c:v>
                </c:pt>
                <c:pt idx="7">
                  <c:v>2.8</c:v>
                </c:pt>
                <c:pt idx="8">
                  <c:v>2.9</c:v>
                </c:pt>
                <c:pt idx="9">
                  <c:v>3.4</c:v>
                </c:pt>
                <c:pt idx="10">
                  <c:v>4.2</c:v>
                </c:pt>
                <c:pt idx="12">
                  <c:v>2.9</c:v>
                </c:pt>
                <c:pt idx="13">
                  <c:v>3.1</c:v>
                </c:pt>
                <c:pt idx="14">
                  <c:v>1.8</c:v>
                </c:pt>
                <c:pt idx="16">
                  <c:v>1.5</c:v>
                </c:pt>
                <c:pt idx="17">
                  <c:v>6.9</c:v>
                </c:pt>
              </c:numCache>
            </c:numRef>
          </c:yVal>
          <c:smooth val="0"/>
          <c:extLst>
            <c:ext xmlns:c16="http://schemas.microsoft.com/office/drawing/2014/chart" uri="{C3380CC4-5D6E-409C-BE32-E72D297353CC}">
              <c16:uniqueId val="{00000001-27F8-46C0-9679-AD7E4B3B4BAA}"/>
            </c:ext>
          </c:extLst>
        </c:ser>
        <c:ser>
          <c:idx val="3"/>
          <c:order val="3"/>
          <c:tx>
            <c:strRef>
              <c:f>'Proj Pure Bores'!$V$1:$W$1</c:f>
              <c:strCache>
                <c:ptCount val="1"/>
                <c:pt idx="0">
                  <c:v>Total Ammoniacal-N</c:v>
                </c:pt>
              </c:strCache>
            </c:strRef>
          </c:tx>
          <c:spPr>
            <a:ln w="28575">
              <a:noFill/>
            </a:ln>
          </c:spPr>
          <c:marker>
            <c:symbol val="triangle"/>
            <c:size val="8"/>
            <c:spPr>
              <a:solidFill>
                <a:srgbClr val="0070C0"/>
              </a:solidFill>
            </c:spPr>
          </c:marker>
          <c:xVal>
            <c:numRef>
              <c:f>'Proj Pure Bores'!$A$118:$A$223</c:f>
              <c:numCache>
                <c:formatCode>m/d/yyyy</c:formatCode>
                <c:ptCount val="18"/>
                <c:pt idx="0">
                  <c:v>41645</c:v>
                </c:pt>
                <c:pt idx="1">
                  <c:v>42199</c:v>
                </c:pt>
                <c:pt idx="2">
                  <c:v>42375</c:v>
                </c:pt>
                <c:pt idx="3">
                  <c:v>42558</c:v>
                </c:pt>
                <c:pt idx="4">
                  <c:v>42740</c:v>
                </c:pt>
                <c:pt idx="5">
                  <c:v>42922</c:v>
                </c:pt>
                <c:pt idx="6">
                  <c:v>43102</c:v>
                </c:pt>
                <c:pt idx="7">
                  <c:v>43286</c:v>
                </c:pt>
                <c:pt idx="8">
                  <c:v>43475</c:v>
                </c:pt>
                <c:pt idx="9">
                  <c:v>43655</c:v>
                </c:pt>
                <c:pt idx="10">
                  <c:v>43836</c:v>
                </c:pt>
                <c:pt idx="11">
                  <c:v>43879</c:v>
                </c:pt>
                <c:pt idx="12">
                  <c:v>44018</c:v>
                </c:pt>
                <c:pt idx="13">
                  <c:v>44218</c:v>
                </c:pt>
                <c:pt idx="14">
                  <c:v>44382</c:v>
                </c:pt>
                <c:pt idx="15">
                  <c:v>44578</c:v>
                </c:pt>
                <c:pt idx="16">
                  <c:v>44586</c:v>
                </c:pt>
                <c:pt idx="17">
                  <c:v>44747</c:v>
                </c:pt>
              </c:numCache>
            </c:numRef>
          </c:xVal>
          <c:yVal>
            <c:numRef>
              <c:f>'Proj Pure Bores'!$W$118:$W$223</c:f>
              <c:numCache>
                <c:formatCode>General</c:formatCode>
                <c:ptCount val="18"/>
                <c:pt idx="0">
                  <c:v>0.01</c:v>
                </c:pt>
                <c:pt idx="1">
                  <c:v>1.2E-2</c:v>
                </c:pt>
                <c:pt idx="2">
                  <c:v>5.0000000000000001E-3</c:v>
                </c:pt>
                <c:pt idx="3">
                  <c:v>6.0000000000000001E-3</c:v>
                </c:pt>
                <c:pt idx="4">
                  <c:v>1.6E-2</c:v>
                </c:pt>
                <c:pt idx="5">
                  <c:v>6.0000000000000001E-3</c:v>
                </c:pt>
                <c:pt idx="6">
                  <c:v>7.0000000000000001E-3</c:v>
                </c:pt>
                <c:pt idx="7">
                  <c:v>6.0000000000000001E-3</c:v>
                </c:pt>
                <c:pt idx="8">
                  <c:v>5.0000000000000001E-3</c:v>
                </c:pt>
                <c:pt idx="9">
                  <c:v>0.01</c:v>
                </c:pt>
                <c:pt idx="10">
                  <c:v>5.0000000000000001E-3</c:v>
                </c:pt>
                <c:pt idx="12">
                  <c:v>0.02</c:v>
                </c:pt>
                <c:pt idx="13">
                  <c:v>5.0000000000000001E-3</c:v>
                </c:pt>
                <c:pt idx="14">
                  <c:v>0.01</c:v>
                </c:pt>
                <c:pt idx="16">
                  <c:v>0.03</c:v>
                </c:pt>
                <c:pt idx="17">
                  <c:v>0.05</c:v>
                </c:pt>
              </c:numCache>
            </c:numRef>
          </c:yVal>
          <c:smooth val="0"/>
          <c:extLst>
            <c:ext xmlns:c16="http://schemas.microsoft.com/office/drawing/2014/chart" uri="{C3380CC4-5D6E-409C-BE32-E72D297353CC}">
              <c16:uniqueId val="{00000002-27F8-46C0-9679-AD7E4B3B4BAA}"/>
            </c:ext>
          </c:extLst>
        </c:ser>
        <c:ser>
          <c:idx val="4"/>
          <c:order val="4"/>
          <c:tx>
            <c:strRef>
              <c:f>'Proj Pure Bores'!$X$1:$Y$1</c:f>
              <c:strCache>
                <c:ptCount val="1"/>
                <c:pt idx="0">
                  <c:v>Total-P</c:v>
                </c:pt>
              </c:strCache>
            </c:strRef>
          </c:tx>
          <c:spPr>
            <a:ln w="28575">
              <a:noFill/>
            </a:ln>
          </c:spPr>
          <c:xVal>
            <c:numRef>
              <c:f>'Proj Pure Bores'!$A$118:$A$223</c:f>
              <c:numCache>
                <c:formatCode>m/d/yyyy</c:formatCode>
                <c:ptCount val="18"/>
                <c:pt idx="0">
                  <c:v>41645</c:v>
                </c:pt>
                <c:pt idx="1">
                  <c:v>42199</c:v>
                </c:pt>
                <c:pt idx="2">
                  <c:v>42375</c:v>
                </c:pt>
                <c:pt idx="3">
                  <c:v>42558</c:v>
                </c:pt>
                <c:pt idx="4">
                  <c:v>42740</c:v>
                </c:pt>
                <c:pt idx="5">
                  <c:v>42922</c:v>
                </c:pt>
                <c:pt idx="6">
                  <c:v>43102</c:v>
                </c:pt>
                <c:pt idx="7">
                  <c:v>43286</c:v>
                </c:pt>
                <c:pt idx="8">
                  <c:v>43475</c:v>
                </c:pt>
                <c:pt idx="9">
                  <c:v>43655</c:v>
                </c:pt>
                <c:pt idx="10">
                  <c:v>43836</c:v>
                </c:pt>
                <c:pt idx="11">
                  <c:v>43879</c:v>
                </c:pt>
                <c:pt idx="12">
                  <c:v>44018</c:v>
                </c:pt>
                <c:pt idx="13">
                  <c:v>44218</c:v>
                </c:pt>
                <c:pt idx="14">
                  <c:v>44382</c:v>
                </c:pt>
                <c:pt idx="15">
                  <c:v>44578</c:v>
                </c:pt>
                <c:pt idx="16">
                  <c:v>44586</c:v>
                </c:pt>
                <c:pt idx="17">
                  <c:v>44747</c:v>
                </c:pt>
              </c:numCache>
            </c:numRef>
          </c:xVal>
          <c:yVal>
            <c:numRef>
              <c:f>'Proj Pure Bores'!$Y$118:$Y$223</c:f>
              <c:numCache>
                <c:formatCode>General</c:formatCode>
                <c:ptCount val="18"/>
                <c:pt idx="0">
                  <c:v>4.0000000000000001E-3</c:v>
                </c:pt>
                <c:pt idx="1">
                  <c:v>2E-3</c:v>
                </c:pt>
                <c:pt idx="2">
                  <c:v>5.0000000000000001E-3</c:v>
                </c:pt>
                <c:pt idx="3">
                  <c:v>6.0000000000000001E-3</c:v>
                </c:pt>
                <c:pt idx="4">
                  <c:v>7.0000000000000001E-3</c:v>
                </c:pt>
                <c:pt idx="5">
                  <c:v>6.0000000000000001E-3</c:v>
                </c:pt>
                <c:pt idx="6">
                  <c:v>2E-3</c:v>
                </c:pt>
                <c:pt idx="7">
                  <c:v>7.0000000000000001E-3</c:v>
                </c:pt>
                <c:pt idx="8">
                  <c:v>6.0000000000000001E-3</c:v>
                </c:pt>
                <c:pt idx="9">
                  <c:v>5.0000000000000001E-3</c:v>
                </c:pt>
                <c:pt idx="10">
                  <c:v>5.0000000000000001E-3</c:v>
                </c:pt>
                <c:pt idx="12">
                  <c:v>5.0000000000000001E-3</c:v>
                </c:pt>
                <c:pt idx="13">
                  <c:v>5.0000000000000001E-3</c:v>
                </c:pt>
                <c:pt idx="14">
                  <c:v>5.0000000000000001E-3</c:v>
                </c:pt>
                <c:pt idx="16">
                  <c:v>5.0000000000000001E-3</c:v>
                </c:pt>
                <c:pt idx="17">
                  <c:v>5.0000000000000001E-3</c:v>
                </c:pt>
              </c:numCache>
            </c:numRef>
          </c:yVal>
          <c:smooth val="0"/>
          <c:extLst>
            <c:ext xmlns:c16="http://schemas.microsoft.com/office/drawing/2014/chart" uri="{C3380CC4-5D6E-409C-BE32-E72D297353CC}">
              <c16:uniqueId val="{00000003-27F8-46C0-9679-AD7E4B3B4BAA}"/>
            </c:ext>
          </c:extLst>
        </c:ser>
        <c:ser>
          <c:idx val="7"/>
          <c:order val="5"/>
          <c:tx>
            <c:strRef>
              <c:f>'Proj Pure Bores'!$L$1:$M$1</c:f>
              <c:strCache>
                <c:ptCount val="1"/>
                <c:pt idx="0">
                  <c:v>Dissolved Reactive-P</c:v>
                </c:pt>
              </c:strCache>
            </c:strRef>
          </c:tx>
          <c:spPr>
            <a:ln w="28575">
              <a:noFill/>
            </a:ln>
          </c:spPr>
          <c:marker>
            <c:symbol val="diamond"/>
            <c:size val="7"/>
          </c:marker>
          <c:xVal>
            <c:numRef>
              <c:f>'Proj Pure Bores'!$A$118:$A$223</c:f>
              <c:numCache>
                <c:formatCode>m/d/yyyy</c:formatCode>
                <c:ptCount val="18"/>
                <c:pt idx="0">
                  <c:v>41645</c:v>
                </c:pt>
                <c:pt idx="1">
                  <c:v>42199</c:v>
                </c:pt>
                <c:pt idx="2">
                  <c:v>42375</c:v>
                </c:pt>
                <c:pt idx="3">
                  <c:v>42558</c:v>
                </c:pt>
                <c:pt idx="4">
                  <c:v>42740</c:v>
                </c:pt>
                <c:pt idx="5">
                  <c:v>42922</c:v>
                </c:pt>
                <c:pt idx="6">
                  <c:v>43102</c:v>
                </c:pt>
                <c:pt idx="7">
                  <c:v>43286</c:v>
                </c:pt>
                <c:pt idx="8">
                  <c:v>43475</c:v>
                </c:pt>
                <c:pt idx="9">
                  <c:v>43655</c:v>
                </c:pt>
                <c:pt idx="10">
                  <c:v>43836</c:v>
                </c:pt>
                <c:pt idx="11">
                  <c:v>43879</c:v>
                </c:pt>
                <c:pt idx="12">
                  <c:v>44018</c:v>
                </c:pt>
                <c:pt idx="13">
                  <c:v>44218</c:v>
                </c:pt>
                <c:pt idx="14">
                  <c:v>44382</c:v>
                </c:pt>
                <c:pt idx="15">
                  <c:v>44578</c:v>
                </c:pt>
                <c:pt idx="16">
                  <c:v>44586</c:v>
                </c:pt>
                <c:pt idx="17">
                  <c:v>44747</c:v>
                </c:pt>
              </c:numCache>
            </c:numRef>
          </c:xVal>
          <c:yVal>
            <c:numRef>
              <c:f>'Proj Pure Bores'!$AA$118:$AA$223</c:f>
              <c:numCache>
                <c:formatCode>General</c:formatCode>
                <c:ptCount val="18"/>
                <c:pt idx="0">
                  <c:v>4.0000000000000001E-3</c:v>
                </c:pt>
                <c:pt idx="1">
                  <c:v>4.0000000000000001E-3</c:v>
                </c:pt>
                <c:pt idx="2">
                  <c:v>5.0000000000000001E-3</c:v>
                </c:pt>
                <c:pt idx="3">
                  <c:v>4.0000000000000001E-3</c:v>
                </c:pt>
                <c:pt idx="4">
                  <c:v>5.0000000000000001E-3</c:v>
                </c:pt>
                <c:pt idx="5">
                  <c:v>5.0000000000000001E-3</c:v>
                </c:pt>
                <c:pt idx="6">
                  <c:v>4.0000000000000001E-3</c:v>
                </c:pt>
                <c:pt idx="7">
                  <c:v>5.0000000000000001E-3</c:v>
                </c:pt>
                <c:pt idx="8">
                  <c:v>4.0000000000000001E-3</c:v>
                </c:pt>
                <c:pt idx="9" formatCode="0.0000">
                  <c:v>2.5000000000000001E-3</c:v>
                </c:pt>
                <c:pt idx="10" formatCode="0.0000">
                  <c:v>2.5000000000000001E-3</c:v>
                </c:pt>
                <c:pt idx="12" formatCode="0.0000">
                  <c:v>2.5000000000000001E-3</c:v>
                </c:pt>
                <c:pt idx="13" formatCode="0.0000">
                  <c:v>2.5000000000000001E-3</c:v>
                </c:pt>
                <c:pt idx="14" formatCode="0.0000">
                  <c:v>2.5000000000000001E-3</c:v>
                </c:pt>
                <c:pt idx="16" formatCode="0.0000">
                  <c:v>2.5000000000000001E-3</c:v>
                </c:pt>
                <c:pt idx="17" formatCode="0.0000">
                  <c:v>2.5000000000000001E-3</c:v>
                </c:pt>
              </c:numCache>
            </c:numRef>
          </c:yVal>
          <c:smooth val="0"/>
          <c:extLst>
            <c:ext xmlns:c16="http://schemas.microsoft.com/office/drawing/2014/chart" uri="{C3380CC4-5D6E-409C-BE32-E72D297353CC}">
              <c16:uniqueId val="{00000004-27F8-46C0-9679-AD7E4B3B4BAA}"/>
            </c:ext>
          </c:extLst>
        </c:ser>
        <c:ser>
          <c:idx val="5"/>
          <c:order val="6"/>
          <c:tx>
            <c:strRef>
              <c:f>'consent limits'!$A$3</c:f>
              <c:strCache>
                <c:ptCount val="1"/>
                <c:pt idx="0">
                  <c:v>Nitrate-Nitrogen Consent Limit</c:v>
                </c:pt>
              </c:strCache>
            </c:strRef>
          </c:tx>
          <c:spPr>
            <a:ln w="28575">
              <a:solidFill>
                <a:srgbClr val="FF0000"/>
              </a:solidFill>
            </a:ln>
          </c:spPr>
          <c:marker>
            <c:spPr>
              <a:noFill/>
              <a:ln>
                <a:noFill/>
              </a:ln>
            </c:spPr>
          </c:marker>
          <c:xVal>
            <c:numRef>
              <c:f>'consent limits'!$A$4:$A$94</c:f>
              <c:numCache>
                <c:formatCode>m/d/yyyy</c:formatCode>
                <c:ptCount val="91"/>
                <c:pt idx="0">
                  <c:v>39171</c:v>
                </c:pt>
                <c:pt idx="1">
                  <c:v>39202</c:v>
                </c:pt>
                <c:pt idx="2">
                  <c:v>39230</c:v>
                </c:pt>
                <c:pt idx="3">
                  <c:v>39254</c:v>
                </c:pt>
                <c:pt idx="4">
                  <c:v>39283</c:v>
                </c:pt>
                <c:pt idx="5">
                  <c:v>39385</c:v>
                </c:pt>
                <c:pt idx="6">
                  <c:v>39414</c:v>
                </c:pt>
                <c:pt idx="7">
                  <c:v>39455</c:v>
                </c:pt>
                <c:pt idx="8">
                  <c:v>39470</c:v>
                </c:pt>
                <c:pt idx="9">
                  <c:v>39510</c:v>
                </c:pt>
                <c:pt idx="10">
                  <c:v>39539</c:v>
                </c:pt>
                <c:pt idx="11">
                  <c:v>39601</c:v>
                </c:pt>
                <c:pt idx="12">
                  <c:v>39645</c:v>
                </c:pt>
                <c:pt idx="13">
                  <c:v>39674</c:v>
                </c:pt>
                <c:pt idx="14">
                  <c:v>39701</c:v>
                </c:pt>
                <c:pt idx="15">
                  <c:v>39741</c:v>
                </c:pt>
                <c:pt idx="16">
                  <c:v>39773</c:v>
                </c:pt>
                <c:pt idx="17">
                  <c:v>39791</c:v>
                </c:pt>
                <c:pt idx="18">
                  <c:v>39834</c:v>
                </c:pt>
                <c:pt idx="19">
                  <c:v>39862</c:v>
                </c:pt>
                <c:pt idx="20">
                  <c:v>39890</c:v>
                </c:pt>
                <c:pt idx="21">
                  <c:v>39892</c:v>
                </c:pt>
                <c:pt idx="22">
                  <c:v>39919</c:v>
                </c:pt>
                <c:pt idx="23">
                  <c:v>39951</c:v>
                </c:pt>
                <c:pt idx="24">
                  <c:v>39972</c:v>
                </c:pt>
                <c:pt idx="25">
                  <c:v>39975</c:v>
                </c:pt>
                <c:pt idx="26">
                  <c:v>40010</c:v>
                </c:pt>
                <c:pt idx="27">
                  <c:v>40042</c:v>
                </c:pt>
                <c:pt idx="28">
                  <c:v>40072</c:v>
                </c:pt>
                <c:pt idx="29">
                  <c:v>40098</c:v>
                </c:pt>
                <c:pt idx="30">
                  <c:v>40100</c:v>
                </c:pt>
                <c:pt idx="31">
                  <c:v>40128</c:v>
                </c:pt>
                <c:pt idx="32">
                  <c:v>40131</c:v>
                </c:pt>
                <c:pt idx="33">
                  <c:v>40156</c:v>
                </c:pt>
                <c:pt idx="34">
                  <c:v>40163</c:v>
                </c:pt>
                <c:pt idx="35">
                  <c:v>40198</c:v>
                </c:pt>
                <c:pt idx="36">
                  <c:v>40224</c:v>
                </c:pt>
                <c:pt idx="37">
                  <c:v>40226</c:v>
                </c:pt>
                <c:pt idx="38">
                  <c:v>40232</c:v>
                </c:pt>
                <c:pt idx="39">
                  <c:v>40245</c:v>
                </c:pt>
                <c:pt idx="40">
                  <c:v>40283</c:v>
                </c:pt>
                <c:pt idx="41">
                  <c:v>40311</c:v>
                </c:pt>
                <c:pt idx="42">
                  <c:v>40340</c:v>
                </c:pt>
                <c:pt idx="43">
                  <c:v>40371</c:v>
                </c:pt>
                <c:pt idx="44">
                  <c:v>40401</c:v>
                </c:pt>
                <c:pt idx="45">
                  <c:v>40428</c:v>
                </c:pt>
                <c:pt idx="46">
                  <c:v>40464</c:v>
                </c:pt>
                <c:pt idx="47">
                  <c:v>40493</c:v>
                </c:pt>
                <c:pt idx="48">
                  <c:v>40534</c:v>
                </c:pt>
                <c:pt idx="49">
                  <c:v>40562</c:v>
                </c:pt>
                <c:pt idx="50">
                  <c:v>40592</c:v>
                </c:pt>
                <c:pt idx="51">
                  <c:v>40611</c:v>
                </c:pt>
                <c:pt idx="52">
                  <c:v>40662</c:v>
                </c:pt>
                <c:pt idx="53">
                  <c:v>40683</c:v>
                </c:pt>
                <c:pt idx="54">
                  <c:v>40714</c:v>
                </c:pt>
                <c:pt idx="55">
                  <c:v>40746</c:v>
                </c:pt>
                <c:pt idx="56">
                  <c:v>40779</c:v>
                </c:pt>
                <c:pt idx="57">
                  <c:v>40798</c:v>
                </c:pt>
                <c:pt idx="58">
                  <c:v>40830</c:v>
                </c:pt>
                <c:pt idx="59">
                  <c:v>40863</c:v>
                </c:pt>
                <c:pt idx="60">
                  <c:v>40890</c:v>
                </c:pt>
                <c:pt idx="61">
                  <c:v>40935</c:v>
                </c:pt>
                <c:pt idx="62">
                  <c:v>40954</c:v>
                </c:pt>
                <c:pt idx="63">
                  <c:v>40997</c:v>
                </c:pt>
                <c:pt idx="64">
                  <c:v>41003</c:v>
                </c:pt>
                <c:pt idx="65">
                  <c:v>41004</c:v>
                </c:pt>
                <c:pt idx="66">
                  <c:v>41032</c:v>
                </c:pt>
                <c:pt idx="67">
                  <c:v>41061</c:v>
                </c:pt>
                <c:pt idx="68">
                  <c:v>41093</c:v>
                </c:pt>
                <c:pt idx="69">
                  <c:v>41122</c:v>
                </c:pt>
                <c:pt idx="70">
                  <c:v>41155</c:v>
                </c:pt>
                <c:pt idx="71">
                  <c:v>41185</c:v>
                </c:pt>
                <c:pt idx="72">
                  <c:v>41218</c:v>
                </c:pt>
                <c:pt idx="73">
                  <c:v>41246</c:v>
                </c:pt>
                <c:pt idx="74">
                  <c:v>41277</c:v>
                </c:pt>
                <c:pt idx="75">
                  <c:v>41310</c:v>
                </c:pt>
                <c:pt idx="76">
                  <c:v>41337</c:v>
                </c:pt>
                <c:pt idx="77">
                  <c:v>41368</c:v>
                </c:pt>
                <c:pt idx="78">
                  <c:v>41395</c:v>
                </c:pt>
                <c:pt idx="79">
                  <c:v>41431</c:v>
                </c:pt>
                <c:pt idx="80">
                  <c:v>41457</c:v>
                </c:pt>
                <c:pt idx="81">
                  <c:v>41486</c:v>
                </c:pt>
                <c:pt idx="82">
                  <c:v>41522</c:v>
                </c:pt>
                <c:pt idx="83">
                  <c:v>41551</c:v>
                </c:pt>
                <c:pt idx="84">
                  <c:v>41585</c:v>
                </c:pt>
                <c:pt idx="85">
                  <c:v>41614</c:v>
                </c:pt>
                <c:pt idx="86">
                  <c:v>41645</c:v>
                </c:pt>
                <c:pt idx="87">
                  <c:v>41821</c:v>
                </c:pt>
                <c:pt idx="88">
                  <c:v>42010</c:v>
                </c:pt>
                <c:pt idx="89">
                  <c:v>42199</c:v>
                </c:pt>
                <c:pt idx="90">
                  <c:v>51774</c:v>
                </c:pt>
              </c:numCache>
            </c:numRef>
          </c:xVal>
          <c:yVal>
            <c:numRef>
              <c:f>'consent limits'!$B$4:$B$94</c:f>
              <c:numCache>
                <c:formatCode>General</c:formatCode>
                <c:ptCount val="91"/>
                <c:pt idx="0">
                  <c:v>11.3</c:v>
                </c:pt>
                <c:pt idx="1">
                  <c:v>11.3</c:v>
                </c:pt>
                <c:pt idx="2">
                  <c:v>11.3</c:v>
                </c:pt>
                <c:pt idx="3">
                  <c:v>11.3</c:v>
                </c:pt>
                <c:pt idx="4">
                  <c:v>11.3</c:v>
                </c:pt>
                <c:pt idx="5">
                  <c:v>11.3</c:v>
                </c:pt>
                <c:pt idx="6">
                  <c:v>11.3</c:v>
                </c:pt>
                <c:pt idx="7">
                  <c:v>11.3</c:v>
                </c:pt>
                <c:pt idx="8">
                  <c:v>11.3</c:v>
                </c:pt>
                <c:pt idx="9">
                  <c:v>11.3</c:v>
                </c:pt>
                <c:pt idx="10">
                  <c:v>11.3</c:v>
                </c:pt>
                <c:pt idx="11">
                  <c:v>11.3</c:v>
                </c:pt>
                <c:pt idx="12">
                  <c:v>11.3</c:v>
                </c:pt>
                <c:pt idx="13">
                  <c:v>11.3</c:v>
                </c:pt>
                <c:pt idx="14">
                  <c:v>11.3</c:v>
                </c:pt>
                <c:pt idx="15">
                  <c:v>11.3</c:v>
                </c:pt>
                <c:pt idx="16">
                  <c:v>11.3</c:v>
                </c:pt>
                <c:pt idx="17">
                  <c:v>11.3</c:v>
                </c:pt>
                <c:pt idx="18">
                  <c:v>11.3</c:v>
                </c:pt>
                <c:pt idx="19">
                  <c:v>11.3</c:v>
                </c:pt>
                <c:pt idx="20">
                  <c:v>11.3</c:v>
                </c:pt>
                <c:pt idx="21">
                  <c:v>11.3</c:v>
                </c:pt>
                <c:pt idx="22">
                  <c:v>11.3</c:v>
                </c:pt>
                <c:pt idx="23">
                  <c:v>11.3</c:v>
                </c:pt>
                <c:pt idx="24">
                  <c:v>11.3</c:v>
                </c:pt>
                <c:pt idx="25">
                  <c:v>11.3</c:v>
                </c:pt>
                <c:pt idx="26">
                  <c:v>11.3</c:v>
                </c:pt>
                <c:pt idx="27">
                  <c:v>11.3</c:v>
                </c:pt>
                <c:pt idx="28">
                  <c:v>11.3</c:v>
                </c:pt>
                <c:pt idx="29">
                  <c:v>11.3</c:v>
                </c:pt>
                <c:pt idx="30">
                  <c:v>11.3</c:v>
                </c:pt>
                <c:pt idx="31">
                  <c:v>11.3</c:v>
                </c:pt>
                <c:pt idx="32">
                  <c:v>11.3</c:v>
                </c:pt>
                <c:pt idx="33">
                  <c:v>11.3</c:v>
                </c:pt>
                <c:pt idx="34">
                  <c:v>11.3</c:v>
                </c:pt>
                <c:pt idx="35">
                  <c:v>11.3</c:v>
                </c:pt>
                <c:pt idx="36">
                  <c:v>11.3</c:v>
                </c:pt>
                <c:pt idx="37">
                  <c:v>11.3</c:v>
                </c:pt>
                <c:pt idx="38">
                  <c:v>11.3</c:v>
                </c:pt>
                <c:pt idx="39">
                  <c:v>11.3</c:v>
                </c:pt>
                <c:pt idx="40">
                  <c:v>11.3</c:v>
                </c:pt>
                <c:pt idx="41">
                  <c:v>11.3</c:v>
                </c:pt>
                <c:pt idx="42">
                  <c:v>11.3</c:v>
                </c:pt>
                <c:pt idx="43">
                  <c:v>11.3</c:v>
                </c:pt>
                <c:pt idx="44">
                  <c:v>11.3</c:v>
                </c:pt>
                <c:pt idx="45">
                  <c:v>11.3</c:v>
                </c:pt>
                <c:pt idx="46">
                  <c:v>11.3</c:v>
                </c:pt>
                <c:pt idx="47">
                  <c:v>11.3</c:v>
                </c:pt>
                <c:pt idx="48">
                  <c:v>11.3</c:v>
                </c:pt>
                <c:pt idx="49">
                  <c:v>11.3</c:v>
                </c:pt>
                <c:pt idx="50">
                  <c:v>11.3</c:v>
                </c:pt>
                <c:pt idx="51">
                  <c:v>11.3</c:v>
                </c:pt>
                <c:pt idx="52">
                  <c:v>11.3</c:v>
                </c:pt>
                <c:pt idx="53">
                  <c:v>11.3</c:v>
                </c:pt>
                <c:pt idx="54">
                  <c:v>11.3</c:v>
                </c:pt>
                <c:pt idx="55">
                  <c:v>11.3</c:v>
                </c:pt>
                <c:pt idx="56">
                  <c:v>11.3</c:v>
                </c:pt>
                <c:pt idx="57">
                  <c:v>11.3</c:v>
                </c:pt>
                <c:pt idx="58">
                  <c:v>11.3</c:v>
                </c:pt>
                <c:pt idx="59">
                  <c:v>11.3</c:v>
                </c:pt>
                <c:pt idx="60">
                  <c:v>11.3</c:v>
                </c:pt>
                <c:pt idx="61">
                  <c:v>11.3</c:v>
                </c:pt>
                <c:pt idx="62">
                  <c:v>11.3</c:v>
                </c:pt>
                <c:pt idx="63">
                  <c:v>11.3</c:v>
                </c:pt>
                <c:pt idx="64">
                  <c:v>11.3</c:v>
                </c:pt>
                <c:pt idx="65">
                  <c:v>11.3</c:v>
                </c:pt>
                <c:pt idx="66">
                  <c:v>11.3</c:v>
                </c:pt>
                <c:pt idx="67">
                  <c:v>11.3</c:v>
                </c:pt>
                <c:pt idx="68">
                  <c:v>11.3</c:v>
                </c:pt>
                <c:pt idx="69">
                  <c:v>11.3</c:v>
                </c:pt>
                <c:pt idx="70">
                  <c:v>11.3</c:v>
                </c:pt>
                <c:pt idx="71">
                  <c:v>11.3</c:v>
                </c:pt>
                <c:pt idx="72">
                  <c:v>11.3</c:v>
                </c:pt>
                <c:pt idx="73">
                  <c:v>11.3</c:v>
                </c:pt>
                <c:pt idx="74">
                  <c:v>11.3</c:v>
                </c:pt>
                <c:pt idx="75">
                  <c:v>11.3</c:v>
                </c:pt>
                <c:pt idx="76">
                  <c:v>11.3</c:v>
                </c:pt>
                <c:pt idx="77">
                  <c:v>11.3</c:v>
                </c:pt>
                <c:pt idx="78">
                  <c:v>11.3</c:v>
                </c:pt>
                <c:pt idx="79">
                  <c:v>11.3</c:v>
                </c:pt>
                <c:pt idx="80">
                  <c:v>11.3</c:v>
                </c:pt>
                <c:pt idx="81">
                  <c:v>11.3</c:v>
                </c:pt>
                <c:pt idx="82">
                  <c:v>11.3</c:v>
                </c:pt>
                <c:pt idx="83">
                  <c:v>11.3</c:v>
                </c:pt>
                <c:pt idx="84">
                  <c:v>11.3</c:v>
                </c:pt>
                <c:pt idx="85">
                  <c:v>11.3</c:v>
                </c:pt>
                <c:pt idx="86">
                  <c:v>11.3</c:v>
                </c:pt>
                <c:pt idx="87">
                  <c:v>11.3</c:v>
                </c:pt>
                <c:pt idx="88">
                  <c:v>11.3</c:v>
                </c:pt>
                <c:pt idx="89">
                  <c:v>11.3</c:v>
                </c:pt>
                <c:pt idx="90">
                  <c:v>11.3</c:v>
                </c:pt>
              </c:numCache>
            </c:numRef>
          </c:yVal>
          <c:smooth val="0"/>
          <c:extLst>
            <c:ext xmlns:c16="http://schemas.microsoft.com/office/drawing/2014/chart" uri="{C3380CC4-5D6E-409C-BE32-E72D297353CC}">
              <c16:uniqueId val="{00000005-27F8-46C0-9679-AD7E4B3B4BAA}"/>
            </c:ext>
          </c:extLst>
        </c:ser>
        <c:ser>
          <c:idx val="8"/>
          <c:order val="8"/>
          <c:tx>
            <c:strRef>
              <c:f>'consent limits'!$E$3:$F$3</c:f>
              <c:strCache>
                <c:ptCount val="1"/>
                <c:pt idx="0">
                  <c:v>Total Ammoniacal-N DWSNZ (2005)</c:v>
                </c:pt>
              </c:strCache>
            </c:strRef>
          </c:tx>
          <c:spPr>
            <a:ln w="28575">
              <a:solidFill>
                <a:srgbClr val="0070C0"/>
              </a:solidFill>
            </a:ln>
          </c:spPr>
          <c:marker>
            <c:symbol val="none"/>
          </c:marker>
          <c:xVal>
            <c:numRef>
              <c:f>'consent limits'!$E$4:$E$94</c:f>
              <c:numCache>
                <c:formatCode>m/d/yyyy</c:formatCode>
                <c:ptCount val="91"/>
                <c:pt idx="0">
                  <c:v>39171</c:v>
                </c:pt>
                <c:pt idx="1">
                  <c:v>39202</c:v>
                </c:pt>
                <c:pt idx="2">
                  <c:v>39230</c:v>
                </c:pt>
                <c:pt idx="3">
                  <c:v>39254</c:v>
                </c:pt>
                <c:pt idx="4">
                  <c:v>39283</c:v>
                </c:pt>
                <c:pt idx="5">
                  <c:v>39385</c:v>
                </c:pt>
                <c:pt idx="6">
                  <c:v>39414</c:v>
                </c:pt>
                <c:pt idx="7">
                  <c:v>39455</c:v>
                </c:pt>
                <c:pt idx="8">
                  <c:v>39470</c:v>
                </c:pt>
                <c:pt idx="9">
                  <c:v>39510</c:v>
                </c:pt>
                <c:pt idx="10">
                  <c:v>39539</c:v>
                </c:pt>
                <c:pt idx="11">
                  <c:v>39601</c:v>
                </c:pt>
                <c:pt idx="12">
                  <c:v>39645</c:v>
                </c:pt>
                <c:pt idx="13">
                  <c:v>39674</c:v>
                </c:pt>
                <c:pt idx="14">
                  <c:v>39701</c:v>
                </c:pt>
                <c:pt idx="15">
                  <c:v>39741</c:v>
                </c:pt>
                <c:pt idx="16">
                  <c:v>39773</c:v>
                </c:pt>
                <c:pt idx="17">
                  <c:v>39791</c:v>
                </c:pt>
                <c:pt idx="18">
                  <c:v>39834</c:v>
                </c:pt>
                <c:pt idx="19">
                  <c:v>39862</c:v>
                </c:pt>
                <c:pt idx="20">
                  <c:v>39890</c:v>
                </c:pt>
                <c:pt idx="21">
                  <c:v>39892</c:v>
                </c:pt>
                <c:pt idx="22">
                  <c:v>39919</c:v>
                </c:pt>
                <c:pt idx="23">
                  <c:v>39951</c:v>
                </c:pt>
                <c:pt idx="24">
                  <c:v>39972</c:v>
                </c:pt>
                <c:pt idx="25">
                  <c:v>39975</c:v>
                </c:pt>
                <c:pt idx="26">
                  <c:v>40010</c:v>
                </c:pt>
                <c:pt idx="27">
                  <c:v>40042</c:v>
                </c:pt>
                <c:pt idx="28">
                  <c:v>40072</c:v>
                </c:pt>
                <c:pt idx="29">
                  <c:v>40098</c:v>
                </c:pt>
                <c:pt idx="30">
                  <c:v>40100</c:v>
                </c:pt>
                <c:pt idx="31">
                  <c:v>40128</c:v>
                </c:pt>
                <c:pt idx="32">
                  <c:v>40131</c:v>
                </c:pt>
                <c:pt idx="33">
                  <c:v>40156</c:v>
                </c:pt>
                <c:pt idx="34">
                  <c:v>40163</c:v>
                </c:pt>
                <c:pt idx="35">
                  <c:v>40198</c:v>
                </c:pt>
                <c:pt idx="36">
                  <c:v>40224</c:v>
                </c:pt>
                <c:pt idx="37">
                  <c:v>40226</c:v>
                </c:pt>
                <c:pt idx="38">
                  <c:v>40232</c:v>
                </c:pt>
                <c:pt idx="39">
                  <c:v>40245</c:v>
                </c:pt>
                <c:pt idx="40">
                  <c:v>40283</c:v>
                </c:pt>
                <c:pt idx="41">
                  <c:v>40311</c:v>
                </c:pt>
                <c:pt idx="42">
                  <c:v>40340</c:v>
                </c:pt>
                <c:pt idx="43">
                  <c:v>40371</c:v>
                </c:pt>
                <c:pt idx="44">
                  <c:v>40401</c:v>
                </c:pt>
                <c:pt idx="45">
                  <c:v>40428</c:v>
                </c:pt>
                <c:pt idx="46">
                  <c:v>40464</c:v>
                </c:pt>
                <c:pt idx="47">
                  <c:v>40493</c:v>
                </c:pt>
                <c:pt idx="48">
                  <c:v>40534</c:v>
                </c:pt>
                <c:pt idx="49">
                  <c:v>40562</c:v>
                </c:pt>
                <c:pt idx="50">
                  <c:v>40592</c:v>
                </c:pt>
                <c:pt idx="51">
                  <c:v>40611</c:v>
                </c:pt>
                <c:pt idx="52">
                  <c:v>40662</c:v>
                </c:pt>
                <c:pt idx="53">
                  <c:v>40683</c:v>
                </c:pt>
                <c:pt idx="54">
                  <c:v>40714</c:v>
                </c:pt>
                <c:pt idx="55">
                  <c:v>40746</c:v>
                </c:pt>
                <c:pt idx="56">
                  <c:v>40779</c:v>
                </c:pt>
                <c:pt idx="57">
                  <c:v>40798</c:v>
                </c:pt>
                <c:pt idx="58">
                  <c:v>40830</c:v>
                </c:pt>
                <c:pt idx="59">
                  <c:v>40863</c:v>
                </c:pt>
                <c:pt idx="60">
                  <c:v>40890</c:v>
                </c:pt>
                <c:pt idx="61">
                  <c:v>40935</c:v>
                </c:pt>
                <c:pt idx="62">
                  <c:v>40954</c:v>
                </c:pt>
                <c:pt idx="63">
                  <c:v>40997</c:v>
                </c:pt>
                <c:pt idx="64">
                  <c:v>41003</c:v>
                </c:pt>
                <c:pt idx="65">
                  <c:v>41004</c:v>
                </c:pt>
                <c:pt idx="66">
                  <c:v>41032</c:v>
                </c:pt>
                <c:pt idx="67">
                  <c:v>41061</c:v>
                </c:pt>
                <c:pt idx="68">
                  <c:v>41093</c:v>
                </c:pt>
                <c:pt idx="69">
                  <c:v>41122</c:v>
                </c:pt>
                <c:pt idx="70">
                  <c:v>41155</c:v>
                </c:pt>
                <c:pt idx="71">
                  <c:v>41185</c:v>
                </c:pt>
                <c:pt idx="72">
                  <c:v>41218</c:v>
                </c:pt>
                <c:pt idx="73">
                  <c:v>41246</c:v>
                </c:pt>
                <c:pt idx="74">
                  <c:v>41277</c:v>
                </c:pt>
                <c:pt idx="75">
                  <c:v>41310</c:v>
                </c:pt>
                <c:pt idx="76">
                  <c:v>41337</c:v>
                </c:pt>
                <c:pt idx="77">
                  <c:v>41368</c:v>
                </c:pt>
                <c:pt idx="78">
                  <c:v>41395</c:v>
                </c:pt>
                <c:pt idx="79">
                  <c:v>41431</c:v>
                </c:pt>
                <c:pt idx="80">
                  <c:v>41457</c:v>
                </c:pt>
                <c:pt idx="81">
                  <c:v>41486</c:v>
                </c:pt>
                <c:pt idx="82">
                  <c:v>41522</c:v>
                </c:pt>
                <c:pt idx="83">
                  <c:v>41551</c:v>
                </c:pt>
                <c:pt idx="84">
                  <c:v>41585</c:v>
                </c:pt>
                <c:pt idx="85">
                  <c:v>41614</c:v>
                </c:pt>
                <c:pt idx="86">
                  <c:v>41645</c:v>
                </c:pt>
                <c:pt idx="87">
                  <c:v>41821</c:v>
                </c:pt>
                <c:pt idx="88">
                  <c:v>42010</c:v>
                </c:pt>
                <c:pt idx="89">
                  <c:v>42199</c:v>
                </c:pt>
                <c:pt idx="90">
                  <c:v>51774</c:v>
                </c:pt>
              </c:numCache>
            </c:numRef>
          </c:xVal>
          <c:yVal>
            <c:numRef>
              <c:f>'consent limits'!$F$4:$F$94</c:f>
              <c:numCache>
                <c:formatCode>General</c:formatCode>
                <c:ptCount val="91"/>
                <c:pt idx="0">
                  <c:v>1.24</c:v>
                </c:pt>
                <c:pt idx="1">
                  <c:v>1.24</c:v>
                </c:pt>
                <c:pt idx="2">
                  <c:v>1.24</c:v>
                </c:pt>
                <c:pt idx="3">
                  <c:v>1.24</c:v>
                </c:pt>
                <c:pt idx="4">
                  <c:v>1.24</c:v>
                </c:pt>
                <c:pt idx="5">
                  <c:v>1.24</c:v>
                </c:pt>
                <c:pt idx="6">
                  <c:v>1.24</c:v>
                </c:pt>
                <c:pt idx="7">
                  <c:v>1.24</c:v>
                </c:pt>
                <c:pt idx="8">
                  <c:v>1.24</c:v>
                </c:pt>
                <c:pt idx="9">
                  <c:v>1.24</c:v>
                </c:pt>
                <c:pt idx="10">
                  <c:v>1.24</c:v>
                </c:pt>
                <c:pt idx="11">
                  <c:v>1.24</c:v>
                </c:pt>
                <c:pt idx="12">
                  <c:v>1.24</c:v>
                </c:pt>
                <c:pt idx="13">
                  <c:v>1.24</c:v>
                </c:pt>
                <c:pt idx="14">
                  <c:v>1.24</c:v>
                </c:pt>
                <c:pt idx="15">
                  <c:v>1.24</c:v>
                </c:pt>
                <c:pt idx="16">
                  <c:v>1.24</c:v>
                </c:pt>
                <c:pt idx="17">
                  <c:v>1.24</c:v>
                </c:pt>
                <c:pt idx="18">
                  <c:v>1.24</c:v>
                </c:pt>
                <c:pt idx="19">
                  <c:v>1.24</c:v>
                </c:pt>
                <c:pt idx="20">
                  <c:v>1.24</c:v>
                </c:pt>
                <c:pt idx="21">
                  <c:v>1.24</c:v>
                </c:pt>
                <c:pt idx="22">
                  <c:v>1.24</c:v>
                </c:pt>
                <c:pt idx="23">
                  <c:v>1.24</c:v>
                </c:pt>
                <c:pt idx="24">
                  <c:v>1.24</c:v>
                </c:pt>
                <c:pt idx="25">
                  <c:v>1.24</c:v>
                </c:pt>
                <c:pt idx="26">
                  <c:v>1.24</c:v>
                </c:pt>
                <c:pt idx="27">
                  <c:v>1.24</c:v>
                </c:pt>
                <c:pt idx="28">
                  <c:v>1.24</c:v>
                </c:pt>
                <c:pt idx="29">
                  <c:v>1.24</c:v>
                </c:pt>
                <c:pt idx="30">
                  <c:v>1.24</c:v>
                </c:pt>
                <c:pt idx="31">
                  <c:v>1.24</c:v>
                </c:pt>
                <c:pt idx="32">
                  <c:v>1.24</c:v>
                </c:pt>
                <c:pt idx="33">
                  <c:v>1.24</c:v>
                </c:pt>
                <c:pt idx="34">
                  <c:v>1.24</c:v>
                </c:pt>
                <c:pt idx="35">
                  <c:v>1.24</c:v>
                </c:pt>
                <c:pt idx="36">
                  <c:v>1.24</c:v>
                </c:pt>
                <c:pt idx="37">
                  <c:v>1.24</c:v>
                </c:pt>
                <c:pt idx="38">
                  <c:v>1.24</c:v>
                </c:pt>
                <c:pt idx="39">
                  <c:v>1.24</c:v>
                </c:pt>
                <c:pt idx="40">
                  <c:v>1.24</c:v>
                </c:pt>
                <c:pt idx="41">
                  <c:v>1.24</c:v>
                </c:pt>
                <c:pt idx="42">
                  <c:v>1.24</c:v>
                </c:pt>
                <c:pt idx="43">
                  <c:v>1.24</c:v>
                </c:pt>
                <c:pt idx="44">
                  <c:v>1.24</c:v>
                </c:pt>
                <c:pt idx="45">
                  <c:v>1.24</c:v>
                </c:pt>
                <c:pt idx="46">
                  <c:v>1.24</c:v>
                </c:pt>
                <c:pt idx="47">
                  <c:v>1.24</c:v>
                </c:pt>
                <c:pt idx="48">
                  <c:v>1.24</c:v>
                </c:pt>
                <c:pt idx="49">
                  <c:v>1.24</c:v>
                </c:pt>
                <c:pt idx="50">
                  <c:v>1.24</c:v>
                </c:pt>
                <c:pt idx="51">
                  <c:v>1.24</c:v>
                </c:pt>
                <c:pt idx="52">
                  <c:v>1.24</c:v>
                </c:pt>
                <c:pt idx="53">
                  <c:v>1.24</c:v>
                </c:pt>
                <c:pt idx="54">
                  <c:v>1.24</c:v>
                </c:pt>
                <c:pt idx="55">
                  <c:v>1.24</c:v>
                </c:pt>
                <c:pt idx="56">
                  <c:v>1.24</c:v>
                </c:pt>
                <c:pt idx="57">
                  <c:v>1.24</c:v>
                </c:pt>
                <c:pt idx="58">
                  <c:v>1.24</c:v>
                </c:pt>
                <c:pt idx="59">
                  <c:v>1.24</c:v>
                </c:pt>
                <c:pt idx="60">
                  <c:v>1.24</c:v>
                </c:pt>
                <c:pt idx="61">
                  <c:v>1.24</c:v>
                </c:pt>
                <c:pt idx="62">
                  <c:v>1.24</c:v>
                </c:pt>
                <c:pt idx="63">
                  <c:v>1.24</c:v>
                </c:pt>
                <c:pt idx="64">
                  <c:v>1.24</c:v>
                </c:pt>
                <c:pt idx="65">
                  <c:v>1.24</c:v>
                </c:pt>
                <c:pt idx="66">
                  <c:v>1.24</c:v>
                </c:pt>
                <c:pt idx="67">
                  <c:v>1.24</c:v>
                </c:pt>
                <c:pt idx="68">
                  <c:v>1.24</c:v>
                </c:pt>
                <c:pt idx="69">
                  <c:v>1.24</c:v>
                </c:pt>
                <c:pt idx="70">
                  <c:v>1.24</c:v>
                </c:pt>
                <c:pt idx="71">
                  <c:v>1.24</c:v>
                </c:pt>
                <c:pt idx="72">
                  <c:v>1.24</c:v>
                </c:pt>
                <c:pt idx="73">
                  <c:v>1.24</c:v>
                </c:pt>
                <c:pt idx="74">
                  <c:v>1.24</c:v>
                </c:pt>
                <c:pt idx="75">
                  <c:v>1.24</c:v>
                </c:pt>
                <c:pt idx="76">
                  <c:v>1.24</c:v>
                </c:pt>
                <c:pt idx="77">
                  <c:v>1.24</c:v>
                </c:pt>
                <c:pt idx="78">
                  <c:v>1.24</c:v>
                </c:pt>
                <c:pt idx="79">
                  <c:v>1.24</c:v>
                </c:pt>
                <c:pt idx="80">
                  <c:v>1.24</c:v>
                </c:pt>
                <c:pt idx="81">
                  <c:v>1.24</c:v>
                </c:pt>
                <c:pt idx="82">
                  <c:v>1.24</c:v>
                </c:pt>
                <c:pt idx="83">
                  <c:v>1.24</c:v>
                </c:pt>
                <c:pt idx="84">
                  <c:v>1.24</c:v>
                </c:pt>
                <c:pt idx="85">
                  <c:v>1.24</c:v>
                </c:pt>
                <c:pt idx="86">
                  <c:v>1.24</c:v>
                </c:pt>
                <c:pt idx="87">
                  <c:v>1.24</c:v>
                </c:pt>
                <c:pt idx="88">
                  <c:v>1.24</c:v>
                </c:pt>
                <c:pt idx="89">
                  <c:v>1.24</c:v>
                </c:pt>
                <c:pt idx="90">
                  <c:v>1.24</c:v>
                </c:pt>
              </c:numCache>
            </c:numRef>
          </c:yVal>
          <c:smooth val="0"/>
          <c:extLst>
            <c:ext xmlns:c16="http://schemas.microsoft.com/office/drawing/2014/chart" uri="{C3380CC4-5D6E-409C-BE32-E72D297353CC}">
              <c16:uniqueId val="{00000006-27F8-46C0-9679-AD7E4B3B4BAA}"/>
            </c:ext>
          </c:extLst>
        </c:ser>
        <c:dLbls>
          <c:showLegendKey val="0"/>
          <c:showVal val="0"/>
          <c:showCatName val="0"/>
          <c:showSerName val="0"/>
          <c:showPercent val="0"/>
          <c:showBubbleSize val="0"/>
        </c:dLbls>
        <c:axId val="130033536"/>
        <c:axId val="130056960"/>
      </c:scatterChart>
      <c:scatterChart>
        <c:scatterStyle val="lineMarker"/>
        <c:varyColors val="0"/>
        <c:ser>
          <c:idx val="0"/>
          <c:order val="1"/>
          <c:tx>
            <c:strRef>
              <c:f>'Proj Pure Bores'!$R$1:$S$1</c:f>
              <c:strCache>
                <c:ptCount val="1"/>
                <c:pt idx="0">
                  <c:v>E. Coli</c:v>
                </c:pt>
              </c:strCache>
            </c:strRef>
          </c:tx>
          <c:spPr>
            <a:ln w="28575">
              <a:noFill/>
            </a:ln>
          </c:spPr>
          <c:marker>
            <c:spPr>
              <a:solidFill>
                <a:srgbClr val="00B050"/>
              </a:solidFill>
              <a:ln>
                <a:noFill/>
              </a:ln>
            </c:spPr>
          </c:marker>
          <c:xVal>
            <c:numRef>
              <c:f>'Proj Pure Bores'!$A$118:$A$223</c:f>
              <c:numCache>
                <c:formatCode>m/d/yyyy</c:formatCode>
                <c:ptCount val="18"/>
                <c:pt idx="0">
                  <c:v>41645</c:v>
                </c:pt>
                <c:pt idx="1">
                  <c:v>42199</c:v>
                </c:pt>
                <c:pt idx="2">
                  <c:v>42375</c:v>
                </c:pt>
                <c:pt idx="3">
                  <c:v>42558</c:v>
                </c:pt>
                <c:pt idx="4">
                  <c:v>42740</c:v>
                </c:pt>
                <c:pt idx="5">
                  <c:v>42922</c:v>
                </c:pt>
                <c:pt idx="6">
                  <c:v>43102</c:v>
                </c:pt>
                <c:pt idx="7">
                  <c:v>43286</c:v>
                </c:pt>
                <c:pt idx="8">
                  <c:v>43475</c:v>
                </c:pt>
                <c:pt idx="9">
                  <c:v>43655</c:v>
                </c:pt>
                <c:pt idx="10">
                  <c:v>43836</c:v>
                </c:pt>
                <c:pt idx="11">
                  <c:v>43879</c:v>
                </c:pt>
                <c:pt idx="12">
                  <c:v>44018</c:v>
                </c:pt>
                <c:pt idx="13">
                  <c:v>44218</c:v>
                </c:pt>
                <c:pt idx="14">
                  <c:v>44382</c:v>
                </c:pt>
                <c:pt idx="15">
                  <c:v>44578</c:v>
                </c:pt>
                <c:pt idx="16">
                  <c:v>44586</c:v>
                </c:pt>
                <c:pt idx="17">
                  <c:v>44747</c:v>
                </c:pt>
              </c:numCache>
            </c:numRef>
          </c:xVal>
          <c:yVal>
            <c:numRef>
              <c:f>'Proj Pure Bores'!$S$118:$S$223</c:f>
              <c:numCache>
                <c:formatCode>General</c:formatCode>
                <c:ptCount val="18"/>
                <c:pt idx="0">
                  <c:v>0</c:v>
                </c:pt>
                <c:pt idx="1">
                  <c:v>0</c:v>
                </c:pt>
                <c:pt idx="2">
                  <c:v>0</c:v>
                </c:pt>
                <c:pt idx="3">
                  <c:v>0</c:v>
                </c:pt>
                <c:pt idx="4">
                  <c:v>0</c:v>
                </c:pt>
                <c:pt idx="5">
                  <c:v>0</c:v>
                </c:pt>
                <c:pt idx="6">
                  <c:v>0</c:v>
                </c:pt>
                <c:pt idx="7">
                  <c:v>0</c:v>
                </c:pt>
                <c:pt idx="8">
                  <c:v>0</c:v>
                </c:pt>
                <c:pt idx="9">
                  <c:v>0</c:v>
                </c:pt>
                <c:pt idx="10">
                  <c:v>0.5</c:v>
                </c:pt>
                <c:pt idx="12">
                  <c:v>0</c:v>
                </c:pt>
                <c:pt idx="13">
                  <c:v>0</c:v>
                </c:pt>
                <c:pt idx="14">
                  <c:v>0</c:v>
                </c:pt>
                <c:pt idx="16">
                  <c:v>0</c:v>
                </c:pt>
                <c:pt idx="17">
                  <c:v>0</c:v>
                </c:pt>
              </c:numCache>
            </c:numRef>
          </c:yVal>
          <c:smooth val="0"/>
          <c:extLst>
            <c:ext xmlns:c16="http://schemas.microsoft.com/office/drawing/2014/chart" uri="{C3380CC4-5D6E-409C-BE32-E72D297353CC}">
              <c16:uniqueId val="{00000007-27F8-46C0-9679-AD7E4B3B4BAA}"/>
            </c:ext>
          </c:extLst>
        </c:ser>
        <c:ser>
          <c:idx val="6"/>
          <c:order val="7"/>
          <c:tx>
            <c:strRef>
              <c:f>'consent limits'!$C$3</c:f>
              <c:strCache>
                <c:ptCount val="1"/>
                <c:pt idx="0">
                  <c:v>E. Coli Consent Limit</c:v>
                </c:pt>
              </c:strCache>
            </c:strRef>
          </c:tx>
          <c:spPr>
            <a:ln w="28575">
              <a:solidFill>
                <a:srgbClr val="00B050"/>
              </a:solidFill>
            </a:ln>
          </c:spPr>
          <c:marker>
            <c:spPr>
              <a:noFill/>
              <a:ln>
                <a:noFill/>
              </a:ln>
            </c:spPr>
          </c:marker>
          <c:xVal>
            <c:numRef>
              <c:f>'consent limits'!$C$4:$C$94</c:f>
              <c:numCache>
                <c:formatCode>m/d/yyyy</c:formatCode>
                <c:ptCount val="91"/>
                <c:pt idx="0">
                  <c:v>39171</c:v>
                </c:pt>
                <c:pt idx="1">
                  <c:v>39202</c:v>
                </c:pt>
                <c:pt idx="2">
                  <c:v>39230</c:v>
                </c:pt>
                <c:pt idx="3">
                  <c:v>39254</c:v>
                </c:pt>
                <c:pt idx="4">
                  <c:v>39283</c:v>
                </c:pt>
                <c:pt idx="5">
                  <c:v>39385</c:v>
                </c:pt>
                <c:pt idx="6">
                  <c:v>39414</c:v>
                </c:pt>
                <c:pt idx="7">
                  <c:v>39455</c:v>
                </c:pt>
                <c:pt idx="8">
                  <c:v>39470</c:v>
                </c:pt>
                <c:pt idx="9">
                  <c:v>39510</c:v>
                </c:pt>
                <c:pt idx="10">
                  <c:v>39539</c:v>
                </c:pt>
                <c:pt idx="11">
                  <c:v>39601</c:v>
                </c:pt>
                <c:pt idx="12">
                  <c:v>39645</c:v>
                </c:pt>
                <c:pt idx="13">
                  <c:v>39674</c:v>
                </c:pt>
                <c:pt idx="14">
                  <c:v>39701</c:v>
                </c:pt>
                <c:pt idx="15">
                  <c:v>39741</c:v>
                </c:pt>
                <c:pt idx="16">
                  <c:v>39773</c:v>
                </c:pt>
                <c:pt idx="17">
                  <c:v>39791</c:v>
                </c:pt>
                <c:pt idx="18">
                  <c:v>39834</c:v>
                </c:pt>
                <c:pt idx="19">
                  <c:v>39862</c:v>
                </c:pt>
                <c:pt idx="20">
                  <c:v>39890</c:v>
                </c:pt>
                <c:pt idx="21">
                  <c:v>39892</c:v>
                </c:pt>
                <c:pt idx="22">
                  <c:v>39919</c:v>
                </c:pt>
                <c:pt idx="23">
                  <c:v>39951</c:v>
                </c:pt>
                <c:pt idx="24">
                  <c:v>39972</c:v>
                </c:pt>
                <c:pt idx="25">
                  <c:v>39975</c:v>
                </c:pt>
                <c:pt idx="26">
                  <c:v>40010</c:v>
                </c:pt>
                <c:pt idx="27">
                  <c:v>40042</c:v>
                </c:pt>
                <c:pt idx="28">
                  <c:v>40072</c:v>
                </c:pt>
                <c:pt idx="29">
                  <c:v>40098</c:v>
                </c:pt>
                <c:pt idx="30">
                  <c:v>40100</c:v>
                </c:pt>
                <c:pt idx="31">
                  <c:v>40128</c:v>
                </c:pt>
                <c:pt idx="32">
                  <c:v>40131</c:v>
                </c:pt>
                <c:pt idx="33">
                  <c:v>40156</c:v>
                </c:pt>
                <c:pt idx="34">
                  <c:v>40163</c:v>
                </c:pt>
                <c:pt idx="35">
                  <c:v>40198</c:v>
                </c:pt>
                <c:pt idx="36">
                  <c:v>40224</c:v>
                </c:pt>
                <c:pt idx="37">
                  <c:v>40226</c:v>
                </c:pt>
                <c:pt idx="38">
                  <c:v>40232</c:v>
                </c:pt>
                <c:pt idx="39">
                  <c:v>40245</c:v>
                </c:pt>
                <c:pt idx="40">
                  <c:v>40283</c:v>
                </c:pt>
                <c:pt idx="41">
                  <c:v>40311</c:v>
                </c:pt>
                <c:pt idx="42">
                  <c:v>40340</c:v>
                </c:pt>
                <c:pt idx="43">
                  <c:v>40371</c:v>
                </c:pt>
                <c:pt idx="44">
                  <c:v>40401</c:v>
                </c:pt>
                <c:pt idx="45">
                  <c:v>40428</c:v>
                </c:pt>
                <c:pt idx="46">
                  <c:v>40464</c:v>
                </c:pt>
                <c:pt idx="47">
                  <c:v>40493</c:v>
                </c:pt>
                <c:pt idx="48">
                  <c:v>40534</c:v>
                </c:pt>
                <c:pt idx="49">
                  <c:v>40562</c:v>
                </c:pt>
                <c:pt idx="50">
                  <c:v>40592</c:v>
                </c:pt>
                <c:pt idx="51">
                  <c:v>40611</c:v>
                </c:pt>
                <c:pt idx="52">
                  <c:v>40662</c:v>
                </c:pt>
                <c:pt idx="53">
                  <c:v>40683</c:v>
                </c:pt>
                <c:pt idx="54">
                  <c:v>40714</c:v>
                </c:pt>
                <c:pt idx="55">
                  <c:v>40746</c:v>
                </c:pt>
                <c:pt idx="56">
                  <c:v>40779</c:v>
                </c:pt>
                <c:pt idx="57">
                  <c:v>40798</c:v>
                </c:pt>
                <c:pt idx="58">
                  <c:v>40830</c:v>
                </c:pt>
                <c:pt idx="59">
                  <c:v>40863</c:v>
                </c:pt>
                <c:pt idx="60">
                  <c:v>40890</c:v>
                </c:pt>
                <c:pt idx="61">
                  <c:v>40935</c:v>
                </c:pt>
                <c:pt idx="62">
                  <c:v>40954</c:v>
                </c:pt>
                <c:pt idx="63">
                  <c:v>40997</c:v>
                </c:pt>
                <c:pt idx="64">
                  <c:v>41003</c:v>
                </c:pt>
                <c:pt idx="65">
                  <c:v>41004</c:v>
                </c:pt>
                <c:pt idx="66">
                  <c:v>41032</c:v>
                </c:pt>
                <c:pt idx="67">
                  <c:v>41061</c:v>
                </c:pt>
                <c:pt idx="68">
                  <c:v>41093</c:v>
                </c:pt>
                <c:pt idx="69">
                  <c:v>41122</c:v>
                </c:pt>
                <c:pt idx="70">
                  <c:v>41155</c:v>
                </c:pt>
                <c:pt idx="71">
                  <c:v>41185</c:v>
                </c:pt>
                <c:pt idx="72">
                  <c:v>41218</c:v>
                </c:pt>
                <c:pt idx="73">
                  <c:v>41246</c:v>
                </c:pt>
                <c:pt idx="74">
                  <c:v>41277</c:v>
                </c:pt>
                <c:pt idx="75">
                  <c:v>41310</c:v>
                </c:pt>
                <c:pt idx="76">
                  <c:v>41337</c:v>
                </c:pt>
                <c:pt idx="77">
                  <c:v>41368</c:v>
                </c:pt>
                <c:pt idx="78">
                  <c:v>41395</c:v>
                </c:pt>
                <c:pt idx="79">
                  <c:v>41431</c:v>
                </c:pt>
                <c:pt idx="80">
                  <c:v>41457</c:v>
                </c:pt>
                <c:pt idx="81">
                  <c:v>41486</c:v>
                </c:pt>
                <c:pt idx="82">
                  <c:v>41522</c:v>
                </c:pt>
                <c:pt idx="83">
                  <c:v>41551</c:v>
                </c:pt>
                <c:pt idx="84">
                  <c:v>41585</c:v>
                </c:pt>
                <c:pt idx="85">
                  <c:v>41614</c:v>
                </c:pt>
                <c:pt idx="86">
                  <c:v>41645</c:v>
                </c:pt>
                <c:pt idx="87">
                  <c:v>41821</c:v>
                </c:pt>
                <c:pt idx="88">
                  <c:v>42010</c:v>
                </c:pt>
                <c:pt idx="89">
                  <c:v>42199</c:v>
                </c:pt>
                <c:pt idx="90">
                  <c:v>51774</c:v>
                </c:pt>
              </c:numCache>
            </c:numRef>
          </c:xVal>
          <c:yVal>
            <c:numRef>
              <c:f>'consent limits'!$D$4:$D$94</c:f>
              <c:numCache>
                <c:formatCode>General</c:formatCode>
                <c:ptCount val="91"/>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1</c:v>
                </c:pt>
                <c:pt idx="63">
                  <c:v>1</c:v>
                </c:pt>
                <c:pt idx="64">
                  <c:v>1</c:v>
                </c:pt>
                <c:pt idx="65">
                  <c:v>1</c:v>
                </c:pt>
                <c:pt idx="66">
                  <c:v>1</c:v>
                </c:pt>
                <c:pt idx="67">
                  <c:v>1</c:v>
                </c:pt>
                <c:pt idx="68">
                  <c:v>1</c:v>
                </c:pt>
                <c:pt idx="69">
                  <c:v>1</c:v>
                </c:pt>
                <c:pt idx="70">
                  <c:v>1</c:v>
                </c:pt>
                <c:pt idx="71">
                  <c:v>1</c:v>
                </c:pt>
                <c:pt idx="72">
                  <c:v>1</c:v>
                </c:pt>
                <c:pt idx="73">
                  <c:v>1</c:v>
                </c:pt>
                <c:pt idx="74">
                  <c:v>1</c:v>
                </c:pt>
                <c:pt idx="75">
                  <c:v>1</c:v>
                </c:pt>
                <c:pt idx="76">
                  <c:v>1</c:v>
                </c:pt>
                <c:pt idx="77">
                  <c:v>1</c:v>
                </c:pt>
                <c:pt idx="78">
                  <c:v>1</c:v>
                </c:pt>
                <c:pt idx="79">
                  <c:v>1</c:v>
                </c:pt>
                <c:pt idx="80">
                  <c:v>1</c:v>
                </c:pt>
                <c:pt idx="81">
                  <c:v>1</c:v>
                </c:pt>
                <c:pt idx="82">
                  <c:v>1</c:v>
                </c:pt>
                <c:pt idx="83">
                  <c:v>1</c:v>
                </c:pt>
                <c:pt idx="84">
                  <c:v>1</c:v>
                </c:pt>
                <c:pt idx="85">
                  <c:v>1</c:v>
                </c:pt>
                <c:pt idx="86">
                  <c:v>1</c:v>
                </c:pt>
                <c:pt idx="87">
                  <c:v>1</c:v>
                </c:pt>
                <c:pt idx="88">
                  <c:v>1</c:v>
                </c:pt>
                <c:pt idx="89">
                  <c:v>1</c:v>
                </c:pt>
                <c:pt idx="90">
                  <c:v>1</c:v>
                </c:pt>
              </c:numCache>
            </c:numRef>
          </c:yVal>
          <c:smooth val="0"/>
          <c:extLst>
            <c:ext xmlns:c16="http://schemas.microsoft.com/office/drawing/2014/chart" uri="{C3380CC4-5D6E-409C-BE32-E72D297353CC}">
              <c16:uniqueId val="{00000008-27F8-46C0-9679-AD7E4B3B4BAA}"/>
            </c:ext>
          </c:extLst>
        </c:ser>
        <c:dLbls>
          <c:showLegendKey val="0"/>
          <c:showVal val="0"/>
          <c:showCatName val="0"/>
          <c:showSerName val="0"/>
          <c:showPercent val="0"/>
          <c:showBubbleSize val="0"/>
        </c:dLbls>
        <c:axId val="130065152"/>
        <c:axId val="130058880"/>
      </c:scatterChart>
      <c:valAx>
        <c:axId val="130033536"/>
        <c:scaling>
          <c:orientation val="minMax"/>
          <c:max val="44600"/>
          <c:min val="42005"/>
        </c:scaling>
        <c:delete val="0"/>
        <c:axPos val="b"/>
        <c:numFmt formatCode="m/d/yyyy" sourceLinked="1"/>
        <c:majorTickMark val="none"/>
        <c:minorTickMark val="none"/>
        <c:tickLblPos val="nextTo"/>
        <c:txPr>
          <a:bodyPr/>
          <a:lstStyle/>
          <a:p>
            <a:pPr>
              <a:defRPr lang="en-US" sz="900"/>
            </a:pPr>
            <a:endParaRPr lang="en-US"/>
          </a:p>
        </c:txPr>
        <c:crossAx val="130056960"/>
        <c:crosses val="autoZero"/>
        <c:crossBetween val="midCat"/>
      </c:valAx>
      <c:valAx>
        <c:axId val="130056960"/>
        <c:scaling>
          <c:orientation val="minMax"/>
        </c:scaling>
        <c:delete val="0"/>
        <c:axPos val="l"/>
        <c:majorGridlines/>
        <c:title>
          <c:tx>
            <c:rich>
              <a:bodyPr/>
              <a:lstStyle/>
              <a:p>
                <a:pPr>
                  <a:defRPr lang="en-US" sz="1050"/>
                </a:pPr>
                <a:r>
                  <a:rPr lang="en-US" sz="1050"/>
                  <a:t>All</a:t>
                </a:r>
                <a:r>
                  <a:rPr lang="en-US" sz="1050" baseline="0"/>
                  <a:t> other Parameters</a:t>
                </a:r>
              </a:p>
              <a:p>
                <a:pPr>
                  <a:defRPr lang="en-US" sz="1050"/>
                </a:pPr>
                <a:r>
                  <a:rPr lang="en-US" sz="1050" baseline="0"/>
                  <a:t>mg/L</a:t>
                </a:r>
                <a:endParaRPr lang="en-US" sz="1050"/>
              </a:p>
            </c:rich>
          </c:tx>
          <c:overlay val="0"/>
        </c:title>
        <c:numFmt formatCode="General" sourceLinked="1"/>
        <c:majorTickMark val="none"/>
        <c:minorTickMark val="none"/>
        <c:tickLblPos val="nextTo"/>
        <c:txPr>
          <a:bodyPr/>
          <a:lstStyle/>
          <a:p>
            <a:pPr>
              <a:defRPr lang="en-US"/>
            </a:pPr>
            <a:endParaRPr lang="en-US"/>
          </a:p>
        </c:txPr>
        <c:crossAx val="130033536"/>
        <c:crosses val="autoZero"/>
        <c:crossBetween val="midCat"/>
      </c:valAx>
      <c:valAx>
        <c:axId val="130058880"/>
        <c:scaling>
          <c:orientation val="minMax"/>
          <c:min val="0"/>
        </c:scaling>
        <c:delete val="0"/>
        <c:axPos val="r"/>
        <c:title>
          <c:tx>
            <c:rich>
              <a:bodyPr rot="-5400000" vert="horz"/>
              <a:lstStyle/>
              <a:p>
                <a:pPr>
                  <a:defRPr lang="en-US" sz="1050"/>
                </a:pPr>
                <a:r>
                  <a:rPr lang="en-US" sz="1050"/>
                  <a:t>E.</a:t>
                </a:r>
                <a:r>
                  <a:rPr lang="en-US" sz="1050" baseline="0"/>
                  <a:t> </a:t>
                </a:r>
                <a:r>
                  <a:rPr lang="en-US" sz="1050" i="1" baseline="0"/>
                  <a:t>Coli</a:t>
                </a:r>
                <a:r>
                  <a:rPr lang="en-US" sz="1050" baseline="0"/>
                  <a:t> cfu/100 mL</a:t>
                </a:r>
                <a:endParaRPr lang="en-US" sz="1050"/>
              </a:p>
            </c:rich>
          </c:tx>
          <c:layout>
            <c:manualLayout>
              <c:xMode val="edge"/>
              <c:yMode val="edge"/>
              <c:x val="0.97006938936072795"/>
              <c:y val="0.4358943618889744"/>
            </c:manualLayout>
          </c:layout>
          <c:overlay val="0"/>
        </c:title>
        <c:numFmt formatCode="General" sourceLinked="1"/>
        <c:majorTickMark val="out"/>
        <c:minorTickMark val="none"/>
        <c:tickLblPos val="nextTo"/>
        <c:txPr>
          <a:bodyPr/>
          <a:lstStyle/>
          <a:p>
            <a:pPr>
              <a:defRPr lang="en-US"/>
            </a:pPr>
            <a:endParaRPr lang="en-US"/>
          </a:p>
        </c:txPr>
        <c:crossAx val="130065152"/>
        <c:crosses val="max"/>
        <c:crossBetween val="midCat"/>
      </c:valAx>
      <c:valAx>
        <c:axId val="130065152"/>
        <c:scaling>
          <c:orientation val="minMax"/>
        </c:scaling>
        <c:delete val="1"/>
        <c:axPos val="b"/>
        <c:numFmt formatCode="m/d/yyyy" sourceLinked="1"/>
        <c:majorTickMark val="out"/>
        <c:minorTickMark val="none"/>
        <c:tickLblPos val="none"/>
        <c:crossAx val="130058880"/>
        <c:crosses val="autoZero"/>
        <c:crossBetween val="midCat"/>
      </c:valAx>
    </c:plotArea>
    <c:legend>
      <c:legendPos val="b"/>
      <c:overlay val="0"/>
      <c:txPr>
        <a:bodyPr/>
        <a:lstStyle/>
        <a:p>
          <a:pPr>
            <a:defRPr lang="en-US" sz="800"/>
          </a:pPr>
          <a:endParaRPr lang="en-US"/>
        </a:p>
      </c:txPr>
    </c:legend>
    <c:plotVisOnly val="1"/>
    <c:dispBlanksAs val="gap"/>
    <c:showDLblsOverMax val="0"/>
  </c:chart>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723313359183746E-2"/>
          <c:y val="4.1965554148123183E-2"/>
          <c:w val="0.87480852362742123"/>
          <c:h val="0.78988465257632268"/>
        </c:manualLayout>
      </c:layout>
      <c:scatterChart>
        <c:scatterStyle val="lineMarker"/>
        <c:varyColors val="0"/>
        <c:ser>
          <c:idx val="1"/>
          <c:order val="0"/>
          <c:tx>
            <c:strRef>
              <c:f>'Proj Pure Bores'!$AD$1:$AE$1</c:f>
              <c:strCache>
                <c:ptCount val="1"/>
                <c:pt idx="0">
                  <c:v>Nitrate-Nitrogen</c:v>
                </c:pt>
              </c:strCache>
            </c:strRef>
          </c:tx>
          <c:spPr>
            <a:ln w="28575">
              <a:noFill/>
            </a:ln>
          </c:spPr>
          <c:marker>
            <c:spPr>
              <a:solidFill>
                <a:srgbClr val="FF0000"/>
              </a:solidFill>
            </c:spPr>
          </c:marker>
          <c:xVal>
            <c:strRef>
              <c:f>'Proj Pure Bores'!$A$118:$A$2194</c:f>
              <c:strCache>
                <c:ptCount val="27"/>
                <c:pt idx="0">
                  <c:v>6/01/2014</c:v>
                </c:pt>
                <c:pt idx="1">
                  <c:v>14/07/2015</c:v>
                </c:pt>
                <c:pt idx="2">
                  <c:v>6/01/2016</c:v>
                </c:pt>
                <c:pt idx="3">
                  <c:v>7/07/2016</c:v>
                </c:pt>
                <c:pt idx="4">
                  <c:v>5/01/2017</c:v>
                </c:pt>
                <c:pt idx="5">
                  <c:v>6/07/2017</c:v>
                </c:pt>
                <c:pt idx="6">
                  <c:v>2/01/2018</c:v>
                </c:pt>
                <c:pt idx="7">
                  <c:v>5/07/2018</c:v>
                </c:pt>
                <c:pt idx="8">
                  <c:v>10/01/2019</c:v>
                </c:pt>
                <c:pt idx="9">
                  <c:v>9/07/2019</c:v>
                </c:pt>
                <c:pt idx="10">
                  <c:v>6/01/2020</c:v>
                </c:pt>
                <c:pt idx="11">
                  <c:v>18/02/2020</c:v>
                </c:pt>
                <c:pt idx="12">
                  <c:v>6/07/2020</c:v>
                </c:pt>
                <c:pt idx="13">
                  <c:v>22/01/2021</c:v>
                </c:pt>
                <c:pt idx="14">
                  <c:v>5/07/2021</c:v>
                </c:pt>
                <c:pt idx="15">
                  <c:v>17/01/2022</c:v>
                </c:pt>
                <c:pt idx="16">
                  <c:v>25/01/2022</c:v>
                </c:pt>
                <c:pt idx="17">
                  <c:v>5/07/2022</c:v>
                </c:pt>
                <c:pt idx="18">
                  <c:v>10/01/2023</c:v>
                </c:pt>
                <c:pt idx="19">
                  <c:v>4/07/2023</c:v>
                </c:pt>
                <c:pt idx="20">
                  <c:v>6/07/2023</c:v>
                </c:pt>
                <c:pt idx="21">
                  <c:v>4/01/2024</c:v>
                </c:pt>
                <c:pt idx="22">
                  <c:v>2/07/2024</c:v>
                </c:pt>
                <c:pt idx="23">
                  <c:v>7/01/2025</c:v>
                </c:pt>
                <c:pt idx="26">
                  <c:v>Note: Results italiced and underlined = below detection limit and halved for analysis i.e &lt;1 is translated to 0.5 - the original lab results are to the left </c:v>
                </c:pt>
              </c:strCache>
            </c:strRef>
          </c:xVal>
          <c:yVal>
            <c:numRef>
              <c:f>'Proj Pure Bores'!$AE$118:$AE$223</c:f>
              <c:numCache>
                <c:formatCode>General</c:formatCode>
                <c:ptCount val="18"/>
                <c:pt idx="0">
                  <c:v>0.76</c:v>
                </c:pt>
                <c:pt idx="1">
                  <c:v>0.68</c:v>
                </c:pt>
                <c:pt idx="2">
                  <c:v>0.83</c:v>
                </c:pt>
                <c:pt idx="3">
                  <c:v>0.74</c:v>
                </c:pt>
                <c:pt idx="4">
                  <c:v>0.71</c:v>
                </c:pt>
                <c:pt idx="5">
                  <c:v>0.78</c:v>
                </c:pt>
                <c:pt idx="6">
                  <c:v>0.78</c:v>
                </c:pt>
                <c:pt idx="7">
                  <c:v>0.82</c:v>
                </c:pt>
                <c:pt idx="8">
                  <c:v>0.89</c:v>
                </c:pt>
                <c:pt idx="9">
                  <c:v>0.49</c:v>
                </c:pt>
                <c:pt idx="10">
                  <c:v>1.1000000000000001</c:v>
                </c:pt>
                <c:pt idx="12">
                  <c:v>0.71</c:v>
                </c:pt>
                <c:pt idx="13">
                  <c:v>1</c:v>
                </c:pt>
                <c:pt idx="14">
                  <c:v>0.66</c:v>
                </c:pt>
                <c:pt idx="16">
                  <c:v>0.99</c:v>
                </c:pt>
                <c:pt idx="17">
                  <c:v>0.83</c:v>
                </c:pt>
              </c:numCache>
            </c:numRef>
          </c:yVal>
          <c:smooth val="0"/>
          <c:extLst>
            <c:ext xmlns:c16="http://schemas.microsoft.com/office/drawing/2014/chart" uri="{C3380CC4-5D6E-409C-BE32-E72D297353CC}">
              <c16:uniqueId val="{00000000-546B-491F-B91A-0B57F34D3F45}"/>
            </c:ext>
          </c:extLst>
        </c:ser>
        <c:ser>
          <c:idx val="2"/>
          <c:order val="1"/>
          <c:tx>
            <c:strRef>
              <c:f>'Proj Pure Bores'!$AH$1:$AI$1</c:f>
              <c:strCache>
                <c:ptCount val="1"/>
                <c:pt idx="0">
                  <c:v>Total Nitrogen</c:v>
                </c:pt>
              </c:strCache>
            </c:strRef>
          </c:tx>
          <c:spPr>
            <a:ln w="28575">
              <a:noFill/>
            </a:ln>
          </c:spPr>
          <c:xVal>
            <c:numRef>
              <c:f>'Proj Pure Bores'!$A$118:$A$223</c:f>
              <c:numCache>
                <c:formatCode>m/d/yyyy</c:formatCode>
                <c:ptCount val="18"/>
                <c:pt idx="0">
                  <c:v>41645</c:v>
                </c:pt>
                <c:pt idx="1">
                  <c:v>42199</c:v>
                </c:pt>
                <c:pt idx="2">
                  <c:v>42375</c:v>
                </c:pt>
                <c:pt idx="3">
                  <c:v>42558</c:v>
                </c:pt>
                <c:pt idx="4">
                  <c:v>42740</c:v>
                </c:pt>
                <c:pt idx="5">
                  <c:v>42922</c:v>
                </c:pt>
                <c:pt idx="6">
                  <c:v>43102</c:v>
                </c:pt>
                <c:pt idx="7">
                  <c:v>43286</c:v>
                </c:pt>
                <c:pt idx="8">
                  <c:v>43475</c:v>
                </c:pt>
                <c:pt idx="9">
                  <c:v>43655</c:v>
                </c:pt>
                <c:pt idx="10">
                  <c:v>43836</c:v>
                </c:pt>
                <c:pt idx="11">
                  <c:v>43879</c:v>
                </c:pt>
                <c:pt idx="12">
                  <c:v>44018</c:v>
                </c:pt>
                <c:pt idx="13">
                  <c:v>44218</c:v>
                </c:pt>
                <c:pt idx="14">
                  <c:v>44382</c:v>
                </c:pt>
                <c:pt idx="15">
                  <c:v>44578</c:v>
                </c:pt>
                <c:pt idx="16">
                  <c:v>44586</c:v>
                </c:pt>
                <c:pt idx="17">
                  <c:v>44747</c:v>
                </c:pt>
              </c:numCache>
            </c:numRef>
          </c:xVal>
          <c:yVal>
            <c:numRef>
              <c:f>'Proj Pure Bores'!$AI$118:$AI$223</c:f>
              <c:numCache>
                <c:formatCode>General</c:formatCode>
                <c:ptCount val="18"/>
                <c:pt idx="0">
                  <c:v>0.84</c:v>
                </c:pt>
                <c:pt idx="1">
                  <c:v>0.75</c:v>
                </c:pt>
                <c:pt idx="2">
                  <c:v>0.83</c:v>
                </c:pt>
                <c:pt idx="3">
                  <c:v>0.77</c:v>
                </c:pt>
                <c:pt idx="4">
                  <c:v>0.67</c:v>
                </c:pt>
                <c:pt idx="5">
                  <c:v>0.8</c:v>
                </c:pt>
                <c:pt idx="6">
                  <c:v>0.83</c:v>
                </c:pt>
                <c:pt idx="7">
                  <c:v>0.81</c:v>
                </c:pt>
                <c:pt idx="8">
                  <c:v>0.94</c:v>
                </c:pt>
                <c:pt idx="9">
                  <c:v>1.1000000000000001</c:v>
                </c:pt>
                <c:pt idx="10">
                  <c:v>1.1000000000000001</c:v>
                </c:pt>
                <c:pt idx="12">
                  <c:v>1.2</c:v>
                </c:pt>
                <c:pt idx="13">
                  <c:v>1.1000000000000001</c:v>
                </c:pt>
                <c:pt idx="14">
                  <c:v>0.72</c:v>
                </c:pt>
                <c:pt idx="16">
                  <c:v>0.99</c:v>
                </c:pt>
                <c:pt idx="17">
                  <c:v>1.4</c:v>
                </c:pt>
              </c:numCache>
            </c:numRef>
          </c:yVal>
          <c:smooth val="0"/>
          <c:extLst>
            <c:ext xmlns:c16="http://schemas.microsoft.com/office/drawing/2014/chart" uri="{C3380CC4-5D6E-409C-BE32-E72D297353CC}">
              <c16:uniqueId val="{00000002-546B-491F-B91A-0B57F34D3F45}"/>
            </c:ext>
          </c:extLst>
        </c:ser>
        <c:ser>
          <c:idx val="3"/>
          <c:order val="3"/>
          <c:tx>
            <c:strRef>
              <c:f>'Proj Pure Bores'!$AJ$1:$AK$1</c:f>
              <c:strCache>
                <c:ptCount val="1"/>
                <c:pt idx="0">
                  <c:v>Total Ammoniacal-N</c:v>
                </c:pt>
              </c:strCache>
            </c:strRef>
          </c:tx>
          <c:spPr>
            <a:ln w="28575">
              <a:noFill/>
            </a:ln>
          </c:spPr>
          <c:marker>
            <c:symbol val="triangle"/>
            <c:size val="8"/>
            <c:spPr>
              <a:solidFill>
                <a:srgbClr val="0070C0"/>
              </a:solidFill>
            </c:spPr>
          </c:marker>
          <c:xVal>
            <c:numRef>
              <c:f>'Proj Pure Bores'!$A$118:$A$223</c:f>
              <c:numCache>
                <c:formatCode>m/d/yyyy</c:formatCode>
                <c:ptCount val="18"/>
                <c:pt idx="0">
                  <c:v>41645</c:v>
                </c:pt>
                <c:pt idx="1">
                  <c:v>42199</c:v>
                </c:pt>
                <c:pt idx="2">
                  <c:v>42375</c:v>
                </c:pt>
                <c:pt idx="3">
                  <c:v>42558</c:v>
                </c:pt>
                <c:pt idx="4">
                  <c:v>42740</c:v>
                </c:pt>
                <c:pt idx="5">
                  <c:v>42922</c:v>
                </c:pt>
                <c:pt idx="6">
                  <c:v>43102</c:v>
                </c:pt>
                <c:pt idx="7">
                  <c:v>43286</c:v>
                </c:pt>
                <c:pt idx="8">
                  <c:v>43475</c:v>
                </c:pt>
                <c:pt idx="9">
                  <c:v>43655</c:v>
                </c:pt>
                <c:pt idx="10">
                  <c:v>43836</c:v>
                </c:pt>
                <c:pt idx="11">
                  <c:v>43879</c:v>
                </c:pt>
                <c:pt idx="12">
                  <c:v>44018</c:v>
                </c:pt>
                <c:pt idx="13">
                  <c:v>44218</c:v>
                </c:pt>
                <c:pt idx="14">
                  <c:v>44382</c:v>
                </c:pt>
                <c:pt idx="15">
                  <c:v>44578</c:v>
                </c:pt>
                <c:pt idx="16">
                  <c:v>44586</c:v>
                </c:pt>
                <c:pt idx="17">
                  <c:v>44747</c:v>
                </c:pt>
              </c:numCache>
            </c:numRef>
          </c:xVal>
          <c:yVal>
            <c:numRef>
              <c:f>'Proj Pure Bores'!$AK$118:$AK$223</c:f>
              <c:numCache>
                <c:formatCode>General</c:formatCode>
                <c:ptCount val="18"/>
                <c:pt idx="0">
                  <c:v>2.5000000000000001E-3</c:v>
                </c:pt>
                <c:pt idx="1">
                  <c:v>3.2000000000000001E-2</c:v>
                </c:pt>
                <c:pt idx="2">
                  <c:v>2.5000000000000001E-3</c:v>
                </c:pt>
                <c:pt idx="3">
                  <c:v>3.0000000000000001E-3</c:v>
                </c:pt>
                <c:pt idx="4">
                  <c:v>2.5000000000000001E-3</c:v>
                </c:pt>
                <c:pt idx="5">
                  <c:v>2.5000000000000001E-3</c:v>
                </c:pt>
                <c:pt idx="6">
                  <c:v>2.5000000000000001E-3</c:v>
                </c:pt>
                <c:pt idx="7">
                  <c:v>2.5000000000000001E-3</c:v>
                </c:pt>
                <c:pt idx="8">
                  <c:v>2.5000000000000001E-3</c:v>
                </c:pt>
                <c:pt idx="9">
                  <c:v>5.0000000000000001E-3</c:v>
                </c:pt>
                <c:pt idx="10">
                  <c:v>5.0000000000000001E-3</c:v>
                </c:pt>
                <c:pt idx="12">
                  <c:v>5.0000000000000001E-3</c:v>
                </c:pt>
                <c:pt idx="13">
                  <c:v>5.0000000000000001E-3</c:v>
                </c:pt>
                <c:pt idx="14">
                  <c:v>0.01</c:v>
                </c:pt>
                <c:pt idx="16">
                  <c:v>0.02</c:v>
                </c:pt>
                <c:pt idx="17">
                  <c:v>5.0000000000000001E-3</c:v>
                </c:pt>
              </c:numCache>
            </c:numRef>
          </c:yVal>
          <c:smooth val="0"/>
          <c:extLst>
            <c:ext xmlns:c16="http://schemas.microsoft.com/office/drawing/2014/chart" uri="{C3380CC4-5D6E-409C-BE32-E72D297353CC}">
              <c16:uniqueId val="{00000003-546B-491F-B91A-0B57F34D3F45}"/>
            </c:ext>
          </c:extLst>
        </c:ser>
        <c:ser>
          <c:idx val="7"/>
          <c:order val="4"/>
          <c:tx>
            <c:strRef>
              <c:f>'Proj Pure Bores'!$AN$1:$AO$1</c:f>
              <c:strCache>
                <c:ptCount val="1"/>
                <c:pt idx="0">
                  <c:v>Dissolved Reactive-P</c:v>
                </c:pt>
              </c:strCache>
            </c:strRef>
          </c:tx>
          <c:spPr>
            <a:ln w="28575">
              <a:noFill/>
            </a:ln>
          </c:spPr>
          <c:marker>
            <c:symbol val="diamond"/>
            <c:size val="7"/>
          </c:marker>
          <c:xVal>
            <c:numRef>
              <c:f>'Proj Pure Bores'!$A$118:$A$223</c:f>
              <c:numCache>
                <c:formatCode>m/d/yyyy</c:formatCode>
                <c:ptCount val="18"/>
                <c:pt idx="0">
                  <c:v>41645</c:v>
                </c:pt>
                <c:pt idx="1">
                  <c:v>42199</c:v>
                </c:pt>
                <c:pt idx="2">
                  <c:v>42375</c:v>
                </c:pt>
                <c:pt idx="3">
                  <c:v>42558</c:v>
                </c:pt>
                <c:pt idx="4">
                  <c:v>42740</c:v>
                </c:pt>
                <c:pt idx="5">
                  <c:v>42922</c:v>
                </c:pt>
                <c:pt idx="6">
                  <c:v>43102</c:v>
                </c:pt>
                <c:pt idx="7">
                  <c:v>43286</c:v>
                </c:pt>
                <c:pt idx="8">
                  <c:v>43475</c:v>
                </c:pt>
                <c:pt idx="9">
                  <c:v>43655</c:v>
                </c:pt>
                <c:pt idx="10">
                  <c:v>43836</c:v>
                </c:pt>
                <c:pt idx="11">
                  <c:v>43879</c:v>
                </c:pt>
                <c:pt idx="12">
                  <c:v>44018</c:v>
                </c:pt>
                <c:pt idx="13">
                  <c:v>44218</c:v>
                </c:pt>
                <c:pt idx="14">
                  <c:v>44382</c:v>
                </c:pt>
                <c:pt idx="15">
                  <c:v>44578</c:v>
                </c:pt>
                <c:pt idx="16">
                  <c:v>44586</c:v>
                </c:pt>
                <c:pt idx="17">
                  <c:v>44747</c:v>
                </c:pt>
              </c:numCache>
            </c:numRef>
          </c:xVal>
          <c:yVal>
            <c:numRef>
              <c:f>'Proj Pure Bores'!$AO$118:$AO$223</c:f>
              <c:numCache>
                <c:formatCode>General</c:formatCode>
                <c:ptCount val="18"/>
                <c:pt idx="0">
                  <c:v>6.0000000000000001E-3</c:v>
                </c:pt>
                <c:pt idx="1">
                  <c:v>4.0000000000000001E-3</c:v>
                </c:pt>
                <c:pt idx="2">
                  <c:v>5.0000000000000001E-3</c:v>
                </c:pt>
                <c:pt idx="3">
                  <c:v>4.0000000000000001E-3</c:v>
                </c:pt>
                <c:pt idx="4">
                  <c:v>6.0000000000000001E-3</c:v>
                </c:pt>
                <c:pt idx="5">
                  <c:v>5.0000000000000001E-3</c:v>
                </c:pt>
                <c:pt idx="6">
                  <c:v>3.0000000000000001E-3</c:v>
                </c:pt>
                <c:pt idx="7">
                  <c:v>5.0000000000000001E-3</c:v>
                </c:pt>
                <c:pt idx="8">
                  <c:v>4.0000000000000001E-3</c:v>
                </c:pt>
                <c:pt idx="9">
                  <c:v>5.0000000000000001E-3</c:v>
                </c:pt>
                <c:pt idx="10">
                  <c:v>2.5000000000000001E-3</c:v>
                </c:pt>
                <c:pt idx="12" formatCode="0.0000">
                  <c:v>2.5000000000000001E-3</c:v>
                </c:pt>
                <c:pt idx="13" formatCode="0.0000">
                  <c:v>2.5000000000000001E-3</c:v>
                </c:pt>
                <c:pt idx="14" formatCode="0.0000">
                  <c:v>2.5000000000000001E-3</c:v>
                </c:pt>
                <c:pt idx="16">
                  <c:v>7.0000000000000001E-3</c:v>
                </c:pt>
                <c:pt idx="17" formatCode="0.0000">
                  <c:v>2.5000000000000001E-3</c:v>
                </c:pt>
              </c:numCache>
            </c:numRef>
          </c:yVal>
          <c:smooth val="0"/>
          <c:extLst>
            <c:ext xmlns:c16="http://schemas.microsoft.com/office/drawing/2014/chart" uri="{C3380CC4-5D6E-409C-BE32-E72D297353CC}">
              <c16:uniqueId val="{00000005-546B-491F-B91A-0B57F34D3F45}"/>
            </c:ext>
          </c:extLst>
        </c:ser>
        <c:ser>
          <c:idx val="4"/>
          <c:order val="5"/>
          <c:tx>
            <c:strRef>
              <c:f>'Proj Pure Bores'!$AZ$1:$BA$1</c:f>
              <c:strCache>
                <c:ptCount val="1"/>
                <c:pt idx="0">
                  <c:v>Total-P</c:v>
                </c:pt>
              </c:strCache>
            </c:strRef>
          </c:tx>
          <c:spPr>
            <a:ln w="28575">
              <a:noFill/>
            </a:ln>
          </c:spPr>
          <c:xVal>
            <c:numRef>
              <c:f>'Proj Pure Bores'!$A$118:$A$223</c:f>
              <c:numCache>
                <c:formatCode>m/d/yyyy</c:formatCode>
                <c:ptCount val="18"/>
                <c:pt idx="0">
                  <c:v>41645</c:v>
                </c:pt>
                <c:pt idx="1">
                  <c:v>42199</c:v>
                </c:pt>
                <c:pt idx="2">
                  <c:v>42375</c:v>
                </c:pt>
                <c:pt idx="3">
                  <c:v>42558</c:v>
                </c:pt>
                <c:pt idx="4">
                  <c:v>42740</c:v>
                </c:pt>
                <c:pt idx="5">
                  <c:v>42922</c:v>
                </c:pt>
                <c:pt idx="6">
                  <c:v>43102</c:v>
                </c:pt>
                <c:pt idx="7">
                  <c:v>43286</c:v>
                </c:pt>
                <c:pt idx="8">
                  <c:v>43475</c:v>
                </c:pt>
                <c:pt idx="9">
                  <c:v>43655</c:v>
                </c:pt>
                <c:pt idx="10">
                  <c:v>43836</c:v>
                </c:pt>
                <c:pt idx="11">
                  <c:v>43879</c:v>
                </c:pt>
                <c:pt idx="12">
                  <c:v>44018</c:v>
                </c:pt>
                <c:pt idx="13">
                  <c:v>44218</c:v>
                </c:pt>
                <c:pt idx="14">
                  <c:v>44382</c:v>
                </c:pt>
                <c:pt idx="15">
                  <c:v>44578</c:v>
                </c:pt>
                <c:pt idx="16">
                  <c:v>44586</c:v>
                </c:pt>
                <c:pt idx="17">
                  <c:v>44747</c:v>
                </c:pt>
              </c:numCache>
            </c:numRef>
          </c:xVal>
          <c:yVal>
            <c:numRef>
              <c:f>'Proj Pure Bores'!$AM$118:$AM$223</c:f>
              <c:numCache>
                <c:formatCode>General</c:formatCode>
                <c:ptCount val="18"/>
                <c:pt idx="0">
                  <c:v>6.0000000000000001E-3</c:v>
                </c:pt>
                <c:pt idx="1">
                  <c:v>2E-3</c:v>
                </c:pt>
                <c:pt idx="2">
                  <c:v>6.0000000000000001E-3</c:v>
                </c:pt>
                <c:pt idx="3">
                  <c:v>5.0000000000000001E-3</c:v>
                </c:pt>
                <c:pt idx="4">
                  <c:v>1.7000000000000001E-2</c:v>
                </c:pt>
                <c:pt idx="5">
                  <c:v>7.0000000000000001E-3</c:v>
                </c:pt>
                <c:pt idx="6">
                  <c:v>6.0000000000000001E-3</c:v>
                </c:pt>
                <c:pt idx="7">
                  <c:v>6.0000000000000001E-3</c:v>
                </c:pt>
                <c:pt idx="8">
                  <c:v>5.0000000000000001E-3</c:v>
                </c:pt>
                <c:pt idx="9">
                  <c:v>5.0000000000000001E-3</c:v>
                </c:pt>
                <c:pt idx="10">
                  <c:v>5.0000000000000001E-3</c:v>
                </c:pt>
                <c:pt idx="12">
                  <c:v>5.0000000000000001E-3</c:v>
                </c:pt>
                <c:pt idx="13">
                  <c:v>5.0000000000000001E-3</c:v>
                </c:pt>
                <c:pt idx="14">
                  <c:v>5.0000000000000001E-3</c:v>
                </c:pt>
                <c:pt idx="16">
                  <c:v>5.0000000000000001E-3</c:v>
                </c:pt>
                <c:pt idx="17">
                  <c:v>5.0000000000000001E-3</c:v>
                </c:pt>
              </c:numCache>
            </c:numRef>
          </c:yVal>
          <c:smooth val="0"/>
          <c:extLst>
            <c:ext xmlns:c16="http://schemas.microsoft.com/office/drawing/2014/chart" uri="{C3380CC4-5D6E-409C-BE32-E72D297353CC}">
              <c16:uniqueId val="{00000006-546B-491F-B91A-0B57F34D3F45}"/>
            </c:ext>
          </c:extLst>
        </c:ser>
        <c:ser>
          <c:idx val="5"/>
          <c:order val="6"/>
          <c:tx>
            <c:strRef>
              <c:f>'consent limits'!$A$3</c:f>
              <c:strCache>
                <c:ptCount val="1"/>
                <c:pt idx="0">
                  <c:v>Nitrate-Nitrogen Consent Limit</c:v>
                </c:pt>
              </c:strCache>
            </c:strRef>
          </c:tx>
          <c:spPr>
            <a:ln w="28575">
              <a:solidFill>
                <a:srgbClr val="FF0000"/>
              </a:solidFill>
            </a:ln>
          </c:spPr>
          <c:marker>
            <c:spPr>
              <a:noFill/>
              <a:ln>
                <a:noFill/>
              </a:ln>
            </c:spPr>
          </c:marker>
          <c:xVal>
            <c:numRef>
              <c:f>'consent limits'!$A$4:$A$94</c:f>
              <c:numCache>
                <c:formatCode>m/d/yyyy</c:formatCode>
                <c:ptCount val="91"/>
                <c:pt idx="0">
                  <c:v>39171</c:v>
                </c:pt>
                <c:pt idx="1">
                  <c:v>39202</c:v>
                </c:pt>
                <c:pt idx="2">
                  <c:v>39230</c:v>
                </c:pt>
                <c:pt idx="3">
                  <c:v>39254</c:v>
                </c:pt>
                <c:pt idx="4">
                  <c:v>39283</c:v>
                </c:pt>
                <c:pt idx="5">
                  <c:v>39385</c:v>
                </c:pt>
                <c:pt idx="6">
                  <c:v>39414</c:v>
                </c:pt>
                <c:pt idx="7">
                  <c:v>39455</c:v>
                </c:pt>
                <c:pt idx="8">
                  <c:v>39470</c:v>
                </c:pt>
                <c:pt idx="9">
                  <c:v>39510</c:v>
                </c:pt>
                <c:pt idx="10">
                  <c:v>39539</c:v>
                </c:pt>
                <c:pt idx="11">
                  <c:v>39601</c:v>
                </c:pt>
                <c:pt idx="12">
                  <c:v>39645</c:v>
                </c:pt>
                <c:pt idx="13">
                  <c:v>39674</c:v>
                </c:pt>
                <c:pt idx="14">
                  <c:v>39701</c:v>
                </c:pt>
                <c:pt idx="15">
                  <c:v>39741</c:v>
                </c:pt>
                <c:pt idx="16">
                  <c:v>39773</c:v>
                </c:pt>
                <c:pt idx="17">
                  <c:v>39791</c:v>
                </c:pt>
                <c:pt idx="18">
                  <c:v>39834</c:v>
                </c:pt>
                <c:pt idx="19">
                  <c:v>39862</c:v>
                </c:pt>
                <c:pt idx="20">
                  <c:v>39890</c:v>
                </c:pt>
                <c:pt idx="21">
                  <c:v>39892</c:v>
                </c:pt>
                <c:pt idx="22">
                  <c:v>39919</c:v>
                </c:pt>
                <c:pt idx="23">
                  <c:v>39951</c:v>
                </c:pt>
                <c:pt idx="24">
                  <c:v>39972</c:v>
                </c:pt>
                <c:pt idx="25">
                  <c:v>39975</c:v>
                </c:pt>
                <c:pt idx="26">
                  <c:v>40010</c:v>
                </c:pt>
                <c:pt idx="27">
                  <c:v>40042</c:v>
                </c:pt>
                <c:pt idx="28">
                  <c:v>40072</c:v>
                </c:pt>
                <c:pt idx="29">
                  <c:v>40098</c:v>
                </c:pt>
                <c:pt idx="30">
                  <c:v>40100</c:v>
                </c:pt>
                <c:pt idx="31">
                  <c:v>40128</c:v>
                </c:pt>
                <c:pt idx="32">
                  <c:v>40131</c:v>
                </c:pt>
                <c:pt idx="33">
                  <c:v>40156</c:v>
                </c:pt>
                <c:pt idx="34">
                  <c:v>40163</c:v>
                </c:pt>
                <c:pt idx="35">
                  <c:v>40198</c:v>
                </c:pt>
                <c:pt idx="36">
                  <c:v>40224</c:v>
                </c:pt>
                <c:pt idx="37">
                  <c:v>40226</c:v>
                </c:pt>
                <c:pt idx="38">
                  <c:v>40232</c:v>
                </c:pt>
                <c:pt idx="39">
                  <c:v>40245</c:v>
                </c:pt>
                <c:pt idx="40">
                  <c:v>40283</c:v>
                </c:pt>
                <c:pt idx="41">
                  <c:v>40311</c:v>
                </c:pt>
                <c:pt idx="42">
                  <c:v>40340</c:v>
                </c:pt>
                <c:pt idx="43">
                  <c:v>40371</c:v>
                </c:pt>
                <c:pt idx="44">
                  <c:v>40401</c:v>
                </c:pt>
                <c:pt idx="45">
                  <c:v>40428</c:v>
                </c:pt>
                <c:pt idx="46">
                  <c:v>40464</c:v>
                </c:pt>
                <c:pt idx="47">
                  <c:v>40493</c:v>
                </c:pt>
                <c:pt idx="48">
                  <c:v>40534</c:v>
                </c:pt>
                <c:pt idx="49">
                  <c:v>40562</c:v>
                </c:pt>
                <c:pt idx="50">
                  <c:v>40592</c:v>
                </c:pt>
                <c:pt idx="51">
                  <c:v>40611</c:v>
                </c:pt>
                <c:pt idx="52">
                  <c:v>40662</c:v>
                </c:pt>
                <c:pt idx="53">
                  <c:v>40683</c:v>
                </c:pt>
                <c:pt idx="54">
                  <c:v>40714</c:v>
                </c:pt>
                <c:pt idx="55">
                  <c:v>40746</c:v>
                </c:pt>
                <c:pt idx="56">
                  <c:v>40779</c:v>
                </c:pt>
                <c:pt idx="57">
                  <c:v>40798</c:v>
                </c:pt>
                <c:pt idx="58">
                  <c:v>40830</c:v>
                </c:pt>
                <c:pt idx="59">
                  <c:v>40863</c:v>
                </c:pt>
                <c:pt idx="60">
                  <c:v>40890</c:v>
                </c:pt>
                <c:pt idx="61">
                  <c:v>40935</c:v>
                </c:pt>
                <c:pt idx="62">
                  <c:v>40954</c:v>
                </c:pt>
                <c:pt idx="63">
                  <c:v>40997</c:v>
                </c:pt>
                <c:pt idx="64">
                  <c:v>41003</c:v>
                </c:pt>
                <c:pt idx="65">
                  <c:v>41004</c:v>
                </c:pt>
                <c:pt idx="66">
                  <c:v>41032</c:v>
                </c:pt>
                <c:pt idx="67">
                  <c:v>41061</c:v>
                </c:pt>
                <c:pt idx="68">
                  <c:v>41093</c:v>
                </c:pt>
                <c:pt idx="69">
                  <c:v>41122</c:v>
                </c:pt>
                <c:pt idx="70">
                  <c:v>41155</c:v>
                </c:pt>
                <c:pt idx="71">
                  <c:v>41185</c:v>
                </c:pt>
                <c:pt idx="72">
                  <c:v>41218</c:v>
                </c:pt>
                <c:pt idx="73">
                  <c:v>41246</c:v>
                </c:pt>
                <c:pt idx="74">
                  <c:v>41277</c:v>
                </c:pt>
                <c:pt idx="75">
                  <c:v>41310</c:v>
                </c:pt>
                <c:pt idx="76">
                  <c:v>41337</c:v>
                </c:pt>
                <c:pt idx="77">
                  <c:v>41368</c:v>
                </c:pt>
                <c:pt idx="78">
                  <c:v>41395</c:v>
                </c:pt>
                <c:pt idx="79">
                  <c:v>41431</c:v>
                </c:pt>
                <c:pt idx="80">
                  <c:v>41457</c:v>
                </c:pt>
                <c:pt idx="81">
                  <c:v>41486</c:v>
                </c:pt>
                <c:pt idx="82">
                  <c:v>41522</c:v>
                </c:pt>
                <c:pt idx="83">
                  <c:v>41551</c:v>
                </c:pt>
                <c:pt idx="84">
                  <c:v>41585</c:v>
                </c:pt>
                <c:pt idx="85">
                  <c:v>41614</c:v>
                </c:pt>
                <c:pt idx="86">
                  <c:v>41645</c:v>
                </c:pt>
                <c:pt idx="87">
                  <c:v>41821</c:v>
                </c:pt>
                <c:pt idx="88">
                  <c:v>42010</c:v>
                </c:pt>
                <c:pt idx="89">
                  <c:v>42199</c:v>
                </c:pt>
                <c:pt idx="90">
                  <c:v>51774</c:v>
                </c:pt>
              </c:numCache>
            </c:numRef>
          </c:xVal>
          <c:yVal>
            <c:numRef>
              <c:f>'consent limits'!$B$4:$B$94</c:f>
              <c:numCache>
                <c:formatCode>General</c:formatCode>
                <c:ptCount val="91"/>
                <c:pt idx="0">
                  <c:v>11.3</c:v>
                </c:pt>
                <c:pt idx="1">
                  <c:v>11.3</c:v>
                </c:pt>
                <c:pt idx="2">
                  <c:v>11.3</c:v>
                </c:pt>
                <c:pt idx="3">
                  <c:v>11.3</c:v>
                </c:pt>
                <c:pt idx="4">
                  <c:v>11.3</c:v>
                </c:pt>
                <c:pt idx="5">
                  <c:v>11.3</c:v>
                </c:pt>
                <c:pt idx="6">
                  <c:v>11.3</c:v>
                </c:pt>
                <c:pt idx="7">
                  <c:v>11.3</c:v>
                </c:pt>
                <c:pt idx="8">
                  <c:v>11.3</c:v>
                </c:pt>
                <c:pt idx="9">
                  <c:v>11.3</c:v>
                </c:pt>
                <c:pt idx="10">
                  <c:v>11.3</c:v>
                </c:pt>
                <c:pt idx="11">
                  <c:v>11.3</c:v>
                </c:pt>
                <c:pt idx="12">
                  <c:v>11.3</c:v>
                </c:pt>
                <c:pt idx="13">
                  <c:v>11.3</c:v>
                </c:pt>
                <c:pt idx="14">
                  <c:v>11.3</c:v>
                </c:pt>
                <c:pt idx="15">
                  <c:v>11.3</c:v>
                </c:pt>
                <c:pt idx="16">
                  <c:v>11.3</c:v>
                </c:pt>
                <c:pt idx="17">
                  <c:v>11.3</c:v>
                </c:pt>
                <c:pt idx="18">
                  <c:v>11.3</c:v>
                </c:pt>
                <c:pt idx="19">
                  <c:v>11.3</c:v>
                </c:pt>
                <c:pt idx="20">
                  <c:v>11.3</c:v>
                </c:pt>
                <c:pt idx="21">
                  <c:v>11.3</c:v>
                </c:pt>
                <c:pt idx="22">
                  <c:v>11.3</c:v>
                </c:pt>
                <c:pt idx="23">
                  <c:v>11.3</c:v>
                </c:pt>
                <c:pt idx="24">
                  <c:v>11.3</c:v>
                </c:pt>
                <c:pt idx="25">
                  <c:v>11.3</c:v>
                </c:pt>
                <c:pt idx="26">
                  <c:v>11.3</c:v>
                </c:pt>
                <c:pt idx="27">
                  <c:v>11.3</c:v>
                </c:pt>
                <c:pt idx="28">
                  <c:v>11.3</c:v>
                </c:pt>
                <c:pt idx="29">
                  <c:v>11.3</c:v>
                </c:pt>
                <c:pt idx="30">
                  <c:v>11.3</c:v>
                </c:pt>
                <c:pt idx="31">
                  <c:v>11.3</c:v>
                </c:pt>
                <c:pt idx="32">
                  <c:v>11.3</c:v>
                </c:pt>
                <c:pt idx="33">
                  <c:v>11.3</c:v>
                </c:pt>
                <c:pt idx="34">
                  <c:v>11.3</c:v>
                </c:pt>
                <c:pt idx="35">
                  <c:v>11.3</c:v>
                </c:pt>
                <c:pt idx="36">
                  <c:v>11.3</c:v>
                </c:pt>
                <c:pt idx="37">
                  <c:v>11.3</c:v>
                </c:pt>
                <c:pt idx="38">
                  <c:v>11.3</c:v>
                </c:pt>
                <c:pt idx="39">
                  <c:v>11.3</c:v>
                </c:pt>
                <c:pt idx="40">
                  <c:v>11.3</c:v>
                </c:pt>
                <c:pt idx="41">
                  <c:v>11.3</c:v>
                </c:pt>
                <c:pt idx="42">
                  <c:v>11.3</c:v>
                </c:pt>
                <c:pt idx="43">
                  <c:v>11.3</c:v>
                </c:pt>
                <c:pt idx="44">
                  <c:v>11.3</c:v>
                </c:pt>
                <c:pt idx="45">
                  <c:v>11.3</c:v>
                </c:pt>
                <c:pt idx="46">
                  <c:v>11.3</c:v>
                </c:pt>
                <c:pt idx="47">
                  <c:v>11.3</c:v>
                </c:pt>
                <c:pt idx="48">
                  <c:v>11.3</c:v>
                </c:pt>
                <c:pt idx="49">
                  <c:v>11.3</c:v>
                </c:pt>
                <c:pt idx="50">
                  <c:v>11.3</c:v>
                </c:pt>
                <c:pt idx="51">
                  <c:v>11.3</c:v>
                </c:pt>
                <c:pt idx="52">
                  <c:v>11.3</c:v>
                </c:pt>
                <c:pt idx="53">
                  <c:v>11.3</c:v>
                </c:pt>
                <c:pt idx="54">
                  <c:v>11.3</c:v>
                </c:pt>
                <c:pt idx="55">
                  <c:v>11.3</c:v>
                </c:pt>
                <c:pt idx="56">
                  <c:v>11.3</c:v>
                </c:pt>
                <c:pt idx="57">
                  <c:v>11.3</c:v>
                </c:pt>
                <c:pt idx="58">
                  <c:v>11.3</c:v>
                </c:pt>
                <c:pt idx="59">
                  <c:v>11.3</c:v>
                </c:pt>
                <c:pt idx="60">
                  <c:v>11.3</c:v>
                </c:pt>
                <c:pt idx="61">
                  <c:v>11.3</c:v>
                </c:pt>
                <c:pt idx="62">
                  <c:v>11.3</c:v>
                </c:pt>
                <c:pt idx="63">
                  <c:v>11.3</c:v>
                </c:pt>
                <c:pt idx="64">
                  <c:v>11.3</c:v>
                </c:pt>
                <c:pt idx="65">
                  <c:v>11.3</c:v>
                </c:pt>
                <c:pt idx="66">
                  <c:v>11.3</c:v>
                </c:pt>
                <c:pt idx="67">
                  <c:v>11.3</c:v>
                </c:pt>
                <c:pt idx="68">
                  <c:v>11.3</c:v>
                </c:pt>
                <c:pt idx="69">
                  <c:v>11.3</c:v>
                </c:pt>
                <c:pt idx="70">
                  <c:v>11.3</c:v>
                </c:pt>
                <c:pt idx="71">
                  <c:v>11.3</c:v>
                </c:pt>
                <c:pt idx="72">
                  <c:v>11.3</c:v>
                </c:pt>
                <c:pt idx="73">
                  <c:v>11.3</c:v>
                </c:pt>
                <c:pt idx="74">
                  <c:v>11.3</c:v>
                </c:pt>
                <c:pt idx="75">
                  <c:v>11.3</c:v>
                </c:pt>
                <c:pt idx="76">
                  <c:v>11.3</c:v>
                </c:pt>
                <c:pt idx="77">
                  <c:v>11.3</c:v>
                </c:pt>
                <c:pt idx="78">
                  <c:v>11.3</c:v>
                </c:pt>
                <c:pt idx="79">
                  <c:v>11.3</c:v>
                </c:pt>
                <c:pt idx="80">
                  <c:v>11.3</c:v>
                </c:pt>
                <c:pt idx="81">
                  <c:v>11.3</c:v>
                </c:pt>
                <c:pt idx="82">
                  <c:v>11.3</c:v>
                </c:pt>
                <c:pt idx="83">
                  <c:v>11.3</c:v>
                </c:pt>
                <c:pt idx="84">
                  <c:v>11.3</c:v>
                </c:pt>
                <c:pt idx="85">
                  <c:v>11.3</c:v>
                </c:pt>
                <c:pt idx="86">
                  <c:v>11.3</c:v>
                </c:pt>
                <c:pt idx="87">
                  <c:v>11.3</c:v>
                </c:pt>
                <c:pt idx="88">
                  <c:v>11.3</c:v>
                </c:pt>
                <c:pt idx="89">
                  <c:v>11.3</c:v>
                </c:pt>
                <c:pt idx="90">
                  <c:v>11.3</c:v>
                </c:pt>
              </c:numCache>
            </c:numRef>
          </c:yVal>
          <c:smooth val="0"/>
          <c:extLst>
            <c:ext xmlns:c16="http://schemas.microsoft.com/office/drawing/2014/chart" uri="{C3380CC4-5D6E-409C-BE32-E72D297353CC}">
              <c16:uniqueId val="{00000001-546B-491F-B91A-0B57F34D3F45}"/>
            </c:ext>
          </c:extLst>
        </c:ser>
        <c:ser>
          <c:idx val="8"/>
          <c:order val="8"/>
          <c:tx>
            <c:strRef>
              <c:f>'consent limits'!$E$3:$F$3</c:f>
              <c:strCache>
                <c:ptCount val="1"/>
                <c:pt idx="0">
                  <c:v>Total Ammoniacal-N DWSNZ (2005)</c:v>
                </c:pt>
              </c:strCache>
            </c:strRef>
          </c:tx>
          <c:spPr>
            <a:ln w="28575">
              <a:solidFill>
                <a:srgbClr val="0070C0"/>
              </a:solidFill>
            </a:ln>
          </c:spPr>
          <c:marker>
            <c:symbol val="none"/>
          </c:marker>
          <c:xVal>
            <c:numRef>
              <c:f>'consent limits'!$E$4:$E$94</c:f>
              <c:numCache>
                <c:formatCode>m/d/yyyy</c:formatCode>
                <c:ptCount val="91"/>
                <c:pt idx="0">
                  <c:v>39171</c:v>
                </c:pt>
                <c:pt idx="1">
                  <c:v>39202</c:v>
                </c:pt>
                <c:pt idx="2">
                  <c:v>39230</c:v>
                </c:pt>
                <c:pt idx="3">
                  <c:v>39254</c:v>
                </c:pt>
                <c:pt idx="4">
                  <c:v>39283</c:v>
                </c:pt>
                <c:pt idx="5">
                  <c:v>39385</c:v>
                </c:pt>
                <c:pt idx="6">
                  <c:v>39414</c:v>
                </c:pt>
                <c:pt idx="7">
                  <c:v>39455</c:v>
                </c:pt>
                <c:pt idx="8">
                  <c:v>39470</c:v>
                </c:pt>
                <c:pt idx="9">
                  <c:v>39510</c:v>
                </c:pt>
                <c:pt idx="10">
                  <c:v>39539</c:v>
                </c:pt>
                <c:pt idx="11">
                  <c:v>39601</c:v>
                </c:pt>
                <c:pt idx="12">
                  <c:v>39645</c:v>
                </c:pt>
                <c:pt idx="13">
                  <c:v>39674</c:v>
                </c:pt>
                <c:pt idx="14">
                  <c:v>39701</c:v>
                </c:pt>
                <c:pt idx="15">
                  <c:v>39741</c:v>
                </c:pt>
                <c:pt idx="16">
                  <c:v>39773</c:v>
                </c:pt>
                <c:pt idx="17">
                  <c:v>39791</c:v>
                </c:pt>
                <c:pt idx="18">
                  <c:v>39834</c:v>
                </c:pt>
                <c:pt idx="19">
                  <c:v>39862</c:v>
                </c:pt>
                <c:pt idx="20">
                  <c:v>39890</c:v>
                </c:pt>
                <c:pt idx="21">
                  <c:v>39892</c:v>
                </c:pt>
                <c:pt idx="22">
                  <c:v>39919</c:v>
                </c:pt>
                <c:pt idx="23">
                  <c:v>39951</c:v>
                </c:pt>
                <c:pt idx="24">
                  <c:v>39972</c:v>
                </c:pt>
                <c:pt idx="25">
                  <c:v>39975</c:v>
                </c:pt>
                <c:pt idx="26">
                  <c:v>40010</c:v>
                </c:pt>
                <c:pt idx="27">
                  <c:v>40042</c:v>
                </c:pt>
                <c:pt idx="28">
                  <c:v>40072</c:v>
                </c:pt>
                <c:pt idx="29">
                  <c:v>40098</c:v>
                </c:pt>
                <c:pt idx="30">
                  <c:v>40100</c:v>
                </c:pt>
                <c:pt idx="31">
                  <c:v>40128</c:v>
                </c:pt>
                <c:pt idx="32">
                  <c:v>40131</c:v>
                </c:pt>
                <c:pt idx="33">
                  <c:v>40156</c:v>
                </c:pt>
                <c:pt idx="34">
                  <c:v>40163</c:v>
                </c:pt>
                <c:pt idx="35">
                  <c:v>40198</c:v>
                </c:pt>
                <c:pt idx="36">
                  <c:v>40224</c:v>
                </c:pt>
                <c:pt idx="37">
                  <c:v>40226</c:v>
                </c:pt>
                <c:pt idx="38">
                  <c:v>40232</c:v>
                </c:pt>
                <c:pt idx="39">
                  <c:v>40245</c:v>
                </c:pt>
                <c:pt idx="40">
                  <c:v>40283</c:v>
                </c:pt>
                <c:pt idx="41">
                  <c:v>40311</c:v>
                </c:pt>
                <c:pt idx="42">
                  <c:v>40340</c:v>
                </c:pt>
                <c:pt idx="43">
                  <c:v>40371</c:v>
                </c:pt>
                <c:pt idx="44">
                  <c:v>40401</c:v>
                </c:pt>
                <c:pt idx="45">
                  <c:v>40428</c:v>
                </c:pt>
                <c:pt idx="46">
                  <c:v>40464</c:v>
                </c:pt>
                <c:pt idx="47">
                  <c:v>40493</c:v>
                </c:pt>
                <c:pt idx="48">
                  <c:v>40534</c:v>
                </c:pt>
                <c:pt idx="49">
                  <c:v>40562</c:v>
                </c:pt>
                <c:pt idx="50">
                  <c:v>40592</c:v>
                </c:pt>
                <c:pt idx="51">
                  <c:v>40611</c:v>
                </c:pt>
                <c:pt idx="52">
                  <c:v>40662</c:v>
                </c:pt>
                <c:pt idx="53">
                  <c:v>40683</c:v>
                </c:pt>
                <c:pt idx="54">
                  <c:v>40714</c:v>
                </c:pt>
                <c:pt idx="55">
                  <c:v>40746</c:v>
                </c:pt>
                <c:pt idx="56">
                  <c:v>40779</c:v>
                </c:pt>
                <c:pt idx="57">
                  <c:v>40798</c:v>
                </c:pt>
                <c:pt idx="58">
                  <c:v>40830</c:v>
                </c:pt>
                <c:pt idx="59">
                  <c:v>40863</c:v>
                </c:pt>
                <c:pt idx="60">
                  <c:v>40890</c:v>
                </c:pt>
                <c:pt idx="61">
                  <c:v>40935</c:v>
                </c:pt>
                <c:pt idx="62">
                  <c:v>40954</c:v>
                </c:pt>
                <c:pt idx="63">
                  <c:v>40997</c:v>
                </c:pt>
                <c:pt idx="64">
                  <c:v>41003</c:v>
                </c:pt>
                <c:pt idx="65">
                  <c:v>41004</c:v>
                </c:pt>
                <c:pt idx="66">
                  <c:v>41032</c:v>
                </c:pt>
                <c:pt idx="67">
                  <c:v>41061</c:v>
                </c:pt>
                <c:pt idx="68">
                  <c:v>41093</c:v>
                </c:pt>
                <c:pt idx="69">
                  <c:v>41122</c:v>
                </c:pt>
                <c:pt idx="70">
                  <c:v>41155</c:v>
                </c:pt>
                <c:pt idx="71">
                  <c:v>41185</c:v>
                </c:pt>
                <c:pt idx="72">
                  <c:v>41218</c:v>
                </c:pt>
                <c:pt idx="73">
                  <c:v>41246</c:v>
                </c:pt>
                <c:pt idx="74">
                  <c:v>41277</c:v>
                </c:pt>
                <c:pt idx="75">
                  <c:v>41310</c:v>
                </c:pt>
                <c:pt idx="76">
                  <c:v>41337</c:v>
                </c:pt>
                <c:pt idx="77">
                  <c:v>41368</c:v>
                </c:pt>
                <c:pt idx="78">
                  <c:v>41395</c:v>
                </c:pt>
                <c:pt idx="79">
                  <c:v>41431</c:v>
                </c:pt>
                <c:pt idx="80">
                  <c:v>41457</c:v>
                </c:pt>
                <c:pt idx="81">
                  <c:v>41486</c:v>
                </c:pt>
                <c:pt idx="82">
                  <c:v>41522</c:v>
                </c:pt>
                <c:pt idx="83">
                  <c:v>41551</c:v>
                </c:pt>
                <c:pt idx="84">
                  <c:v>41585</c:v>
                </c:pt>
                <c:pt idx="85">
                  <c:v>41614</c:v>
                </c:pt>
                <c:pt idx="86">
                  <c:v>41645</c:v>
                </c:pt>
                <c:pt idx="87">
                  <c:v>41821</c:v>
                </c:pt>
                <c:pt idx="88">
                  <c:v>42010</c:v>
                </c:pt>
                <c:pt idx="89">
                  <c:v>42199</c:v>
                </c:pt>
                <c:pt idx="90">
                  <c:v>51774</c:v>
                </c:pt>
              </c:numCache>
            </c:numRef>
          </c:xVal>
          <c:yVal>
            <c:numRef>
              <c:f>'consent limits'!$F$4:$F$94</c:f>
              <c:numCache>
                <c:formatCode>General</c:formatCode>
                <c:ptCount val="91"/>
                <c:pt idx="0">
                  <c:v>1.24</c:v>
                </c:pt>
                <c:pt idx="1">
                  <c:v>1.24</c:v>
                </c:pt>
                <c:pt idx="2">
                  <c:v>1.24</c:v>
                </c:pt>
                <c:pt idx="3">
                  <c:v>1.24</c:v>
                </c:pt>
                <c:pt idx="4">
                  <c:v>1.24</c:v>
                </c:pt>
                <c:pt idx="5">
                  <c:v>1.24</c:v>
                </c:pt>
                <c:pt idx="6">
                  <c:v>1.24</c:v>
                </c:pt>
                <c:pt idx="7">
                  <c:v>1.24</c:v>
                </c:pt>
                <c:pt idx="8">
                  <c:v>1.24</c:v>
                </c:pt>
                <c:pt idx="9">
                  <c:v>1.24</c:v>
                </c:pt>
                <c:pt idx="10">
                  <c:v>1.24</c:v>
                </c:pt>
                <c:pt idx="11">
                  <c:v>1.24</c:v>
                </c:pt>
                <c:pt idx="12">
                  <c:v>1.24</c:v>
                </c:pt>
                <c:pt idx="13">
                  <c:v>1.24</c:v>
                </c:pt>
                <c:pt idx="14">
                  <c:v>1.24</c:v>
                </c:pt>
                <c:pt idx="15">
                  <c:v>1.24</c:v>
                </c:pt>
                <c:pt idx="16">
                  <c:v>1.24</c:v>
                </c:pt>
                <c:pt idx="17">
                  <c:v>1.24</c:v>
                </c:pt>
                <c:pt idx="18">
                  <c:v>1.24</c:v>
                </c:pt>
                <c:pt idx="19">
                  <c:v>1.24</c:v>
                </c:pt>
                <c:pt idx="20">
                  <c:v>1.24</c:v>
                </c:pt>
                <c:pt idx="21">
                  <c:v>1.24</c:v>
                </c:pt>
                <c:pt idx="22">
                  <c:v>1.24</c:v>
                </c:pt>
                <c:pt idx="23">
                  <c:v>1.24</c:v>
                </c:pt>
                <c:pt idx="24">
                  <c:v>1.24</c:v>
                </c:pt>
                <c:pt idx="25">
                  <c:v>1.24</c:v>
                </c:pt>
                <c:pt idx="26">
                  <c:v>1.24</c:v>
                </c:pt>
                <c:pt idx="27">
                  <c:v>1.24</c:v>
                </c:pt>
                <c:pt idx="28">
                  <c:v>1.24</c:v>
                </c:pt>
                <c:pt idx="29">
                  <c:v>1.24</c:v>
                </c:pt>
                <c:pt idx="30">
                  <c:v>1.24</c:v>
                </c:pt>
                <c:pt idx="31">
                  <c:v>1.24</c:v>
                </c:pt>
                <c:pt idx="32">
                  <c:v>1.24</c:v>
                </c:pt>
                <c:pt idx="33">
                  <c:v>1.24</c:v>
                </c:pt>
                <c:pt idx="34">
                  <c:v>1.24</c:v>
                </c:pt>
                <c:pt idx="35">
                  <c:v>1.24</c:v>
                </c:pt>
                <c:pt idx="36">
                  <c:v>1.24</c:v>
                </c:pt>
                <c:pt idx="37">
                  <c:v>1.24</c:v>
                </c:pt>
                <c:pt idx="38">
                  <c:v>1.24</c:v>
                </c:pt>
                <c:pt idx="39">
                  <c:v>1.24</c:v>
                </c:pt>
                <c:pt idx="40">
                  <c:v>1.24</c:v>
                </c:pt>
                <c:pt idx="41">
                  <c:v>1.24</c:v>
                </c:pt>
                <c:pt idx="42">
                  <c:v>1.24</c:v>
                </c:pt>
                <c:pt idx="43">
                  <c:v>1.24</c:v>
                </c:pt>
                <c:pt idx="44">
                  <c:v>1.24</c:v>
                </c:pt>
                <c:pt idx="45">
                  <c:v>1.24</c:v>
                </c:pt>
                <c:pt idx="46">
                  <c:v>1.24</c:v>
                </c:pt>
                <c:pt idx="47">
                  <c:v>1.24</c:v>
                </c:pt>
                <c:pt idx="48">
                  <c:v>1.24</c:v>
                </c:pt>
                <c:pt idx="49">
                  <c:v>1.24</c:v>
                </c:pt>
                <c:pt idx="50">
                  <c:v>1.24</c:v>
                </c:pt>
                <c:pt idx="51">
                  <c:v>1.24</c:v>
                </c:pt>
                <c:pt idx="52">
                  <c:v>1.24</c:v>
                </c:pt>
                <c:pt idx="53">
                  <c:v>1.24</c:v>
                </c:pt>
                <c:pt idx="54">
                  <c:v>1.24</c:v>
                </c:pt>
                <c:pt idx="55">
                  <c:v>1.24</c:v>
                </c:pt>
                <c:pt idx="56">
                  <c:v>1.24</c:v>
                </c:pt>
                <c:pt idx="57">
                  <c:v>1.24</c:v>
                </c:pt>
                <c:pt idx="58">
                  <c:v>1.24</c:v>
                </c:pt>
                <c:pt idx="59">
                  <c:v>1.24</c:v>
                </c:pt>
                <c:pt idx="60">
                  <c:v>1.24</c:v>
                </c:pt>
                <c:pt idx="61">
                  <c:v>1.24</c:v>
                </c:pt>
                <c:pt idx="62">
                  <c:v>1.24</c:v>
                </c:pt>
                <c:pt idx="63">
                  <c:v>1.24</c:v>
                </c:pt>
                <c:pt idx="64">
                  <c:v>1.24</c:v>
                </c:pt>
                <c:pt idx="65">
                  <c:v>1.24</c:v>
                </c:pt>
                <c:pt idx="66">
                  <c:v>1.24</c:v>
                </c:pt>
                <c:pt idx="67">
                  <c:v>1.24</c:v>
                </c:pt>
                <c:pt idx="68">
                  <c:v>1.24</c:v>
                </c:pt>
                <c:pt idx="69">
                  <c:v>1.24</c:v>
                </c:pt>
                <c:pt idx="70">
                  <c:v>1.24</c:v>
                </c:pt>
                <c:pt idx="71">
                  <c:v>1.24</c:v>
                </c:pt>
                <c:pt idx="72">
                  <c:v>1.24</c:v>
                </c:pt>
                <c:pt idx="73">
                  <c:v>1.24</c:v>
                </c:pt>
                <c:pt idx="74">
                  <c:v>1.24</c:v>
                </c:pt>
                <c:pt idx="75">
                  <c:v>1.24</c:v>
                </c:pt>
                <c:pt idx="76">
                  <c:v>1.24</c:v>
                </c:pt>
                <c:pt idx="77">
                  <c:v>1.24</c:v>
                </c:pt>
                <c:pt idx="78">
                  <c:v>1.24</c:v>
                </c:pt>
                <c:pt idx="79">
                  <c:v>1.24</c:v>
                </c:pt>
                <c:pt idx="80">
                  <c:v>1.24</c:v>
                </c:pt>
                <c:pt idx="81">
                  <c:v>1.24</c:v>
                </c:pt>
                <c:pt idx="82">
                  <c:v>1.24</c:v>
                </c:pt>
                <c:pt idx="83">
                  <c:v>1.24</c:v>
                </c:pt>
                <c:pt idx="84">
                  <c:v>1.24</c:v>
                </c:pt>
                <c:pt idx="85">
                  <c:v>1.24</c:v>
                </c:pt>
                <c:pt idx="86">
                  <c:v>1.24</c:v>
                </c:pt>
                <c:pt idx="87">
                  <c:v>1.24</c:v>
                </c:pt>
                <c:pt idx="88">
                  <c:v>1.24</c:v>
                </c:pt>
                <c:pt idx="89">
                  <c:v>1.24</c:v>
                </c:pt>
                <c:pt idx="90">
                  <c:v>1.24</c:v>
                </c:pt>
              </c:numCache>
            </c:numRef>
          </c:yVal>
          <c:smooth val="0"/>
          <c:extLst>
            <c:ext xmlns:c16="http://schemas.microsoft.com/office/drawing/2014/chart" uri="{C3380CC4-5D6E-409C-BE32-E72D297353CC}">
              <c16:uniqueId val="{00000004-546B-491F-B91A-0B57F34D3F45}"/>
            </c:ext>
          </c:extLst>
        </c:ser>
        <c:dLbls>
          <c:showLegendKey val="0"/>
          <c:showVal val="0"/>
          <c:showCatName val="0"/>
          <c:showSerName val="0"/>
          <c:showPercent val="0"/>
          <c:showBubbleSize val="0"/>
        </c:dLbls>
        <c:axId val="130156032"/>
        <c:axId val="130167168"/>
      </c:scatterChart>
      <c:scatterChart>
        <c:scatterStyle val="lineMarker"/>
        <c:varyColors val="0"/>
        <c:ser>
          <c:idx val="0"/>
          <c:order val="2"/>
          <c:tx>
            <c:strRef>
              <c:f>'Proj Pure Bores'!$AF$1:$AG$1</c:f>
              <c:strCache>
                <c:ptCount val="1"/>
                <c:pt idx="0">
                  <c:v>E. Coli</c:v>
                </c:pt>
              </c:strCache>
            </c:strRef>
          </c:tx>
          <c:spPr>
            <a:ln w="28575">
              <a:noFill/>
            </a:ln>
          </c:spPr>
          <c:marker>
            <c:spPr>
              <a:solidFill>
                <a:srgbClr val="00B050"/>
              </a:solidFill>
              <a:ln>
                <a:noFill/>
              </a:ln>
            </c:spPr>
          </c:marker>
          <c:xVal>
            <c:numRef>
              <c:f>'Proj Pure Bores'!$A$118:$A$223</c:f>
              <c:numCache>
                <c:formatCode>m/d/yyyy</c:formatCode>
                <c:ptCount val="18"/>
                <c:pt idx="0">
                  <c:v>41645</c:v>
                </c:pt>
                <c:pt idx="1">
                  <c:v>42199</c:v>
                </c:pt>
                <c:pt idx="2">
                  <c:v>42375</c:v>
                </c:pt>
                <c:pt idx="3">
                  <c:v>42558</c:v>
                </c:pt>
                <c:pt idx="4">
                  <c:v>42740</c:v>
                </c:pt>
                <c:pt idx="5">
                  <c:v>42922</c:v>
                </c:pt>
                <c:pt idx="6">
                  <c:v>43102</c:v>
                </c:pt>
                <c:pt idx="7">
                  <c:v>43286</c:v>
                </c:pt>
                <c:pt idx="8">
                  <c:v>43475</c:v>
                </c:pt>
                <c:pt idx="9">
                  <c:v>43655</c:v>
                </c:pt>
                <c:pt idx="10">
                  <c:v>43836</c:v>
                </c:pt>
                <c:pt idx="11">
                  <c:v>43879</c:v>
                </c:pt>
                <c:pt idx="12">
                  <c:v>44018</c:v>
                </c:pt>
                <c:pt idx="13">
                  <c:v>44218</c:v>
                </c:pt>
                <c:pt idx="14">
                  <c:v>44382</c:v>
                </c:pt>
                <c:pt idx="15">
                  <c:v>44578</c:v>
                </c:pt>
                <c:pt idx="16">
                  <c:v>44586</c:v>
                </c:pt>
                <c:pt idx="17">
                  <c:v>44747</c:v>
                </c:pt>
              </c:numCache>
            </c:numRef>
          </c:xVal>
          <c:yVal>
            <c:numRef>
              <c:f>'Proj Pure Bores'!$AG$118:$AG$223</c:f>
              <c:numCache>
                <c:formatCode>General</c:formatCode>
                <c:ptCount val="18"/>
                <c:pt idx="0">
                  <c:v>0</c:v>
                </c:pt>
                <c:pt idx="1">
                  <c:v>0</c:v>
                </c:pt>
                <c:pt idx="2">
                  <c:v>0</c:v>
                </c:pt>
                <c:pt idx="3">
                  <c:v>0</c:v>
                </c:pt>
                <c:pt idx="4">
                  <c:v>0</c:v>
                </c:pt>
                <c:pt idx="5">
                  <c:v>0</c:v>
                </c:pt>
                <c:pt idx="6">
                  <c:v>0</c:v>
                </c:pt>
                <c:pt idx="7">
                  <c:v>0</c:v>
                </c:pt>
                <c:pt idx="8">
                  <c:v>0</c:v>
                </c:pt>
                <c:pt idx="9">
                  <c:v>0</c:v>
                </c:pt>
                <c:pt idx="10">
                  <c:v>0.5</c:v>
                </c:pt>
                <c:pt idx="12">
                  <c:v>0</c:v>
                </c:pt>
                <c:pt idx="13">
                  <c:v>0</c:v>
                </c:pt>
                <c:pt idx="14">
                  <c:v>0</c:v>
                </c:pt>
                <c:pt idx="16">
                  <c:v>0</c:v>
                </c:pt>
                <c:pt idx="17">
                  <c:v>0</c:v>
                </c:pt>
              </c:numCache>
            </c:numRef>
          </c:yVal>
          <c:smooth val="0"/>
          <c:extLst>
            <c:ext xmlns:c16="http://schemas.microsoft.com/office/drawing/2014/chart" uri="{C3380CC4-5D6E-409C-BE32-E72D297353CC}">
              <c16:uniqueId val="{00000007-546B-491F-B91A-0B57F34D3F45}"/>
            </c:ext>
          </c:extLst>
        </c:ser>
        <c:ser>
          <c:idx val="6"/>
          <c:order val="7"/>
          <c:tx>
            <c:strRef>
              <c:f>'consent limits'!$C$3</c:f>
              <c:strCache>
                <c:ptCount val="1"/>
                <c:pt idx="0">
                  <c:v>E. Coli Consent Limit</c:v>
                </c:pt>
              </c:strCache>
            </c:strRef>
          </c:tx>
          <c:spPr>
            <a:ln w="28575">
              <a:solidFill>
                <a:srgbClr val="00B050"/>
              </a:solidFill>
            </a:ln>
          </c:spPr>
          <c:marker>
            <c:spPr>
              <a:noFill/>
              <a:ln>
                <a:noFill/>
              </a:ln>
            </c:spPr>
          </c:marker>
          <c:xVal>
            <c:numRef>
              <c:f>'consent limits'!$C$4:$C$94</c:f>
              <c:numCache>
                <c:formatCode>m/d/yyyy</c:formatCode>
                <c:ptCount val="91"/>
                <c:pt idx="0">
                  <c:v>39171</c:v>
                </c:pt>
                <c:pt idx="1">
                  <c:v>39202</c:v>
                </c:pt>
                <c:pt idx="2">
                  <c:v>39230</c:v>
                </c:pt>
                <c:pt idx="3">
                  <c:v>39254</c:v>
                </c:pt>
                <c:pt idx="4">
                  <c:v>39283</c:v>
                </c:pt>
                <c:pt idx="5">
                  <c:v>39385</c:v>
                </c:pt>
                <c:pt idx="6">
                  <c:v>39414</c:v>
                </c:pt>
                <c:pt idx="7">
                  <c:v>39455</c:v>
                </c:pt>
                <c:pt idx="8">
                  <c:v>39470</c:v>
                </c:pt>
                <c:pt idx="9">
                  <c:v>39510</c:v>
                </c:pt>
                <c:pt idx="10">
                  <c:v>39539</c:v>
                </c:pt>
                <c:pt idx="11">
                  <c:v>39601</c:v>
                </c:pt>
                <c:pt idx="12">
                  <c:v>39645</c:v>
                </c:pt>
                <c:pt idx="13">
                  <c:v>39674</c:v>
                </c:pt>
                <c:pt idx="14">
                  <c:v>39701</c:v>
                </c:pt>
                <c:pt idx="15">
                  <c:v>39741</c:v>
                </c:pt>
                <c:pt idx="16">
                  <c:v>39773</c:v>
                </c:pt>
                <c:pt idx="17">
                  <c:v>39791</c:v>
                </c:pt>
                <c:pt idx="18">
                  <c:v>39834</c:v>
                </c:pt>
                <c:pt idx="19">
                  <c:v>39862</c:v>
                </c:pt>
                <c:pt idx="20">
                  <c:v>39890</c:v>
                </c:pt>
                <c:pt idx="21">
                  <c:v>39892</c:v>
                </c:pt>
                <c:pt idx="22">
                  <c:v>39919</c:v>
                </c:pt>
                <c:pt idx="23">
                  <c:v>39951</c:v>
                </c:pt>
                <c:pt idx="24">
                  <c:v>39972</c:v>
                </c:pt>
                <c:pt idx="25">
                  <c:v>39975</c:v>
                </c:pt>
                <c:pt idx="26">
                  <c:v>40010</c:v>
                </c:pt>
                <c:pt idx="27">
                  <c:v>40042</c:v>
                </c:pt>
                <c:pt idx="28">
                  <c:v>40072</c:v>
                </c:pt>
                <c:pt idx="29">
                  <c:v>40098</c:v>
                </c:pt>
                <c:pt idx="30">
                  <c:v>40100</c:v>
                </c:pt>
                <c:pt idx="31">
                  <c:v>40128</c:v>
                </c:pt>
                <c:pt idx="32">
                  <c:v>40131</c:v>
                </c:pt>
                <c:pt idx="33">
                  <c:v>40156</c:v>
                </c:pt>
                <c:pt idx="34">
                  <c:v>40163</c:v>
                </c:pt>
                <c:pt idx="35">
                  <c:v>40198</c:v>
                </c:pt>
                <c:pt idx="36">
                  <c:v>40224</c:v>
                </c:pt>
                <c:pt idx="37">
                  <c:v>40226</c:v>
                </c:pt>
                <c:pt idx="38">
                  <c:v>40232</c:v>
                </c:pt>
                <c:pt idx="39">
                  <c:v>40245</c:v>
                </c:pt>
                <c:pt idx="40">
                  <c:v>40283</c:v>
                </c:pt>
                <c:pt idx="41">
                  <c:v>40311</c:v>
                </c:pt>
                <c:pt idx="42">
                  <c:v>40340</c:v>
                </c:pt>
                <c:pt idx="43">
                  <c:v>40371</c:v>
                </c:pt>
                <c:pt idx="44">
                  <c:v>40401</c:v>
                </c:pt>
                <c:pt idx="45">
                  <c:v>40428</c:v>
                </c:pt>
                <c:pt idx="46">
                  <c:v>40464</c:v>
                </c:pt>
                <c:pt idx="47">
                  <c:v>40493</c:v>
                </c:pt>
                <c:pt idx="48">
                  <c:v>40534</c:v>
                </c:pt>
                <c:pt idx="49">
                  <c:v>40562</c:v>
                </c:pt>
                <c:pt idx="50">
                  <c:v>40592</c:v>
                </c:pt>
                <c:pt idx="51">
                  <c:v>40611</c:v>
                </c:pt>
                <c:pt idx="52">
                  <c:v>40662</c:v>
                </c:pt>
                <c:pt idx="53">
                  <c:v>40683</c:v>
                </c:pt>
                <c:pt idx="54">
                  <c:v>40714</c:v>
                </c:pt>
                <c:pt idx="55">
                  <c:v>40746</c:v>
                </c:pt>
                <c:pt idx="56">
                  <c:v>40779</c:v>
                </c:pt>
                <c:pt idx="57">
                  <c:v>40798</c:v>
                </c:pt>
                <c:pt idx="58">
                  <c:v>40830</c:v>
                </c:pt>
                <c:pt idx="59">
                  <c:v>40863</c:v>
                </c:pt>
                <c:pt idx="60">
                  <c:v>40890</c:v>
                </c:pt>
                <c:pt idx="61">
                  <c:v>40935</c:v>
                </c:pt>
                <c:pt idx="62">
                  <c:v>40954</c:v>
                </c:pt>
                <c:pt idx="63">
                  <c:v>40997</c:v>
                </c:pt>
                <c:pt idx="64">
                  <c:v>41003</c:v>
                </c:pt>
                <c:pt idx="65">
                  <c:v>41004</c:v>
                </c:pt>
                <c:pt idx="66">
                  <c:v>41032</c:v>
                </c:pt>
                <c:pt idx="67">
                  <c:v>41061</c:v>
                </c:pt>
                <c:pt idx="68">
                  <c:v>41093</c:v>
                </c:pt>
                <c:pt idx="69">
                  <c:v>41122</c:v>
                </c:pt>
                <c:pt idx="70">
                  <c:v>41155</c:v>
                </c:pt>
                <c:pt idx="71">
                  <c:v>41185</c:v>
                </c:pt>
                <c:pt idx="72">
                  <c:v>41218</c:v>
                </c:pt>
                <c:pt idx="73">
                  <c:v>41246</c:v>
                </c:pt>
                <c:pt idx="74">
                  <c:v>41277</c:v>
                </c:pt>
                <c:pt idx="75">
                  <c:v>41310</c:v>
                </c:pt>
                <c:pt idx="76">
                  <c:v>41337</c:v>
                </c:pt>
                <c:pt idx="77">
                  <c:v>41368</c:v>
                </c:pt>
                <c:pt idx="78">
                  <c:v>41395</c:v>
                </c:pt>
                <c:pt idx="79">
                  <c:v>41431</c:v>
                </c:pt>
                <c:pt idx="80">
                  <c:v>41457</c:v>
                </c:pt>
                <c:pt idx="81">
                  <c:v>41486</c:v>
                </c:pt>
                <c:pt idx="82">
                  <c:v>41522</c:v>
                </c:pt>
                <c:pt idx="83">
                  <c:v>41551</c:v>
                </c:pt>
                <c:pt idx="84">
                  <c:v>41585</c:v>
                </c:pt>
                <c:pt idx="85">
                  <c:v>41614</c:v>
                </c:pt>
                <c:pt idx="86">
                  <c:v>41645</c:v>
                </c:pt>
                <c:pt idx="87">
                  <c:v>41821</c:v>
                </c:pt>
                <c:pt idx="88">
                  <c:v>42010</c:v>
                </c:pt>
                <c:pt idx="89">
                  <c:v>42199</c:v>
                </c:pt>
                <c:pt idx="90">
                  <c:v>51774</c:v>
                </c:pt>
              </c:numCache>
            </c:numRef>
          </c:xVal>
          <c:yVal>
            <c:numRef>
              <c:f>'consent limits'!$D$4:$D$94</c:f>
              <c:numCache>
                <c:formatCode>General</c:formatCode>
                <c:ptCount val="91"/>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1</c:v>
                </c:pt>
                <c:pt idx="63">
                  <c:v>1</c:v>
                </c:pt>
                <c:pt idx="64">
                  <c:v>1</c:v>
                </c:pt>
                <c:pt idx="65">
                  <c:v>1</c:v>
                </c:pt>
                <c:pt idx="66">
                  <c:v>1</c:v>
                </c:pt>
                <c:pt idx="67">
                  <c:v>1</c:v>
                </c:pt>
                <c:pt idx="68">
                  <c:v>1</c:v>
                </c:pt>
                <c:pt idx="69">
                  <c:v>1</c:v>
                </c:pt>
                <c:pt idx="70">
                  <c:v>1</c:v>
                </c:pt>
                <c:pt idx="71">
                  <c:v>1</c:v>
                </c:pt>
                <c:pt idx="72">
                  <c:v>1</c:v>
                </c:pt>
                <c:pt idx="73">
                  <c:v>1</c:v>
                </c:pt>
                <c:pt idx="74">
                  <c:v>1</c:v>
                </c:pt>
                <c:pt idx="75">
                  <c:v>1</c:v>
                </c:pt>
                <c:pt idx="76">
                  <c:v>1</c:v>
                </c:pt>
                <c:pt idx="77">
                  <c:v>1</c:v>
                </c:pt>
                <c:pt idx="78">
                  <c:v>1</c:v>
                </c:pt>
                <c:pt idx="79">
                  <c:v>1</c:v>
                </c:pt>
                <c:pt idx="80">
                  <c:v>1</c:v>
                </c:pt>
                <c:pt idx="81">
                  <c:v>1</c:v>
                </c:pt>
                <c:pt idx="82">
                  <c:v>1</c:v>
                </c:pt>
                <c:pt idx="83">
                  <c:v>1</c:v>
                </c:pt>
                <c:pt idx="84">
                  <c:v>1</c:v>
                </c:pt>
                <c:pt idx="85">
                  <c:v>1</c:v>
                </c:pt>
                <c:pt idx="86">
                  <c:v>1</c:v>
                </c:pt>
                <c:pt idx="87">
                  <c:v>1</c:v>
                </c:pt>
                <c:pt idx="88">
                  <c:v>1</c:v>
                </c:pt>
                <c:pt idx="89">
                  <c:v>1</c:v>
                </c:pt>
                <c:pt idx="90">
                  <c:v>1</c:v>
                </c:pt>
              </c:numCache>
            </c:numRef>
          </c:yVal>
          <c:smooth val="0"/>
          <c:extLst>
            <c:ext xmlns:c16="http://schemas.microsoft.com/office/drawing/2014/chart" uri="{C3380CC4-5D6E-409C-BE32-E72D297353CC}">
              <c16:uniqueId val="{00000008-546B-491F-B91A-0B57F34D3F45}"/>
            </c:ext>
          </c:extLst>
        </c:ser>
        <c:dLbls>
          <c:showLegendKey val="0"/>
          <c:showVal val="0"/>
          <c:showCatName val="0"/>
          <c:showSerName val="0"/>
          <c:showPercent val="0"/>
          <c:showBubbleSize val="0"/>
        </c:dLbls>
        <c:axId val="130171264"/>
        <c:axId val="130169088"/>
      </c:scatterChart>
      <c:valAx>
        <c:axId val="130156032"/>
        <c:scaling>
          <c:orientation val="minMax"/>
          <c:max val="44600"/>
          <c:min val="42005"/>
        </c:scaling>
        <c:delete val="0"/>
        <c:axPos val="b"/>
        <c:numFmt formatCode="m/d/yyyy" sourceLinked="1"/>
        <c:majorTickMark val="none"/>
        <c:minorTickMark val="none"/>
        <c:tickLblPos val="nextTo"/>
        <c:txPr>
          <a:bodyPr/>
          <a:lstStyle/>
          <a:p>
            <a:pPr>
              <a:defRPr lang="en-US" sz="900"/>
            </a:pPr>
            <a:endParaRPr lang="en-US"/>
          </a:p>
        </c:txPr>
        <c:crossAx val="130167168"/>
        <c:crosses val="autoZero"/>
        <c:crossBetween val="midCat"/>
      </c:valAx>
      <c:valAx>
        <c:axId val="130167168"/>
        <c:scaling>
          <c:orientation val="minMax"/>
        </c:scaling>
        <c:delete val="0"/>
        <c:axPos val="l"/>
        <c:majorGridlines/>
        <c:title>
          <c:tx>
            <c:rich>
              <a:bodyPr/>
              <a:lstStyle/>
              <a:p>
                <a:pPr>
                  <a:defRPr lang="en-US" sz="1050"/>
                </a:pPr>
                <a:r>
                  <a:rPr lang="en-US" sz="1050"/>
                  <a:t>All</a:t>
                </a:r>
                <a:r>
                  <a:rPr lang="en-US" sz="1050" baseline="0"/>
                  <a:t> other Parameters</a:t>
                </a:r>
              </a:p>
              <a:p>
                <a:pPr>
                  <a:defRPr lang="en-US" sz="1050"/>
                </a:pPr>
                <a:r>
                  <a:rPr lang="en-US" sz="1050" baseline="0"/>
                  <a:t>mg/L</a:t>
                </a:r>
                <a:endParaRPr lang="en-US" sz="1050"/>
              </a:p>
            </c:rich>
          </c:tx>
          <c:overlay val="0"/>
        </c:title>
        <c:numFmt formatCode="General" sourceLinked="1"/>
        <c:majorTickMark val="none"/>
        <c:minorTickMark val="none"/>
        <c:tickLblPos val="nextTo"/>
        <c:txPr>
          <a:bodyPr/>
          <a:lstStyle/>
          <a:p>
            <a:pPr>
              <a:defRPr lang="en-US"/>
            </a:pPr>
            <a:endParaRPr lang="en-US"/>
          </a:p>
        </c:txPr>
        <c:crossAx val="130156032"/>
        <c:crosses val="autoZero"/>
        <c:crossBetween val="midCat"/>
      </c:valAx>
      <c:valAx>
        <c:axId val="130169088"/>
        <c:scaling>
          <c:orientation val="minMax"/>
          <c:min val="0"/>
        </c:scaling>
        <c:delete val="0"/>
        <c:axPos val="r"/>
        <c:title>
          <c:tx>
            <c:rich>
              <a:bodyPr rot="-5400000" vert="horz"/>
              <a:lstStyle/>
              <a:p>
                <a:pPr>
                  <a:defRPr lang="en-US" sz="1050"/>
                </a:pPr>
                <a:r>
                  <a:rPr lang="en-US" sz="1050"/>
                  <a:t>E.</a:t>
                </a:r>
                <a:r>
                  <a:rPr lang="en-US" sz="1050" baseline="0"/>
                  <a:t> </a:t>
                </a:r>
                <a:r>
                  <a:rPr lang="en-US" sz="1050" i="1" baseline="0"/>
                  <a:t>Coli</a:t>
                </a:r>
                <a:r>
                  <a:rPr lang="en-US" sz="1050" baseline="0"/>
                  <a:t> cfu/100 mL</a:t>
                </a:r>
                <a:endParaRPr lang="en-US" sz="1050"/>
              </a:p>
            </c:rich>
          </c:tx>
          <c:layout>
            <c:manualLayout>
              <c:xMode val="edge"/>
              <c:yMode val="edge"/>
              <c:x val="0.97416439345573203"/>
              <c:y val="0.46722021589406587"/>
            </c:manualLayout>
          </c:layout>
          <c:overlay val="0"/>
        </c:title>
        <c:numFmt formatCode="General" sourceLinked="1"/>
        <c:majorTickMark val="out"/>
        <c:minorTickMark val="none"/>
        <c:tickLblPos val="nextTo"/>
        <c:txPr>
          <a:bodyPr/>
          <a:lstStyle/>
          <a:p>
            <a:pPr>
              <a:defRPr lang="en-US"/>
            </a:pPr>
            <a:endParaRPr lang="en-US"/>
          </a:p>
        </c:txPr>
        <c:crossAx val="130171264"/>
        <c:crosses val="max"/>
        <c:crossBetween val="midCat"/>
      </c:valAx>
      <c:valAx>
        <c:axId val="130171264"/>
        <c:scaling>
          <c:orientation val="minMax"/>
        </c:scaling>
        <c:delete val="1"/>
        <c:axPos val="b"/>
        <c:numFmt formatCode="m/d/yyyy" sourceLinked="1"/>
        <c:majorTickMark val="out"/>
        <c:minorTickMark val="none"/>
        <c:tickLblPos val="none"/>
        <c:crossAx val="130169088"/>
        <c:crosses val="autoZero"/>
        <c:crossBetween val="midCat"/>
      </c:valAx>
    </c:plotArea>
    <c:legend>
      <c:legendPos val="b"/>
      <c:overlay val="0"/>
      <c:txPr>
        <a:bodyPr/>
        <a:lstStyle/>
        <a:p>
          <a:pPr>
            <a:defRPr lang="en-US" sz="800"/>
          </a:pPr>
          <a:endParaRPr lang="en-US"/>
        </a:p>
      </c:txPr>
    </c:legend>
    <c:plotVisOnly val="1"/>
    <c:dispBlanksAs val="gap"/>
    <c:showDLblsOverMax val="0"/>
  </c:chart>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723313359183746E-2"/>
          <c:y val="4.1965554148123183E-2"/>
          <c:w val="0.87480852362742123"/>
          <c:h val="0.78988465257632268"/>
        </c:manualLayout>
      </c:layout>
      <c:scatterChart>
        <c:scatterStyle val="lineMarker"/>
        <c:varyColors val="0"/>
        <c:ser>
          <c:idx val="1"/>
          <c:order val="0"/>
          <c:tx>
            <c:strRef>
              <c:f>'Proj Pure Bores'!$AR$1:$AS$1</c:f>
              <c:strCache>
                <c:ptCount val="1"/>
                <c:pt idx="0">
                  <c:v>Nitrate-Nitrogen</c:v>
                </c:pt>
              </c:strCache>
            </c:strRef>
          </c:tx>
          <c:spPr>
            <a:ln w="28575">
              <a:noFill/>
            </a:ln>
          </c:spPr>
          <c:marker>
            <c:spPr>
              <a:solidFill>
                <a:srgbClr val="FF0000"/>
              </a:solidFill>
            </c:spPr>
          </c:marker>
          <c:xVal>
            <c:numRef>
              <c:f>'Proj Pure Bores'!$A$118:$A$223</c:f>
              <c:numCache>
                <c:formatCode>m/d/yyyy</c:formatCode>
                <c:ptCount val="18"/>
                <c:pt idx="0">
                  <c:v>41645</c:v>
                </c:pt>
                <c:pt idx="1">
                  <c:v>42199</c:v>
                </c:pt>
                <c:pt idx="2">
                  <c:v>42375</c:v>
                </c:pt>
                <c:pt idx="3">
                  <c:v>42558</c:v>
                </c:pt>
                <c:pt idx="4">
                  <c:v>42740</c:v>
                </c:pt>
                <c:pt idx="5">
                  <c:v>42922</c:v>
                </c:pt>
                <c:pt idx="6">
                  <c:v>43102</c:v>
                </c:pt>
                <c:pt idx="7">
                  <c:v>43286</c:v>
                </c:pt>
                <c:pt idx="8">
                  <c:v>43475</c:v>
                </c:pt>
                <c:pt idx="9">
                  <c:v>43655</c:v>
                </c:pt>
                <c:pt idx="10">
                  <c:v>43836</c:v>
                </c:pt>
                <c:pt idx="11">
                  <c:v>43879</c:v>
                </c:pt>
                <c:pt idx="12">
                  <c:v>44018</c:v>
                </c:pt>
                <c:pt idx="13">
                  <c:v>44218</c:v>
                </c:pt>
                <c:pt idx="14">
                  <c:v>44382</c:v>
                </c:pt>
                <c:pt idx="15">
                  <c:v>44578</c:v>
                </c:pt>
                <c:pt idx="16">
                  <c:v>44586</c:v>
                </c:pt>
                <c:pt idx="17">
                  <c:v>44747</c:v>
                </c:pt>
              </c:numCache>
            </c:numRef>
          </c:xVal>
          <c:yVal>
            <c:numRef>
              <c:f>'Proj Pure Bores'!$AS$118:$AS$223</c:f>
              <c:numCache>
                <c:formatCode>General</c:formatCode>
                <c:ptCount val="18"/>
                <c:pt idx="0">
                  <c:v>1.4</c:v>
                </c:pt>
                <c:pt idx="1">
                  <c:v>2</c:v>
                </c:pt>
                <c:pt idx="2">
                  <c:v>2</c:v>
                </c:pt>
                <c:pt idx="11">
                  <c:v>1.8</c:v>
                </c:pt>
                <c:pt idx="12">
                  <c:v>1.9</c:v>
                </c:pt>
                <c:pt idx="13">
                  <c:v>2.9</c:v>
                </c:pt>
                <c:pt idx="14">
                  <c:v>2.1</c:v>
                </c:pt>
                <c:pt idx="15">
                  <c:v>0.36</c:v>
                </c:pt>
                <c:pt idx="17">
                  <c:v>1.6</c:v>
                </c:pt>
              </c:numCache>
            </c:numRef>
          </c:yVal>
          <c:smooth val="0"/>
          <c:extLst>
            <c:ext xmlns:c16="http://schemas.microsoft.com/office/drawing/2014/chart" uri="{C3380CC4-5D6E-409C-BE32-E72D297353CC}">
              <c16:uniqueId val="{00000000-6085-4EBB-B2A9-C7C3F8C11F90}"/>
            </c:ext>
          </c:extLst>
        </c:ser>
        <c:ser>
          <c:idx val="2"/>
          <c:order val="1"/>
          <c:tx>
            <c:strRef>
              <c:f>'Proj Pure Bores'!$AV$1:$AW$1</c:f>
              <c:strCache>
                <c:ptCount val="1"/>
                <c:pt idx="0">
                  <c:v>Total Nitrogen</c:v>
                </c:pt>
              </c:strCache>
            </c:strRef>
          </c:tx>
          <c:spPr>
            <a:ln w="28575">
              <a:noFill/>
            </a:ln>
          </c:spPr>
          <c:xVal>
            <c:numRef>
              <c:f>'Proj Pure Bores'!$A$118:$A$223</c:f>
              <c:numCache>
                <c:formatCode>m/d/yyyy</c:formatCode>
                <c:ptCount val="18"/>
                <c:pt idx="0">
                  <c:v>41645</c:v>
                </c:pt>
                <c:pt idx="1">
                  <c:v>42199</c:v>
                </c:pt>
                <c:pt idx="2">
                  <c:v>42375</c:v>
                </c:pt>
                <c:pt idx="3">
                  <c:v>42558</c:v>
                </c:pt>
                <c:pt idx="4">
                  <c:v>42740</c:v>
                </c:pt>
                <c:pt idx="5">
                  <c:v>42922</c:v>
                </c:pt>
                <c:pt idx="6">
                  <c:v>43102</c:v>
                </c:pt>
                <c:pt idx="7">
                  <c:v>43286</c:v>
                </c:pt>
                <c:pt idx="8">
                  <c:v>43475</c:v>
                </c:pt>
                <c:pt idx="9">
                  <c:v>43655</c:v>
                </c:pt>
                <c:pt idx="10">
                  <c:v>43836</c:v>
                </c:pt>
                <c:pt idx="11">
                  <c:v>43879</c:v>
                </c:pt>
                <c:pt idx="12">
                  <c:v>44018</c:v>
                </c:pt>
                <c:pt idx="13">
                  <c:v>44218</c:v>
                </c:pt>
                <c:pt idx="14">
                  <c:v>44382</c:v>
                </c:pt>
                <c:pt idx="15">
                  <c:v>44578</c:v>
                </c:pt>
                <c:pt idx="16">
                  <c:v>44586</c:v>
                </c:pt>
                <c:pt idx="17">
                  <c:v>44747</c:v>
                </c:pt>
              </c:numCache>
            </c:numRef>
          </c:xVal>
          <c:yVal>
            <c:numRef>
              <c:f>'Proj Pure Bores'!$AW$207:$AW$223</c:f>
              <c:numCache>
                <c:formatCode>General</c:formatCode>
                <c:ptCount val="17"/>
                <c:pt idx="0">
                  <c:v>2</c:v>
                </c:pt>
                <c:pt idx="1">
                  <c:v>2.1</c:v>
                </c:pt>
                <c:pt idx="10">
                  <c:v>1.8</c:v>
                </c:pt>
                <c:pt idx="11" formatCode="0.0">
                  <c:v>2</c:v>
                </c:pt>
                <c:pt idx="12" formatCode="0.0">
                  <c:v>3</c:v>
                </c:pt>
                <c:pt idx="13" formatCode="0.0">
                  <c:v>2.2000000000000002</c:v>
                </c:pt>
                <c:pt idx="14" formatCode="0.0">
                  <c:v>1.1000000000000001</c:v>
                </c:pt>
                <c:pt idx="16">
                  <c:v>2.2000000000000002</c:v>
                </c:pt>
              </c:numCache>
            </c:numRef>
          </c:yVal>
          <c:smooth val="0"/>
          <c:extLst>
            <c:ext xmlns:c16="http://schemas.microsoft.com/office/drawing/2014/chart" uri="{C3380CC4-5D6E-409C-BE32-E72D297353CC}">
              <c16:uniqueId val="{00000001-6085-4EBB-B2A9-C7C3F8C11F90}"/>
            </c:ext>
          </c:extLst>
        </c:ser>
        <c:ser>
          <c:idx val="3"/>
          <c:order val="3"/>
          <c:tx>
            <c:strRef>
              <c:f>'Proj Pure Bores'!$AX$1:$AY$1</c:f>
              <c:strCache>
                <c:ptCount val="1"/>
                <c:pt idx="0">
                  <c:v>Total Ammoniacal-N</c:v>
                </c:pt>
              </c:strCache>
            </c:strRef>
          </c:tx>
          <c:spPr>
            <a:ln w="28575">
              <a:noFill/>
            </a:ln>
          </c:spPr>
          <c:marker>
            <c:symbol val="triangle"/>
            <c:size val="8"/>
            <c:spPr>
              <a:solidFill>
                <a:srgbClr val="0070C0"/>
              </a:solidFill>
            </c:spPr>
          </c:marker>
          <c:xVal>
            <c:numRef>
              <c:f>'Proj Pure Bores'!$A$118:$A$223</c:f>
              <c:numCache>
                <c:formatCode>m/d/yyyy</c:formatCode>
                <c:ptCount val="18"/>
                <c:pt idx="0">
                  <c:v>41645</c:v>
                </c:pt>
                <c:pt idx="1">
                  <c:v>42199</c:v>
                </c:pt>
                <c:pt idx="2">
                  <c:v>42375</c:v>
                </c:pt>
                <c:pt idx="3">
                  <c:v>42558</c:v>
                </c:pt>
                <c:pt idx="4">
                  <c:v>42740</c:v>
                </c:pt>
                <c:pt idx="5">
                  <c:v>42922</c:v>
                </c:pt>
                <c:pt idx="6">
                  <c:v>43102</c:v>
                </c:pt>
                <c:pt idx="7">
                  <c:v>43286</c:v>
                </c:pt>
                <c:pt idx="8">
                  <c:v>43475</c:v>
                </c:pt>
                <c:pt idx="9">
                  <c:v>43655</c:v>
                </c:pt>
                <c:pt idx="10">
                  <c:v>43836</c:v>
                </c:pt>
                <c:pt idx="11">
                  <c:v>43879</c:v>
                </c:pt>
                <c:pt idx="12">
                  <c:v>44018</c:v>
                </c:pt>
                <c:pt idx="13">
                  <c:v>44218</c:v>
                </c:pt>
                <c:pt idx="14">
                  <c:v>44382</c:v>
                </c:pt>
                <c:pt idx="15">
                  <c:v>44578</c:v>
                </c:pt>
                <c:pt idx="16">
                  <c:v>44586</c:v>
                </c:pt>
                <c:pt idx="17">
                  <c:v>44747</c:v>
                </c:pt>
              </c:numCache>
            </c:numRef>
          </c:xVal>
          <c:yVal>
            <c:numRef>
              <c:f>'Proj Pure Bores'!$AY$118:$AY$223</c:f>
              <c:numCache>
                <c:formatCode>General</c:formatCode>
                <c:ptCount val="18"/>
                <c:pt idx="0">
                  <c:v>6.0000000000000001E-3</c:v>
                </c:pt>
                <c:pt idx="1">
                  <c:v>4.4999999999999998E-2</c:v>
                </c:pt>
                <c:pt idx="2">
                  <c:v>2.5000000000000001E-3</c:v>
                </c:pt>
                <c:pt idx="11">
                  <c:v>5.0000000000000001E-3</c:v>
                </c:pt>
                <c:pt idx="12">
                  <c:v>5.0000000000000001E-3</c:v>
                </c:pt>
                <c:pt idx="13">
                  <c:v>0.04</c:v>
                </c:pt>
                <c:pt idx="14">
                  <c:v>5.0000000000000001E-3</c:v>
                </c:pt>
                <c:pt idx="15">
                  <c:v>5.0000000000000001E-3</c:v>
                </c:pt>
                <c:pt idx="17">
                  <c:v>5.0000000000000001E-3</c:v>
                </c:pt>
              </c:numCache>
            </c:numRef>
          </c:yVal>
          <c:smooth val="0"/>
          <c:extLst>
            <c:ext xmlns:c16="http://schemas.microsoft.com/office/drawing/2014/chart" uri="{C3380CC4-5D6E-409C-BE32-E72D297353CC}">
              <c16:uniqueId val="{00000002-6085-4EBB-B2A9-C7C3F8C11F90}"/>
            </c:ext>
          </c:extLst>
        </c:ser>
        <c:ser>
          <c:idx val="7"/>
          <c:order val="4"/>
          <c:tx>
            <c:strRef>
              <c:f>'Proj Pure Bores'!$BB$1:$BC$1</c:f>
              <c:strCache>
                <c:ptCount val="1"/>
                <c:pt idx="0">
                  <c:v>Dissolved Reactive-P</c:v>
                </c:pt>
              </c:strCache>
            </c:strRef>
          </c:tx>
          <c:spPr>
            <a:ln w="28575">
              <a:noFill/>
            </a:ln>
          </c:spPr>
          <c:marker>
            <c:symbol val="diamond"/>
            <c:size val="7"/>
          </c:marker>
          <c:xVal>
            <c:numRef>
              <c:f>'Proj Pure Bores'!$A$118:$A$223</c:f>
              <c:numCache>
                <c:formatCode>m/d/yyyy</c:formatCode>
                <c:ptCount val="18"/>
                <c:pt idx="0">
                  <c:v>41645</c:v>
                </c:pt>
                <c:pt idx="1">
                  <c:v>42199</c:v>
                </c:pt>
                <c:pt idx="2">
                  <c:v>42375</c:v>
                </c:pt>
                <c:pt idx="3">
                  <c:v>42558</c:v>
                </c:pt>
                <c:pt idx="4">
                  <c:v>42740</c:v>
                </c:pt>
                <c:pt idx="5">
                  <c:v>42922</c:v>
                </c:pt>
                <c:pt idx="6">
                  <c:v>43102</c:v>
                </c:pt>
                <c:pt idx="7">
                  <c:v>43286</c:v>
                </c:pt>
                <c:pt idx="8">
                  <c:v>43475</c:v>
                </c:pt>
                <c:pt idx="9">
                  <c:v>43655</c:v>
                </c:pt>
                <c:pt idx="10">
                  <c:v>43836</c:v>
                </c:pt>
                <c:pt idx="11">
                  <c:v>43879</c:v>
                </c:pt>
                <c:pt idx="12">
                  <c:v>44018</c:v>
                </c:pt>
                <c:pt idx="13">
                  <c:v>44218</c:v>
                </c:pt>
                <c:pt idx="14">
                  <c:v>44382</c:v>
                </c:pt>
                <c:pt idx="15">
                  <c:v>44578</c:v>
                </c:pt>
                <c:pt idx="16">
                  <c:v>44586</c:v>
                </c:pt>
                <c:pt idx="17">
                  <c:v>44747</c:v>
                </c:pt>
              </c:numCache>
            </c:numRef>
          </c:xVal>
          <c:yVal>
            <c:numRef>
              <c:f>'Proj Pure Bores'!$BC$118:$BC$223</c:f>
              <c:numCache>
                <c:formatCode>General</c:formatCode>
                <c:ptCount val="18"/>
                <c:pt idx="0">
                  <c:v>7.0000000000000001E-3</c:v>
                </c:pt>
                <c:pt idx="1">
                  <c:v>4.0000000000000001E-3</c:v>
                </c:pt>
                <c:pt idx="2">
                  <c:v>7.0000000000000001E-3</c:v>
                </c:pt>
                <c:pt idx="11">
                  <c:v>2.5000000000000001E-3</c:v>
                </c:pt>
                <c:pt idx="12">
                  <c:v>5.0000000000000001E-3</c:v>
                </c:pt>
                <c:pt idx="13">
                  <c:v>2.5000000000000001E-3</c:v>
                </c:pt>
                <c:pt idx="14">
                  <c:v>2.5000000000000001E-3</c:v>
                </c:pt>
                <c:pt idx="15">
                  <c:v>5.0000000000000001E-3</c:v>
                </c:pt>
                <c:pt idx="17">
                  <c:v>2.5000000000000001E-3</c:v>
                </c:pt>
              </c:numCache>
            </c:numRef>
          </c:yVal>
          <c:smooth val="0"/>
          <c:extLst>
            <c:ext xmlns:c16="http://schemas.microsoft.com/office/drawing/2014/chart" uri="{C3380CC4-5D6E-409C-BE32-E72D297353CC}">
              <c16:uniqueId val="{00000003-6085-4EBB-B2A9-C7C3F8C11F90}"/>
            </c:ext>
          </c:extLst>
        </c:ser>
        <c:ser>
          <c:idx val="4"/>
          <c:order val="5"/>
          <c:tx>
            <c:strRef>
              <c:f>'Proj Pure Bores'!$AZ$1:$BA$1</c:f>
              <c:strCache>
                <c:ptCount val="1"/>
                <c:pt idx="0">
                  <c:v>Total-P</c:v>
                </c:pt>
              </c:strCache>
            </c:strRef>
          </c:tx>
          <c:spPr>
            <a:ln w="28575">
              <a:noFill/>
            </a:ln>
          </c:spPr>
          <c:xVal>
            <c:numRef>
              <c:f>'Proj Pure Bores'!$A$118:$A$223</c:f>
              <c:numCache>
                <c:formatCode>m/d/yyyy</c:formatCode>
                <c:ptCount val="18"/>
                <c:pt idx="0">
                  <c:v>41645</c:v>
                </c:pt>
                <c:pt idx="1">
                  <c:v>42199</c:v>
                </c:pt>
                <c:pt idx="2">
                  <c:v>42375</c:v>
                </c:pt>
                <c:pt idx="3">
                  <c:v>42558</c:v>
                </c:pt>
                <c:pt idx="4">
                  <c:v>42740</c:v>
                </c:pt>
                <c:pt idx="5">
                  <c:v>42922</c:v>
                </c:pt>
                <c:pt idx="6">
                  <c:v>43102</c:v>
                </c:pt>
                <c:pt idx="7">
                  <c:v>43286</c:v>
                </c:pt>
                <c:pt idx="8">
                  <c:v>43475</c:v>
                </c:pt>
                <c:pt idx="9">
                  <c:v>43655</c:v>
                </c:pt>
                <c:pt idx="10">
                  <c:v>43836</c:v>
                </c:pt>
                <c:pt idx="11">
                  <c:v>43879</c:v>
                </c:pt>
                <c:pt idx="12">
                  <c:v>44018</c:v>
                </c:pt>
                <c:pt idx="13">
                  <c:v>44218</c:v>
                </c:pt>
                <c:pt idx="14">
                  <c:v>44382</c:v>
                </c:pt>
                <c:pt idx="15">
                  <c:v>44578</c:v>
                </c:pt>
                <c:pt idx="16">
                  <c:v>44586</c:v>
                </c:pt>
                <c:pt idx="17">
                  <c:v>44747</c:v>
                </c:pt>
              </c:numCache>
            </c:numRef>
          </c:xVal>
          <c:yVal>
            <c:numRef>
              <c:f>'Proj Pure Bores'!$BA$118:$BA$223</c:f>
              <c:numCache>
                <c:formatCode>General</c:formatCode>
                <c:ptCount val="18"/>
                <c:pt idx="0">
                  <c:v>6.0000000000000001E-3</c:v>
                </c:pt>
                <c:pt idx="1">
                  <c:v>5.0000000000000001E-3</c:v>
                </c:pt>
                <c:pt idx="2">
                  <c:v>7.0000000000000001E-3</c:v>
                </c:pt>
                <c:pt idx="12">
                  <c:v>5.0000000000000001E-3</c:v>
                </c:pt>
                <c:pt idx="13">
                  <c:v>5.0000000000000001E-3</c:v>
                </c:pt>
                <c:pt idx="14">
                  <c:v>5.0000000000000001E-3</c:v>
                </c:pt>
                <c:pt idx="15">
                  <c:v>0.01</c:v>
                </c:pt>
                <c:pt idx="17">
                  <c:v>5.0000000000000001E-3</c:v>
                </c:pt>
              </c:numCache>
            </c:numRef>
          </c:yVal>
          <c:smooth val="0"/>
          <c:extLst>
            <c:ext xmlns:c16="http://schemas.microsoft.com/office/drawing/2014/chart" uri="{C3380CC4-5D6E-409C-BE32-E72D297353CC}">
              <c16:uniqueId val="{00000004-6085-4EBB-B2A9-C7C3F8C11F90}"/>
            </c:ext>
          </c:extLst>
        </c:ser>
        <c:ser>
          <c:idx val="5"/>
          <c:order val="6"/>
          <c:tx>
            <c:strRef>
              <c:f>'consent limits'!$A$3</c:f>
              <c:strCache>
                <c:ptCount val="1"/>
                <c:pt idx="0">
                  <c:v>Nitrate-Nitrogen Consent Limit</c:v>
                </c:pt>
              </c:strCache>
            </c:strRef>
          </c:tx>
          <c:spPr>
            <a:ln w="28575">
              <a:solidFill>
                <a:srgbClr val="FF0000"/>
              </a:solidFill>
            </a:ln>
          </c:spPr>
          <c:marker>
            <c:spPr>
              <a:noFill/>
              <a:ln>
                <a:noFill/>
              </a:ln>
            </c:spPr>
          </c:marker>
          <c:xVal>
            <c:numRef>
              <c:f>'consent limits'!$A$4:$A$94</c:f>
              <c:numCache>
                <c:formatCode>m/d/yyyy</c:formatCode>
                <c:ptCount val="91"/>
                <c:pt idx="0">
                  <c:v>39171</c:v>
                </c:pt>
                <c:pt idx="1">
                  <c:v>39202</c:v>
                </c:pt>
                <c:pt idx="2">
                  <c:v>39230</c:v>
                </c:pt>
                <c:pt idx="3">
                  <c:v>39254</c:v>
                </c:pt>
                <c:pt idx="4">
                  <c:v>39283</c:v>
                </c:pt>
                <c:pt idx="5">
                  <c:v>39385</c:v>
                </c:pt>
                <c:pt idx="6">
                  <c:v>39414</c:v>
                </c:pt>
                <c:pt idx="7">
                  <c:v>39455</c:v>
                </c:pt>
                <c:pt idx="8">
                  <c:v>39470</c:v>
                </c:pt>
                <c:pt idx="9">
                  <c:v>39510</c:v>
                </c:pt>
                <c:pt idx="10">
                  <c:v>39539</c:v>
                </c:pt>
                <c:pt idx="11">
                  <c:v>39601</c:v>
                </c:pt>
                <c:pt idx="12">
                  <c:v>39645</c:v>
                </c:pt>
                <c:pt idx="13">
                  <c:v>39674</c:v>
                </c:pt>
                <c:pt idx="14">
                  <c:v>39701</c:v>
                </c:pt>
                <c:pt idx="15">
                  <c:v>39741</c:v>
                </c:pt>
                <c:pt idx="16">
                  <c:v>39773</c:v>
                </c:pt>
                <c:pt idx="17">
                  <c:v>39791</c:v>
                </c:pt>
                <c:pt idx="18">
                  <c:v>39834</c:v>
                </c:pt>
                <c:pt idx="19">
                  <c:v>39862</c:v>
                </c:pt>
                <c:pt idx="20">
                  <c:v>39890</c:v>
                </c:pt>
                <c:pt idx="21">
                  <c:v>39892</c:v>
                </c:pt>
                <c:pt idx="22">
                  <c:v>39919</c:v>
                </c:pt>
                <c:pt idx="23">
                  <c:v>39951</c:v>
                </c:pt>
                <c:pt idx="24">
                  <c:v>39972</c:v>
                </c:pt>
                <c:pt idx="25">
                  <c:v>39975</c:v>
                </c:pt>
                <c:pt idx="26">
                  <c:v>40010</c:v>
                </c:pt>
                <c:pt idx="27">
                  <c:v>40042</c:v>
                </c:pt>
                <c:pt idx="28">
                  <c:v>40072</c:v>
                </c:pt>
                <c:pt idx="29">
                  <c:v>40098</c:v>
                </c:pt>
                <c:pt idx="30">
                  <c:v>40100</c:v>
                </c:pt>
                <c:pt idx="31">
                  <c:v>40128</c:v>
                </c:pt>
                <c:pt idx="32">
                  <c:v>40131</c:v>
                </c:pt>
                <c:pt idx="33">
                  <c:v>40156</c:v>
                </c:pt>
                <c:pt idx="34">
                  <c:v>40163</c:v>
                </c:pt>
                <c:pt idx="35">
                  <c:v>40198</c:v>
                </c:pt>
                <c:pt idx="36">
                  <c:v>40224</c:v>
                </c:pt>
                <c:pt idx="37">
                  <c:v>40226</c:v>
                </c:pt>
                <c:pt idx="38">
                  <c:v>40232</c:v>
                </c:pt>
                <c:pt idx="39">
                  <c:v>40245</c:v>
                </c:pt>
                <c:pt idx="40">
                  <c:v>40283</c:v>
                </c:pt>
                <c:pt idx="41">
                  <c:v>40311</c:v>
                </c:pt>
                <c:pt idx="42">
                  <c:v>40340</c:v>
                </c:pt>
                <c:pt idx="43">
                  <c:v>40371</c:v>
                </c:pt>
                <c:pt idx="44">
                  <c:v>40401</c:v>
                </c:pt>
                <c:pt idx="45">
                  <c:v>40428</c:v>
                </c:pt>
                <c:pt idx="46">
                  <c:v>40464</c:v>
                </c:pt>
                <c:pt idx="47">
                  <c:v>40493</c:v>
                </c:pt>
                <c:pt idx="48">
                  <c:v>40534</c:v>
                </c:pt>
                <c:pt idx="49">
                  <c:v>40562</c:v>
                </c:pt>
                <c:pt idx="50">
                  <c:v>40592</c:v>
                </c:pt>
                <c:pt idx="51">
                  <c:v>40611</c:v>
                </c:pt>
                <c:pt idx="52">
                  <c:v>40662</c:v>
                </c:pt>
                <c:pt idx="53">
                  <c:v>40683</c:v>
                </c:pt>
                <c:pt idx="54">
                  <c:v>40714</c:v>
                </c:pt>
                <c:pt idx="55">
                  <c:v>40746</c:v>
                </c:pt>
                <c:pt idx="56">
                  <c:v>40779</c:v>
                </c:pt>
                <c:pt idx="57">
                  <c:v>40798</c:v>
                </c:pt>
                <c:pt idx="58">
                  <c:v>40830</c:v>
                </c:pt>
                <c:pt idx="59">
                  <c:v>40863</c:v>
                </c:pt>
                <c:pt idx="60">
                  <c:v>40890</c:v>
                </c:pt>
                <c:pt idx="61">
                  <c:v>40935</c:v>
                </c:pt>
                <c:pt idx="62">
                  <c:v>40954</c:v>
                </c:pt>
                <c:pt idx="63">
                  <c:v>40997</c:v>
                </c:pt>
                <c:pt idx="64">
                  <c:v>41003</c:v>
                </c:pt>
                <c:pt idx="65">
                  <c:v>41004</c:v>
                </c:pt>
                <c:pt idx="66">
                  <c:v>41032</c:v>
                </c:pt>
                <c:pt idx="67">
                  <c:v>41061</c:v>
                </c:pt>
                <c:pt idx="68">
                  <c:v>41093</c:v>
                </c:pt>
                <c:pt idx="69">
                  <c:v>41122</c:v>
                </c:pt>
                <c:pt idx="70">
                  <c:v>41155</c:v>
                </c:pt>
                <c:pt idx="71">
                  <c:v>41185</c:v>
                </c:pt>
                <c:pt idx="72">
                  <c:v>41218</c:v>
                </c:pt>
                <c:pt idx="73">
                  <c:v>41246</c:v>
                </c:pt>
                <c:pt idx="74">
                  <c:v>41277</c:v>
                </c:pt>
                <c:pt idx="75">
                  <c:v>41310</c:v>
                </c:pt>
                <c:pt idx="76">
                  <c:v>41337</c:v>
                </c:pt>
                <c:pt idx="77">
                  <c:v>41368</c:v>
                </c:pt>
                <c:pt idx="78">
                  <c:v>41395</c:v>
                </c:pt>
                <c:pt idx="79">
                  <c:v>41431</c:v>
                </c:pt>
                <c:pt idx="80">
                  <c:v>41457</c:v>
                </c:pt>
                <c:pt idx="81">
                  <c:v>41486</c:v>
                </c:pt>
                <c:pt idx="82">
                  <c:v>41522</c:v>
                </c:pt>
                <c:pt idx="83">
                  <c:v>41551</c:v>
                </c:pt>
                <c:pt idx="84">
                  <c:v>41585</c:v>
                </c:pt>
                <c:pt idx="85">
                  <c:v>41614</c:v>
                </c:pt>
                <c:pt idx="86">
                  <c:v>41645</c:v>
                </c:pt>
                <c:pt idx="87">
                  <c:v>41821</c:v>
                </c:pt>
                <c:pt idx="88">
                  <c:v>42010</c:v>
                </c:pt>
                <c:pt idx="89">
                  <c:v>42199</c:v>
                </c:pt>
                <c:pt idx="90">
                  <c:v>51774</c:v>
                </c:pt>
              </c:numCache>
            </c:numRef>
          </c:xVal>
          <c:yVal>
            <c:numRef>
              <c:f>'consent limits'!$B$4:$B$94</c:f>
              <c:numCache>
                <c:formatCode>General</c:formatCode>
                <c:ptCount val="91"/>
                <c:pt idx="0">
                  <c:v>11.3</c:v>
                </c:pt>
                <c:pt idx="1">
                  <c:v>11.3</c:v>
                </c:pt>
                <c:pt idx="2">
                  <c:v>11.3</c:v>
                </c:pt>
                <c:pt idx="3">
                  <c:v>11.3</c:v>
                </c:pt>
                <c:pt idx="4">
                  <c:v>11.3</c:v>
                </c:pt>
                <c:pt idx="5">
                  <c:v>11.3</c:v>
                </c:pt>
                <c:pt idx="6">
                  <c:v>11.3</c:v>
                </c:pt>
                <c:pt idx="7">
                  <c:v>11.3</c:v>
                </c:pt>
                <c:pt idx="8">
                  <c:v>11.3</c:v>
                </c:pt>
                <c:pt idx="9">
                  <c:v>11.3</c:v>
                </c:pt>
                <c:pt idx="10">
                  <c:v>11.3</c:v>
                </c:pt>
                <c:pt idx="11">
                  <c:v>11.3</c:v>
                </c:pt>
                <c:pt idx="12">
                  <c:v>11.3</c:v>
                </c:pt>
                <c:pt idx="13">
                  <c:v>11.3</c:v>
                </c:pt>
                <c:pt idx="14">
                  <c:v>11.3</c:v>
                </c:pt>
                <c:pt idx="15">
                  <c:v>11.3</c:v>
                </c:pt>
                <c:pt idx="16">
                  <c:v>11.3</c:v>
                </c:pt>
                <c:pt idx="17">
                  <c:v>11.3</c:v>
                </c:pt>
                <c:pt idx="18">
                  <c:v>11.3</c:v>
                </c:pt>
                <c:pt idx="19">
                  <c:v>11.3</c:v>
                </c:pt>
                <c:pt idx="20">
                  <c:v>11.3</c:v>
                </c:pt>
                <c:pt idx="21">
                  <c:v>11.3</c:v>
                </c:pt>
                <c:pt idx="22">
                  <c:v>11.3</c:v>
                </c:pt>
                <c:pt idx="23">
                  <c:v>11.3</c:v>
                </c:pt>
                <c:pt idx="24">
                  <c:v>11.3</c:v>
                </c:pt>
                <c:pt idx="25">
                  <c:v>11.3</c:v>
                </c:pt>
                <c:pt idx="26">
                  <c:v>11.3</c:v>
                </c:pt>
                <c:pt idx="27">
                  <c:v>11.3</c:v>
                </c:pt>
                <c:pt idx="28">
                  <c:v>11.3</c:v>
                </c:pt>
                <c:pt idx="29">
                  <c:v>11.3</c:v>
                </c:pt>
                <c:pt idx="30">
                  <c:v>11.3</c:v>
                </c:pt>
                <c:pt idx="31">
                  <c:v>11.3</c:v>
                </c:pt>
                <c:pt idx="32">
                  <c:v>11.3</c:v>
                </c:pt>
                <c:pt idx="33">
                  <c:v>11.3</c:v>
                </c:pt>
                <c:pt idx="34">
                  <c:v>11.3</c:v>
                </c:pt>
                <c:pt idx="35">
                  <c:v>11.3</c:v>
                </c:pt>
                <c:pt idx="36">
                  <c:v>11.3</c:v>
                </c:pt>
                <c:pt idx="37">
                  <c:v>11.3</c:v>
                </c:pt>
                <c:pt idx="38">
                  <c:v>11.3</c:v>
                </c:pt>
                <c:pt idx="39">
                  <c:v>11.3</c:v>
                </c:pt>
                <c:pt idx="40">
                  <c:v>11.3</c:v>
                </c:pt>
                <c:pt idx="41">
                  <c:v>11.3</c:v>
                </c:pt>
                <c:pt idx="42">
                  <c:v>11.3</c:v>
                </c:pt>
                <c:pt idx="43">
                  <c:v>11.3</c:v>
                </c:pt>
                <c:pt idx="44">
                  <c:v>11.3</c:v>
                </c:pt>
                <c:pt idx="45">
                  <c:v>11.3</c:v>
                </c:pt>
                <c:pt idx="46">
                  <c:v>11.3</c:v>
                </c:pt>
                <c:pt idx="47">
                  <c:v>11.3</c:v>
                </c:pt>
                <c:pt idx="48">
                  <c:v>11.3</c:v>
                </c:pt>
                <c:pt idx="49">
                  <c:v>11.3</c:v>
                </c:pt>
                <c:pt idx="50">
                  <c:v>11.3</c:v>
                </c:pt>
                <c:pt idx="51">
                  <c:v>11.3</c:v>
                </c:pt>
                <c:pt idx="52">
                  <c:v>11.3</c:v>
                </c:pt>
                <c:pt idx="53">
                  <c:v>11.3</c:v>
                </c:pt>
                <c:pt idx="54">
                  <c:v>11.3</c:v>
                </c:pt>
                <c:pt idx="55">
                  <c:v>11.3</c:v>
                </c:pt>
                <c:pt idx="56">
                  <c:v>11.3</c:v>
                </c:pt>
                <c:pt idx="57">
                  <c:v>11.3</c:v>
                </c:pt>
                <c:pt idx="58">
                  <c:v>11.3</c:v>
                </c:pt>
                <c:pt idx="59">
                  <c:v>11.3</c:v>
                </c:pt>
                <c:pt idx="60">
                  <c:v>11.3</c:v>
                </c:pt>
                <c:pt idx="61">
                  <c:v>11.3</c:v>
                </c:pt>
                <c:pt idx="62">
                  <c:v>11.3</c:v>
                </c:pt>
                <c:pt idx="63">
                  <c:v>11.3</c:v>
                </c:pt>
                <c:pt idx="64">
                  <c:v>11.3</c:v>
                </c:pt>
                <c:pt idx="65">
                  <c:v>11.3</c:v>
                </c:pt>
                <c:pt idx="66">
                  <c:v>11.3</c:v>
                </c:pt>
                <c:pt idx="67">
                  <c:v>11.3</c:v>
                </c:pt>
                <c:pt idx="68">
                  <c:v>11.3</c:v>
                </c:pt>
                <c:pt idx="69">
                  <c:v>11.3</c:v>
                </c:pt>
                <c:pt idx="70">
                  <c:v>11.3</c:v>
                </c:pt>
                <c:pt idx="71">
                  <c:v>11.3</c:v>
                </c:pt>
                <c:pt idx="72">
                  <c:v>11.3</c:v>
                </c:pt>
                <c:pt idx="73">
                  <c:v>11.3</c:v>
                </c:pt>
                <c:pt idx="74">
                  <c:v>11.3</c:v>
                </c:pt>
                <c:pt idx="75">
                  <c:v>11.3</c:v>
                </c:pt>
                <c:pt idx="76">
                  <c:v>11.3</c:v>
                </c:pt>
                <c:pt idx="77">
                  <c:v>11.3</c:v>
                </c:pt>
                <c:pt idx="78">
                  <c:v>11.3</c:v>
                </c:pt>
                <c:pt idx="79">
                  <c:v>11.3</c:v>
                </c:pt>
                <c:pt idx="80">
                  <c:v>11.3</c:v>
                </c:pt>
                <c:pt idx="81">
                  <c:v>11.3</c:v>
                </c:pt>
                <c:pt idx="82">
                  <c:v>11.3</c:v>
                </c:pt>
                <c:pt idx="83">
                  <c:v>11.3</c:v>
                </c:pt>
                <c:pt idx="84">
                  <c:v>11.3</c:v>
                </c:pt>
                <c:pt idx="85">
                  <c:v>11.3</c:v>
                </c:pt>
                <c:pt idx="86">
                  <c:v>11.3</c:v>
                </c:pt>
                <c:pt idx="87">
                  <c:v>11.3</c:v>
                </c:pt>
                <c:pt idx="88">
                  <c:v>11.3</c:v>
                </c:pt>
                <c:pt idx="89">
                  <c:v>11.3</c:v>
                </c:pt>
                <c:pt idx="90">
                  <c:v>11.3</c:v>
                </c:pt>
              </c:numCache>
            </c:numRef>
          </c:yVal>
          <c:smooth val="0"/>
          <c:extLst>
            <c:ext xmlns:c16="http://schemas.microsoft.com/office/drawing/2014/chart" uri="{C3380CC4-5D6E-409C-BE32-E72D297353CC}">
              <c16:uniqueId val="{00000005-6085-4EBB-B2A9-C7C3F8C11F90}"/>
            </c:ext>
          </c:extLst>
        </c:ser>
        <c:ser>
          <c:idx val="8"/>
          <c:order val="8"/>
          <c:tx>
            <c:strRef>
              <c:f>'consent limits'!$E$3:$F$3</c:f>
              <c:strCache>
                <c:ptCount val="1"/>
                <c:pt idx="0">
                  <c:v>Total Ammoniacal-N DWSNZ (2005)</c:v>
                </c:pt>
              </c:strCache>
            </c:strRef>
          </c:tx>
          <c:spPr>
            <a:ln w="28575">
              <a:solidFill>
                <a:srgbClr val="0070C0"/>
              </a:solidFill>
            </a:ln>
          </c:spPr>
          <c:marker>
            <c:symbol val="none"/>
          </c:marker>
          <c:xVal>
            <c:numRef>
              <c:f>'consent limits'!$E$4:$E$94</c:f>
              <c:numCache>
                <c:formatCode>m/d/yyyy</c:formatCode>
                <c:ptCount val="91"/>
                <c:pt idx="0">
                  <c:v>39171</c:v>
                </c:pt>
                <c:pt idx="1">
                  <c:v>39202</c:v>
                </c:pt>
                <c:pt idx="2">
                  <c:v>39230</c:v>
                </c:pt>
                <c:pt idx="3">
                  <c:v>39254</c:v>
                </c:pt>
                <c:pt idx="4">
                  <c:v>39283</c:v>
                </c:pt>
                <c:pt idx="5">
                  <c:v>39385</c:v>
                </c:pt>
                <c:pt idx="6">
                  <c:v>39414</c:v>
                </c:pt>
                <c:pt idx="7">
                  <c:v>39455</c:v>
                </c:pt>
                <c:pt idx="8">
                  <c:v>39470</c:v>
                </c:pt>
                <c:pt idx="9">
                  <c:v>39510</c:v>
                </c:pt>
                <c:pt idx="10">
                  <c:v>39539</c:v>
                </c:pt>
                <c:pt idx="11">
                  <c:v>39601</c:v>
                </c:pt>
                <c:pt idx="12">
                  <c:v>39645</c:v>
                </c:pt>
                <c:pt idx="13">
                  <c:v>39674</c:v>
                </c:pt>
                <c:pt idx="14">
                  <c:v>39701</c:v>
                </c:pt>
                <c:pt idx="15">
                  <c:v>39741</c:v>
                </c:pt>
                <c:pt idx="16">
                  <c:v>39773</c:v>
                </c:pt>
                <c:pt idx="17">
                  <c:v>39791</c:v>
                </c:pt>
                <c:pt idx="18">
                  <c:v>39834</c:v>
                </c:pt>
                <c:pt idx="19">
                  <c:v>39862</c:v>
                </c:pt>
                <c:pt idx="20">
                  <c:v>39890</c:v>
                </c:pt>
                <c:pt idx="21">
                  <c:v>39892</c:v>
                </c:pt>
                <c:pt idx="22">
                  <c:v>39919</c:v>
                </c:pt>
                <c:pt idx="23">
                  <c:v>39951</c:v>
                </c:pt>
                <c:pt idx="24">
                  <c:v>39972</c:v>
                </c:pt>
                <c:pt idx="25">
                  <c:v>39975</c:v>
                </c:pt>
                <c:pt idx="26">
                  <c:v>40010</c:v>
                </c:pt>
                <c:pt idx="27">
                  <c:v>40042</c:v>
                </c:pt>
                <c:pt idx="28">
                  <c:v>40072</c:v>
                </c:pt>
                <c:pt idx="29">
                  <c:v>40098</c:v>
                </c:pt>
                <c:pt idx="30">
                  <c:v>40100</c:v>
                </c:pt>
                <c:pt idx="31">
                  <c:v>40128</c:v>
                </c:pt>
                <c:pt idx="32">
                  <c:v>40131</c:v>
                </c:pt>
                <c:pt idx="33">
                  <c:v>40156</c:v>
                </c:pt>
                <c:pt idx="34">
                  <c:v>40163</c:v>
                </c:pt>
                <c:pt idx="35">
                  <c:v>40198</c:v>
                </c:pt>
                <c:pt idx="36">
                  <c:v>40224</c:v>
                </c:pt>
                <c:pt idx="37">
                  <c:v>40226</c:v>
                </c:pt>
                <c:pt idx="38">
                  <c:v>40232</c:v>
                </c:pt>
                <c:pt idx="39">
                  <c:v>40245</c:v>
                </c:pt>
                <c:pt idx="40">
                  <c:v>40283</c:v>
                </c:pt>
                <c:pt idx="41">
                  <c:v>40311</c:v>
                </c:pt>
                <c:pt idx="42">
                  <c:v>40340</c:v>
                </c:pt>
                <c:pt idx="43">
                  <c:v>40371</c:v>
                </c:pt>
                <c:pt idx="44">
                  <c:v>40401</c:v>
                </c:pt>
                <c:pt idx="45">
                  <c:v>40428</c:v>
                </c:pt>
                <c:pt idx="46">
                  <c:v>40464</c:v>
                </c:pt>
                <c:pt idx="47">
                  <c:v>40493</c:v>
                </c:pt>
                <c:pt idx="48">
                  <c:v>40534</c:v>
                </c:pt>
                <c:pt idx="49">
                  <c:v>40562</c:v>
                </c:pt>
                <c:pt idx="50">
                  <c:v>40592</c:v>
                </c:pt>
                <c:pt idx="51">
                  <c:v>40611</c:v>
                </c:pt>
                <c:pt idx="52">
                  <c:v>40662</c:v>
                </c:pt>
                <c:pt idx="53">
                  <c:v>40683</c:v>
                </c:pt>
                <c:pt idx="54">
                  <c:v>40714</c:v>
                </c:pt>
                <c:pt idx="55">
                  <c:v>40746</c:v>
                </c:pt>
                <c:pt idx="56">
                  <c:v>40779</c:v>
                </c:pt>
                <c:pt idx="57">
                  <c:v>40798</c:v>
                </c:pt>
                <c:pt idx="58">
                  <c:v>40830</c:v>
                </c:pt>
                <c:pt idx="59">
                  <c:v>40863</c:v>
                </c:pt>
                <c:pt idx="60">
                  <c:v>40890</c:v>
                </c:pt>
                <c:pt idx="61">
                  <c:v>40935</c:v>
                </c:pt>
                <c:pt idx="62">
                  <c:v>40954</c:v>
                </c:pt>
                <c:pt idx="63">
                  <c:v>40997</c:v>
                </c:pt>
                <c:pt idx="64">
                  <c:v>41003</c:v>
                </c:pt>
                <c:pt idx="65">
                  <c:v>41004</c:v>
                </c:pt>
                <c:pt idx="66">
                  <c:v>41032</c:v>
                </c:pt>
                <c:pt idx="67">
                  <c:v>41061</c:v>
                </c:pt>
                <c:pt idx="68">
                  <c:v>41093</c:v>
                </c:pt>
                <c:pt idx="69">
                  <c:v>41122</c:v>
                </c:pt>
                <c:pt idx="70">
                  <c:v>41155</c:v>
                </c:pt>
                <c:pt idx="71">
                  <c:v>41185</c:v>
                </c:pt>
                <c:pt idx="72">
                  <c:v>41218</c:v>
                </c:pt>
                <c:pt idx="73">
                  <c:v>41246</c:v>
                </c:pt>
                <c:pt idx="74">
                  <c:v>41277</c:v>
                </c:pt>
                <c:pt idx="75">
                  <c:v>41310</c:v>
                </c:pt>
                <c:pt idx="76">
                  <c:v>41337</c:v>
                </c:pt>
                <c:pt idx="77">
                  <c:v>41368</c:v>
                </c:pt>
                <c:pt idx="78">
                  <c:v>41395</c:v>
                </c:pt>
                <c:pt idx="79">
                  <c:v>41431</c:v>
                </c:pt>
                <c:pt idx="80">
                  <c:v>41457</c:v>
                </c:pt>
                <c:pt idx="81">
                  <c:v>41486</c:v>
                </c:pt>
                <c:pt idx="82">
                  <c:v>41522</c:v>
                </c:pt>
                <c:pt idx="83">
                  <c:v>41551</c:v>
                </c:pt>
                <c:pt idx="84">
                  <c:v>41585</c:v>
                </c:pt>
                <c:pt idx="85">
                  <c:v>41614</c:v>
                </c:pt>
                <c:pt idx="86">
                  <c:v>41645</c:v>
                </c:pt>
                <c:pt idx="87">
                  <c:v>41821</c:v>
                </c:pt>
                <c:pt idx="88">
                  <c:v>42010</c:v>
                </c:pt>
                <c:pt idx="89">
                  <c:v>42199</c:v>
                </c:pt>
                <c:pt idx="90">
                  <c:v>51774</c:v>
                </c:pt>
              </c:numCache>
            </c:numRef>
          </c:xVal>
          <c:yVal>
            <c:numRef>
              <c:f>'consent limits'!$F$4:$F$94</c:f>
              <c:numCache>
                <c:formatCode>General</c:formatCode>
                <c:ptCount val="91"/>
                <c:pt idx="0">
                  <c:v>1.24</c:v>
                </c:pt>
                <c:pt idx="1">
                  <c:v>1.24</c:v>
                </c:pt>
                <c:pt idx="2">
                  <c:v>1.24</c:v>
                </c:pt>
                <c:pt idx="3">
                  <c:v>1.24</c:v>
                </c:pt>
                <c:pt idx="4">
                  <c:v>1.24</c:v>
                </c:pt>
                <c:pt idx="5">
                  <c:v>1.24</c:v>
                </c:pt>
                <c:pt idx="6">
                  <c:v>1.24</c:v>
                </c:pt>
                <c:pt idx="7">
                  <c:v>1.24</c:v>
                </c:pt>
                <c:pt idx="8">
                  <c:v>1.24</c:v>
                </c:pt>
                <c:pt idx="9">
                  <c:v>1.24</c:v>
                </c:pt>
                <c:pt idx="10">
                  <c:v>1.24</c:v>
                </c:pt>
                <c:pt idx="11">
                  <c:v>1.24</c:v>
                </c:pt>
                <c:pt idx="12">
                  <c:v>1.24</c:v>
                </c:pt>
                <c:pt idx="13">
                  <c:v>1.24</c:v>
                </c:pt>
                <c:pt idx="14">
                  <c:v>1.24</c:v>
                </c:pt>
                <c:pt idx="15">
                  <c:v>1.24</c:v>
                </c:pt>
                <c:pt idx="16">
                  <c:v>1.24</c:v>
                </c:pt>
                <c:pt idx="17">
                  <c:v>1.24</c:v>
                </c:pt>
                <c:pt idx="18">
                  <c:v>1.24</c:v>
                </c:pt>
                <c:pt idx="19">
                  <c:v>1.24</c:v>
                </c:pt>
                <c:pt idx="20">
                  <c:v>1.24</c:v>
                </c:pt>
                <c:pt idx="21">
                  <c:v>1.24</c:v>
                </c:pt>
                <c:pt idx="22">
                  <c:v>1.24</c:v>
                </c:pt>
                <c:pt idx="23">
                  <c:v>1.24</c:v>
                </c:pt>
                <c:pt idx="24">
                  <c:v>1.24</c:v>
                </c:pt>
                <c:pt idx="25">
                  <c:v>1.24</c:v>
                </c:pt>
                <c:pt idx="26">
                  <c:v>1.24</c:v>
                </c:pt>
                <c:pt idx="27">
                  <c:v>1.24</c:v>
                </c:pt>
                <c:pt idx="28">
                  <c:v>1.24</c:v>
                </c:pt>
                <c:pt idx="29">
                  <c:v>1.24</c:v>
                </c:pt>
                <c:pt idx="30">
                  <c:v>1.24</c:v>
                </c:pt>
                <c:pt idx="31">
                  <c:v>1.24</c:v>
                </c:pt>
                <c:pt idx="32">
                  <c:v>1.24</c:v>
                </c:pt>
                <c:pt idx="33">
                  <c:v>1.24</c:v>
                </c:pt>
                <c:pt idx="34">
                  <c:v>1.24</c:v>
                </c:pt>
                <c:pt idx="35">
                  <c:v>1.24</c:v>
                </c:pt>
                <c:pt idx="36">
                  <c:v>1.24</c:v>
                </c:pt>
                <c:pt idx="37">
                  <c:v>1.24</c:v>
                </c:pt>
                <c:pt idx="38">
                  <c:v>1.24</c:v>
                </c:pt>
                <c:pt idx="39">
                  <c:v>1.24</c:v>
                </c:pt>
                <c:pt idx="40">
                  <c:v>1.24</c:v>
                </c:pt>
                <c:pt idx="41">
                  <c:v>1.24</c:v>
                </c:pt>
                <c:pt idx="42">
                  <c:v>1.24</c:v>
                </c:pt>
                <c:pt idx="43">
                  <c:v>1.24</c:v>
                </c:pt>
                <c:pt idx="44">
                  <c:v>1.24</c:v>
                </c:pt>
                <c:pt idx="45">
                  <c:v>1.24</c:v>
                </c:pt>
                <c:pt idx="46">
                  <c:v>1.24</c:v>
                </c:pt>
                <c:pt idx="47">
                  <c:v>1.24</c:v>
                </c:pt>
                <c:pt idx="48">
                  <c:v>1.24</c:v>
                </c:pt>
                <c:pt idx="49">
                  <c:v>1.24</c:v>
                </c:pt>
                <c:pt idx="50">
                  <c:v>1.24</c:v>
                </c:pt>
                <c:pt idx="51">
                  <c:v>1.24</c:v>
                </c:pt>
                <c:pt idx="52">
                  <c:v>1.24</c:v>
                </c:pt>
                <c:pt idx="53">
                  <c:v>1.24</c:v>
                </c:pt>
                <c:pt idx="54">
                  <c:v>1.24</c:v>
                </c:pt>
                <c:pt idx="55">
                  <c:v>1.24</c:v>
                </c:pt>
                <c:pt idx="56">
                  <c:v>1.24</c:v>
                </c:pt>
                <c:pt idx="57">
                  <c:v>1.24</c:v>
                </c:pt>
                <c:pt idx="58">
                  <c:v>1.24</c:v>
                </c:pt>
                <c:pt idx="59">
                  <c:v>1.24</c:v>
                </c:pt>
                <c:pt idx="60">
                  <c:v>1.24</c:v>
                </c:pt>
                <c:pt idx="61">
                  <c:v>1.24</c:v>
                </c:pt>
                <c:pt idx="62">
                  <c:v>1.24</c:v>
                </c:pt>
                <c:pt idx="63">
                  <c:v>1.24</c:v>
                </c:pt>
                <c:pt idx="64">
                  <c:v>1.24</c:v>
                </c:pt>
                <c:pt idx="65">
                  <c:v>1.24</c:v>
                </c:pt>
                <c:pt idx="66">
                  <c:v>1.24</c:v>
                </c:pt>
                <c:pt idx="67">
                  <c:v>1.24</c:v>
                </c:pt>
                <c:pt idx="68">
                  <c:v>1.24</c:v>
                </c:pt>
                <c:pt idx="69">
                  <c:v>1.24</c:v>
                </c:pt>
                <c:pt idx="70">
                  <c:v>1.24</c:v>
                </c:pt>
                <c:pt idx="71">
                  <c:v>1.24</c:v>
                </c:pt>
                <c:pt idx="72">
                  <c:v>1.24</c:v>
                </c:pt>
                <c:pt idx="73">
                  <c:v>1.24</c:v>
                </c:pt>
                <c:pt idx="74">
                  <c:v>1.24</c:v>
                </c:pt>
                <c:pt idx="75">
                  <c:v>1.24</c:v>
                </c:pt>
                <c:pt idx="76">
                  <c:v>1.24</c:v>
                </c:pt>
                <c:pt idx="77">
                  <c:v>1.24</c:v>
                </c:pt>
                <c:pt idx="78">
                  <c:v>1.24</c:v>
                </c:pt>
                <c:pt idx="79">
                  <c:v>1.24</c:v>
                </c:pt>
                <c:pt idx="80">
                  <c:v>1.24</c:v>
                </c:pt>
                <c:pt idx="81">
                  <c:v>1.24</c:v>
                </c:pt>
                <c:pt idx="82">
                  <c:v>1.24</c:v>
                </c:pt>
                <c:pt idx="83">
                  <c:v>1.24</c:v>
                </c:pt>
                <c:pt idx="84">
                  <c:v>1.24</c:v>
                </c:pt>
                <c:pt idx="85">
                  <c:v>1.24</c:v>
                </c:pt>
                <c:pt idx="86">
                  <c:v>1.24</c:v>
                </c:pt>
                <c:pt idx="87">
                  <c:v>1.24</c:v>
                </c:pt>
                <c:pt idx="88">
                  <c:v>1.24</c:v>
                </c:pt>
                <c:pt idx="89">
                  <c:v>1.24</c:v>
                </c:pt>
                <c:pt idx="90">
                  <c:v>1.24</c:v>
                </c:pt>
              </c:numCache>
            </c:numRef>
          </c:yVal>
          <c:smooth val="0"/>
          <c:extLst>
            <c:ext xmlns:c16="http://schemas.microsoft.com/office/drawing/2014/chart" uri="{C3380CC4-5D6E-409C-BE32-E72D297353CC}">
              <c16:uniqueId val="{00000006-6085-4EBB-B2A9-C7C3F8C11F90}"/>
            </c:ext>
          </c:extLst>
        </c:ser>
        <c:dLbls>
          <c:showLegendKey val="0"/>
          <c:showVal val="0"/>
          <c:showCatName val="0"/>
          <c:showSerName val="0"/>
          <c:showPercent val="0"/>
          <c:showBubbleSize val="0"/>
        </c:dLbls>
        <c:axId val="130156032"/>
        <c:axId val="130167168"/>
      </c:scatterChart>
      <c:scatterChart>
        <c:scatterStyle val="lineMarker"/>
        <c:varyColors val="0"/>
        <c:ser>
          <c:idx val="0"/>
          <c:order val="2"/>
          <c:tx>
            <c:strRef>
              <c:f>'Proj Pure Bores'!$AT$1:$AU$1</c:f>
              <c:strCache>
                <c:ptCount val="1"/>
                <c:pt idx="0">
                  <c:v>E. Coli</c:v>
                </c:pt>
              </c:strCache>
            </c:strRef>
          </c:tx>
          <c:spPr>
            <a:ln w="28575">
              <a:noFill/>
            </a:ln>
          </c:spPr>
          <c:marker>
            <c:spPr>
              <a:solidFill>
                <a:srgbClr val="00B050"/>
              </a:solidFill>
              <a:ln>
                <a:noFill/>
              </a:ln>
            </c:spPr>
          </c:marker>
          <c:xVal>
            <c:numRef>
              <c:f>'Proj Pure Bores'!$A$118:$A$223</c:f>
              <c:numCache>
                <c:formatCode>m/d/yyyy</c:formatCode>
                <c:ptCount val="18"/>
                <c:pt idx="0">
                  <c:v>41645</c:v>
                </c:pt>
                <c:pt idx="1">
                  <c:v>42199</c:v>
                </c:pt>
                <c:pt idx="2">
                  <c:v>42375</c:v>
                </c:pt>
                <c:pt idx="3">
                  <c:v>42558</c:v>
                </c:pt>
                <c:pt idx="4">
                  <c:v>42740</c:v>
                </c:pt>
                <c:pt idx="5">
                  <c:v>42922</c:v>
                </c:pt>
                <c:pt idx="6">
                  <c:v>43102</c:v>
                </c:pt>
                <c:pt idx="7">
                  <c:v>43286</c:v>
                </c:pt>
                <c:pt idx="8">
                  <c:v>43475</c:v>
                </c:pt>
                <c:pt idx="9">
                  <c:v>43655</c:v>
                </c:pt>
                <c:pt idx="10">
                  <c:v>43836</c:v>
                </c:pt>
                <c:pt idx="11">
                  <c:v>43879</c:v>
                </c:pt>
                <c:pt idx="12">
                  <c:v>44018</c:v>
                </c:pt>
                <c:pt idx="13">
                  <c:v>44218</c:v>
                </c:pt>
                <c:pt idx="14">
                  <c:v>44382</c:v>
                </c:pt>
                <c:pt idx="15">
                  <c:v>44578</c:v>
                </c:pt>
                <c:pt idx="16">
                  <c:v>44586</c:v>
                </c:pt>
                <c:pt idx="17">
                  <c:v>44747</c:v>
                </c:pt>
              </c:numCache>
            </c:numRef>
          </c:xVal>
          <c:yVal>
            <c:numRef>
              <c:f>'Proj Pure Bores'!$AU$118:$AU$223</c:f>
              <c:numCache>
                <c:formatCode>General</c:formatCode>
                <c:ptCount val="18"/>
                <c:pt idx="0">
                  <c:v>0</c:v>
                </c:pt>
                <c:pt idx="1">
                  <c:v>0</c:v>
                </c:pt>
                <c:pt idx="2">
                  <c:v>3.1</c:v>
                </c:pt>
                <c:pt idx="11">
                  <c:v>0</c:v>
                </c:pt>
                <c:pt idx="12">
                  <c:v>0</c:v>
                </c:pt>
                <c:pt idx="13">
                  <c:v>0</c:v>
                </c:pt>
                <c:pt idx="14">
                  <c:v>0</c:v>
                </c:pt>
                <c:pt idx="15">
                  <c:v>0</c:v>
                </c:pt>
                <c:pt idx="17">
                  <c:v>0</c:v>
                </c:pt>
              </c:numCache>
            </c:numRef>
          </c:yVal>
          <c:smooth val="0"/>
          <c:extLst>
            <c:ext xmlns:c16="http://schemas.microsoft.com/office/drawing/2014/chart" uri="{C3380CC4-5D6E-409C-BE32-E72D297353CC}">
              <c16:uniqueId val="{00000007-6085-4EBB-B2A9-C7C3F8C11F90}"/>
            </c:ext>
          </c:extLst>
        </c:ser>
        <c:ser>
          <c:idx val="6"/>
          <c:order val="7"/>
          <c:tx>
            <c:strRef>
              <c:f>'consent limits'!$C$3</c:f>
              <c:strCache>
                <c:ptCount val="1"/>
                <c:pt idx="0">
                  <c:v>E. Coli Consent Limit</c:v>
                </c:pt>
              </c:strCache>
            </c:strRef>
          </c:tx>
          <c:spPr>
            <a:ln w="28575">
              <a:solidFill>
                <a:srgbClr val="00B050"/>
              </a:solidFill>
            </a:ln>
          </c:spPr>
          <c:marker>
            <c:spPr>
              <a:noFill/>
              <a:ln>
                <a:noFill/>
              </a:ln>
            </c:spPr>
          </c:marker>
          <c:xVal>
            <c:numRef>
              <c:f>'consent limits'!$C$4:$C$94</c:f>
              <c:numCache>
                <c:formatCode>m/d/yyyy</c:formatCode>
                <c:ptCount val="91"/>
                <c:pt idx="0">
                  <c:v>39171</c:v>
                </c:pt>
                <c:pt idx="1">
                  <c:v>39202</c:v>
                </c:pt>
                <c:pt idx="2">
                  <c:v>39230</c:v>
                </c:pt>
                <c:pt idx="3">
                  <c:v>39254</c:v>
                </c:pt>
                <c:pt idx="4">
                  <c:v>39283</c:v>
                </c:pt>
                <c:pt idx="5">
                  <c:v>39385</c:v>
                </c:pt>
                <c:pt idx="6">
                  <c:v>39414</c:v>
                </c:pt>
                <c:pt idx="7">
                  <c:v>39455</c:v>
                </c:pt>
                <c:pt idx="8">
                  <c:v>39470</c:v>
                </c:pt>
                <c:pt idx="9">
                  <c:v>39510</c:v>
                </c:pt>
                <c:pt idx="10">
                  <c:v>39539</c:v>
                </c:pt>
                <c:pt idx="11">
                  <c:v>39601</c:v>
                </c:pt>
                <c:pt idx="12">
                  <c:v>39645</c:v>
                </c:pt>
                <c:pt idx="13">
                  <c:v>39674</c:v>
                </c:pt>
                <c:pt idx="14">
                  <c:v>39701</c:v>
                </c:pt>
                <c:pt idx="15">
                  <c:v>39741</c:v>
                </c:pt>
                <c:pt idx="16">
                  <c:v>39773</c:v>
                </c:pt>
                <c:pt idx="17">
                  <c:v>39791</c:v>
                </c:pt>
                <c:pt idx="18">
                  <c:v>39834</c:v>
                </c:pt>
                <c:pt idx="19">
                  <c:v>39862</c:v>
                </c:pt>
                <c:pt idx="20">
                  <c:v>39890</c:v>
                </c:pt>
                <c:pt idx="21">
                  <c:v>39892</c:v>
                </c:pt>
                <c:pt idx="22">
                  <c:v>39919</c:v>
                </c:pt>
                <c:pt idx="23">
                  <c:v>39951</c:v>
                </c:pt>
                <c:pt idx="24">
                  <c:v>39972</c:v>
                </c:pt>
                <c:pt idx="25">
                  <c:v>39975</c:v>
                </c:pt>
                <c:pt idx="26">
                  <c:v>40010</c:v>
                </c:pt>
                <c:pt idx="27">
                  <c:v>40042</c:v>
                </c:pt>
                <c:pt idx="28">
                  <c:v>40072</c:v>
                </c:pt>
                <c:pt idx="29">
                  <c:v>40098</c:v>
                </c:pt>
                <c:pt idx="30">
                  <c:v>40100</c:v>
                </c:pt>
                <c:pt idx="31">
                  <c:v>40128</c:v>
                </c:pt>
                <c:pt idx="32">
                  <c:v>40131</c:v>
                </c:pt>
                <c:pt idx="33">
                  <c:v>40156</c:v>
                </c:pt>
                <c:pt idx="34">
                  <c:v>40163</c:v>
                </c:pt>
                <c:pt idx="35">
                  <c:v>40198</c:v>
                </c:pt>
                <c:pt idx="36">
                  <c:v>40224</c:v>
                </c:pt>
                <c:pt idx="37">
                  <c:v>40226</c:v>
                </c:pt>
                <c:pt idx="38">
                  <c:v>40232</c:v>
                </c:pt>
                <c:pt idx="39">
                  <c:v>40245</c:v>
                </c:pt>
                <c:pt idx="40">
                  <c:v>40283</c:v>
                </c:pt>
                <c:pt idx="41">
                  <c:v>40311</c:v>
                </c:pt>
                <c:pt idx="42">
                  <c:v>40340</c:v>
                </c:pt>
                <c:pt idx="43">
                  <c:v>40371</c:v>
                </c:pt>
                <c:pt idx="44">
                  <c:v>40401</c:v>
                </c:pt>
                <c:pt idx="45">
                  <c:v>40428</c:v>
                </c:pt>
                <c:pt idx="46">
                  <c:v>40464</c:v>
                </c:pt>
                <c:pt idx="47">
                  <c:v>40493</c:v>
                </c:pt>
                <c:pt idx="48">
                  <c:v>40534</c:v>
                </c:pt>
                <c:pt idx="49">
                  <c:v>40562</c:v>
                </c:pt>
                <c:pt idx="50">
                  <c:v>40592</c:v>
                </c:pt>
                <c:pt idx="51">
                  <c:v>40611</c:v>
                </c:pt>
                <c:pt idx="52">
                  <c:v>40662</c:v>
                </c:pt>
                <c:pt idx="53">
                  <c:v>40683</c:v>
                </c:pt>
                <c:pt idx="54">
                  <c:v>40714</c:v>
                </c:pt>
                <c:pt idx="55">
                  <c:v>40746</c:v>
                </c:pt>
                <c:pt idx="56">
                  <c:v>40779</c:v>
                </c:pt>
                <c:pt idx="57">
                  <c:v>40798</c:v>
                </c:pt>
                <c:pt idx="58">
                  <c:v>40830</c:v>
                </c:pt>
                <c:pt idx="59">
                  <c:v>40863</c:v>
                </c:pt>
                <c:pt idx="60">
                  <c:v>40890</c:v>
                </c:pt>
                <c:pt idx="61">
                  <c:v>40935</c:v>
                </c:pt>
                <c:pt idx="62">
                  <c:v>40954</c:v>
                </c:pt>
                <c:pt idx="63">
                  <c:v>40997</c:v>
                </c:pt>
                <c:pt idx="64">
                  <c:v>41003</c:v>
                </c:pt>
                <c:pt idx="65">
                  <c:v>41004</c:v>
                </c:pt>
                <c:pt idx="66">
                  <c:v>41032</c:v>
                </c:pt>
                <c:pt idx="67">
                  <c:v>41061</c:v>
                </c:pt>
                <c:pt idx="68">
                  <c:v>41093</c:v>
                </c:pt>
                <c:pt idx="69">
                  <c:v>41122</c:v>
                </c:pt>
                <c:pt idx="70">
                  <c:v>41155</c:v>
                </c:pt>
                <c:pt idx="71">
                  <c:v>41185</c:v>
                </c:pt>
                <c:pt idx="72">
                  <c:v>41218</c:v>
                </c:pt>
                <c:pt idx="73">
                  <c:v>41246</c:v>
                </c:pt>
                <c:pt idx="74">
                  <c:v>41277</c:v>
                </c:pt>
                <c:pt idx="75">
                  <c:v>41310</c:v>
                </c:pt>
                <c:pt idx="76">
                  <c:v>41337</c:v>
                </c:pt>
                <c:pt idx="77">
                  <c:v>41368</c:v>
                </c:pt>
                <c:pt idx="78">
                  <c:v>41395</c:v>
                </c:pt>
                <c:pt idx="79">
                  <c:v>41431</c:v>
                </c:pt>
                <c:pt idx="80">
                  <c:v>41457</c:v>
                </c:pt>
                <c:pt idx="81">
                  <c:v>41486</c:v>
                </c:pt>
                <c:pt idx="82">
                  <c:v>41522</c:v>
                </c:pt>
                <c:pt idx="83">
                  <c:v>41551</c:v>
                </c:pt>
                <c:pt idx="84">
                  <c:v>41585</c:v>
                </c:pt>
                <c:pt idx="85">
                  <c:v>41614</c:v>
                </c:pt>
                <c:pt idx="86">
                  <c:v>41645</c:v>
                </c:pt>
                <c:pt idx="87">
                  <c:v>41821</c:v>
                </c:pt>
                <c:pt idx="88">
                  <c:v>42010</c:v>
                </c:pt>
                <c:pt idx="89">
                  <c:v>42199</c:v>
                </c:pt>
                <c:pt idx="90">
                  <c:v>51774</c:v>
                </c:pt>
              </c:numCache>
            </c:numRef>
          </c:xVal>
          <c:yVal>
            <c:numRef>
              <c:f>'consent limits'!$D$4:$D$94</c:f>
              <c:numCache>
                <c:formatCode>General</c:formatCode>
                <c:ptCount val="91"/>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1</c:v>
                </c:pt>
                <c:pt idx="63">
                  <c:v>1</c:v>
                </c:pt>
                <c:pt idx="64">
                  <c:v>1</c:v>
                </c:pt>
                <c:pt idx="65">
                  <c:v>1</c:v>
                </c:pt>
                <c:pt idx="66">
                  <c:v>1</c:v>
                </c:pt>
                <c:pt idx="67">
                  <c:v>1</c:v>
                </c:pt>
                <c:pt idx="68">
                  <c:v>1</c:v>
                </c:pt>
                <c:pt idx="69">
                  <c:v>1</c:v>
                </c:pt>
                <c:pt idx="70">
                  <c:v>1</c:v>
                </c:pt>
                <c:pt idx="71">
                  <c:v>1</c:v>
                </c:pt>
                <c:pt idx="72">
                  <c:v>1</c:v>
                </c:pt>
                <c:pt idx="73">
                  <c:v>1</c:v>
                </c:pt>
                <c:pt idx="74">
                  <c:v>1</c:v>
                </c:pt>
                <c:pt idx="75">
                  <c:v>1</c:v>
                </c:pt>
                <c:pt idx="76">
                  <c:v>1</c:v>
                </c:pt>
                <c:pt idx="77">
                  <c:v>1</c:v>
                </c:pt>
                <c:pt idx="78">
                  <c:v>1</c:v>
                </c:pt>
                <c:pt idx="79">
                  <c:v>1</c:v>
                </c:pt>
                <c:pt idx="80">
                  <c:v>1</c:v>
                </c:pt>
                <c:pt idx="81">
                  <c:v>1</c:v>
                </c:pt>
                <c:pt idx="82">
                  <c:v>1</c:v>
                </c:pt>
                <c:pt idx="83">
                  <c:v>1</c:v>
                </c:pt>
                <c:pt idx="84">
                  <c:v>1</c:v>
                </c:pt>
                <c:pt idx="85">
                  <c:v>1</c:v>
                </c:pt>
                <c:pt idx="86">
                  <c:v>1</c:v>
                </c:pt>
                <c:pt idx="87">
                  <c:v>1</c:v>
                </c:pt>
                <c:pt idx="88">
                  <c:v>1</c:v>
                </c:pt>
                <c:pt idx="89">
                  <c:v>1</c:v>
                </c:pt>
                <c:pt idx="90">
                  <c:v>1</c:v>
                </c:pt>
              </c:numCache>
            </c:numRef>
          </c:yVal>
          <c:smooth val="0"/>
          <c:extLst>
            <c:ext xmlns:c16="http://schemas.microsoft.com/office/drawing/2014/chart" uri="{C3380CC4-5D6E-409C-BE32-E72D297353CC}">
              <c16:uniqueId val="{00000008-6085-4EBB-B2A9-C7C3F8C11F90}"/>
            </c:ext>
          </c:extLst>
        </c:ser>
        <c:dLbls>
          <c:showLegendKey val="0"/>
          <c:showVal val="0"/>
          <c:showCatName val="0"/>
          <c:showSerName val="0"/>
          <c:showPercent val="0"/>
          <c:showBubbleSize val="0"/>
        </c:dLbls>
        <c:axId val="130171264"/>
        <c:axId val="130169088"/>
      </c:scatterChart>
      <c:valAx>
        <c:axId val="130156032"/>
        <c:scaling>
          <c:orientation val="minMax"/>
          <c:max val="44600"/>
          <c:min val="42005"/>
        </c:scaling>
        <c:delete val="0"/>
        <c:axPos val="b"/>
        <c:numFmt formatCode="m/d/yyyy" sourceLinked="1"/>
        <c:majorTickMark val="none"/>
        <c:minorTickMark val="none"/>
        <c:tickLblPos val="nextTo"/>
        <c:txPr>
          <a:bodyPr/>
          <a:lstStyle/>
          <a:p>
            <a:pPr>
              <a:defRPr lang="en-US" sz="900"/>
            </a:pPr>
            <a:endParaRPr lang="en-US"/>
          </a:p>
        </c:txPr>
        <c:crossAx val="130167168"/>
        <c:crosses val="autoZero"/>
        <c:crossBetween val="midCat"/>
      </c:valAx>
      <c:valAx>
        <c:axId val="130167168"/>
        <c:scaling>
          <c:orientation val="minMax"/>
        </c:scaling>
        <c:delete val="0"/>
        <c:axPos val="l"/>
        <c:majorGridlines/>
        <c:title>
          <c:tx>
            <c:rich>
              <a:bodyPr/>
              <a:lstStyle/>
              <a:p>
                <a:pPr>
                  <a:defRPr lang="en-US" sz="1050"/>
                </a:pPr>
                <a:r>
                  <a:rPr lang="en-US" sz="1050"/>
                  <a:t>All</a:t>
                </a:r>
                <a:r>
                  <a:rPr lang="en-US" sz="1050" baseline="0"/>
                  <a:t> other Parameters</a:t>
                </a:r>
              </a:p>
              <a:p>
                <a:pPr>
                  <a:defRPr lang="en-US" sz="1050"/>
                </a:pPr>
                <a:r>
                  <a:rPr lang="en-US" sz="1050" baseline="0"/>
                  <a:t>mg/L</a:t>
                </a:r>
                <a:endParaRPr lang="en-US" sz="1050"/>
              </a:p>
            </c:rich>
          </c:tx>
          <c:overlay val="0"/>
        </c:title>
        <c:numFmt formatCode="General" sourceLinked="1"/>
        <c:majorTickMark val="none"/>
        <c:minorTickMark val="none"/>
        <c:tickLblPos val="nextTo"/>
        <c:txPr>
          <a:bodyPr/>
          <a:lstStyle/>
          <a:p>
            <a:pPr>
              <a:defRPr lang="en-US"/>
            </a:pPr>
            <a:endParaRPr lang="en-US"/>
          </a:p>
        </c:txPr>
        <c:crossAx val="130156032"/>
        <c:crosses val="autoZero"/>
        <c:crossBetween val="midCat"/>
      </c:valAx>
      <c:valAx>
        <c:axId val="130169088"/>
        <c:scaling>
          <c:orientation val="minMax"/>
          <c:min val="0"/>
        </c:scaling>
        <c:delete val="0"/>
        <c:axPos val="r"/>
        <c:title>
          <c:tx>
            <c:rich>
              <a:bodyPr rot="-5400000" vert="horz"/>
              <a:lstStyle/>
              <a:p>
                <a:pPr>
                  <a:defRPr lang="en-US" sz="1050"/>
                </a:pPr>
                <a:r>
                  <a:rPr lang="en-US" sz="1050"/>
                  <a:t>E.</a:t>
                </a:r>
                <a:r>
                  <a:rPr lang="en-US" sz="1050" baseline="0"/>
                  <a:t> </a:t>
                </a:r>
                <a:r>
                  <a:rPr lang="en-US" sz="1050" i="1" baseline="0"/>
                  <a:t>Coli</a:t>
                </a:r>
                <a:r>
                  <a:rPr lang="en-US" sz="1050" baseline="0"/>
                  <a:t> cfu/100 mL</a:t>
                </a:r>
                <a:endParaRPr lang="en-US" sz="1050"/>
              </a:p>
            </c:rich>
          </c:tx>
          <c:layout>
            <c:manualLayout>
              <c:xMode val="edge"/>
              <c:yMode val="edge"/>
              <c:x val="0.97416439345573203"/>
              <c:y val="0.46722021589406587"/>
            </c:manualLayout>
          </c:layout>
          <c:overlay val="0"/>
        </c:title>
        <c:numFmt formatCode="General" sourceLinked="1"/>
        <c:majorTickMark val="out"/>
        <c:minorTickMark val="none"/>
        <c:tickLblPos val="nextTo"/>
        <c:txPr>
          <a:bodyPr/>
          <a:lstStyle/>
          <a:p>
            <a:pPr>
              <a:defRPr lang="en-US"/>
            </a:pPr>
            <a:endParaRPr lang="en-US"/>
          </a:p>
        </c:txPr>
        <c:crossAx val="130171264"/>
        <c:crosses val="max"/>
        <c:crossBetween val="midCat"/>
      </c:valAx>
      <c:valAx>
        <c:axId val="130171264"/>
        <c:scaling>
          <c:orientation val="minMax"/>
        </c:scaling>
        <c:delete val="1"/>
        <c:axPos val="b"/>
        <c:numFmt formatCode="m/d/yyyy" sourceLinked="1"/>
        <c:majorTickMark val="out"/>
        <c:minorTickMark val="none"/>
        <c:tickLblPos val="none"/>
        <c:crossAx val="130169088"/>
        <c:crosses val="autoZero"/>
        <c:crossBetween val="midCat"/>
      </c:valAx>
    </c:plotArea>
    <c:legend>
      <c:legendPos val="b"/>
      <c:overlay val="0"/>
      <c:txPr>
        <a:bodyPr/>
        <a:lstStyle/>
        <a:p>
          <a:pPr>
            <a:defRPr lang="en-US" sz="800"/>
          </a:pPr>
          <a:endParaRPr lang="en-US"/>
        </a:p>
      </c:txPr>
    </c:legend>
    <c:plotVisOnly val="1"/>
    <c:dispBlanksAs val="gap"/>
    <c:showDLblsOverMax val="0"/>
  </c:chart>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n-US"/>
            </a:pPr>
            <a:r>
              <a:rPr lang="en-US"/>
              <a:t>Project Pure - Effluent to Disposal Field</a:t>
            </a:r>
          </a:p>
          <a:p>
            <a:pPr>
              <a:defRPr lang="en-US"/>
            </a:pPr>
            <a:r>
              <a:rPr lang="en-US" baseline="0"/>
              <a:t>Total Nitrogen</a:t>
            </a:r>
            <a:endParaRPr lang="en-US" baseline="-25000"/>
          </a:p>
        </c:rich>
      </c:tx>
      <c:overlay val="1"/>
    </c:title>
    <c:autoTitleDeleted val="0"/>
    <c:plotArea>
      <c:layout>
        <c:manualLayout>
          <c:layoutTarget val="inner"/>
          <c:xMode val="edge"/>
          <c:yMode val="edge"/>
          <c:x val="7.1543315141230884E-2"/>
          <c:y val="0.14441114826512394"/>
          <c:w val="0.87867811865266165"/>
          <c:h val="0.7981590582492627"/>
        </c:manualLayout>
      </c:layout>
      <c:scatterChart>
        <c:scatterStyle val="lineMarker"/>
        <c:varyColors val="0"/>
        <c:ser>
          <c:idx val="0"/>
          <c:order val="0"/>
          <c:tx>
            <c:v>Total Nitrogen Sample</c:v>
          </c:tx>
          <c:spPr>
            <a:ln w="28575">
              <a:noFill/>
            </a:ln>
          </c:spPr>
          <c:xVal>
            <c:numRef>
              <c:f>'Effluent Discharge - ALL RESULT'!$A$6:$A$87</c:f>
              <c:numCache>
                <c:formatCode>m/d/yyyy</c:formatCode>
                <c:ptCount val="82"/>
                <c:pt idx="0">
                  <c:v>39764</c:v>
                </c:pt>
                <c:pt idx="1">
                  <c:v>39771</c:v>
                </c:pt>
                <c:pt idx="2">
                  <c:v>39778</c:v>
                </c:pt>
                <c:pt idx="3">
                  <c:v>39806</c:v>
                </c:pt>
                <c:pt idx="4">
                  <c:v>39813</c:v>
                </c:pt>
                <c:pt idx="5">
                  <c:v>39815</c:v>
                </c:pt>
                <c:pt idx="6">
                  <c:v>39821</c:v>
                </c:pt>
                <c:pt idx="7">
                  <c:v>39827</c:v>
                </c:pt>
                <c:pt idx="8">
                  <c:v>39848</c:v>
                </c:pt>
                <c:pt idx="9">
                  <c:v>39877</c:v>
                </c:pt>
                <c:pt idx="10">
                  <c:v>39883</c:v>
                </c:pt>
                <c:pt idx="11">
                  <c:v>39889</c:v>
                </c:pt>
                <c:pt idx="12">
                  <c:v>39897</c:v>
                </c:pt>
                <c:pt idx="13">
                  <c:v>39904</c:v>
                </c:pt>
                <c:pt idx="14">
                  <c:v>39909</c:v>
                </c:pt>
                <c:pt idx="15">
                  <c:v>39918</c:v>
                </c:pt>
                <c:pt idx="16">
                  <c:v>39926</c:v>
                </c:pt>
                <c:pt idx="17">
                  <c:v>39931</c:v>
                </c:pt>
                <c:pt idx="18">
                  <c:v>39939</c:v>
                </c:pt>
                <c:pt idx="19">
                  <c:v>39945</c:v>
                </c:pt>
                <c:pt idx="20">
                  <c:v>39968</c:v>
                </c:pt>
                <c:pt idx="21">
                  <c:v>39975</c:v>
                </c:pt>
                <c:pt idx="22">
                  <c:v>39995</c:v>
                </c:pt>
                <c:pt idx="23">
                  <c:v>40002</c:v>
                </c:pt>
                <c:pt idx="24">
                  <c:v>40009</c:v>
                </c:pt>
                <c:pt idx="25">
                  <c:v>40030</c:v>
                </c:pt>
                <c:pt idx="26">
                  <c:v>40036</c:v>
                </c:pt>
                <c:pt idx="27">
                  <c:v>40046</c:v>
                </c:pt>
                <c:pt idx="28">
                  <c:v>40058</c:v>
                </c:pt>
                <c:pt idx="29">
                  <c:v>40066</c:v>
                </c:pt>
                <c:pt idx="30">
                  <c:v>40072</c:v>
                </c:pt>
                <c:pt idx="31">
                  <c:v>40078</c:v>
                </c:pt>
                <c:pt idx="32">
                  <c:v>40088</c:v>
                </c:pt>
                <c:pt idx="33">
                  <c:v>40091</c:v>
                </c:pt>
                <c:pt idx="34">
                  <c:v>40100</c:v>
                </c:pt>
                <c:pt idx="35">
                  <c:v>40121</c:v>
                </c:pt>
                <c:pt idx="36">
                  <c:v>40149</c:v>
                </c:pt>
                <c:pt idx="37">
                  <c:v>40157</c:v>
                </c:pt>
                <c:pt idx="38">
                  <c:v>40161</c:v>
                </c:pt>
                <c:pt idx="39">
                  <c:v>40169</c:v>
                </c:pt>
                <c:pt idx="40">
                  <c:v>40170</c:v>
                </c:pt>
                <c:pt idx="41">
                  <c:v>40170</c:v>
                </c:pt>
                <c:pt idx="42">
                  <c:v>40172</c:v>
                </c:pt>
                <c:pt idx="43">
                  <c:v>40173</c:v>
                </c:pt>
                <c:pt idx="44">
                  <c:v>40174</c:v>
                </c:pt>
                <c:pt idx="45">
                  <c:v>40176</c:v>
                </c:pt>
                <c:pt idx="46">
                  <c:v>40177</c:v>
                </c:pt>
                <c:pt idx="47">
                  <c:v>40178</c:v>
                </c:pt>
                <c:pt idx="48">
                  <c:v>40179</c:v>
                </c:pt>
                <c:pt idx="49">
                  <c:v>40185</c:v>
                </c:pt>
                <c:pt idx="50">
                  <c:v>40191</c:v>
                </c:pt>
                <c:pt idx="51">
                  <c:v>40200</c:v>
                </c:pt>
                <c:pt idx="52">
                  <c:v>40205</c:v>
                </c:pt>
                <c:pt idx="53">
                  <c:v>40212</c:v>
                </c:pt>
                <c:pt idx="54">
                  <c:v>40219</c:v>
                </c:pt>
                <c:pt idx="55">
                  <c:v>40226</c:v>
                </c:pt>
                <c:pt idx="56">
                  <c:v>40234</c:v>
                </c:pt>
                <c:pt idx="57">
                  <c:v>40240</c:v>
                </c:pt>
                <c:pt idx="58">
                  <c:v>40248</c:v>
                </c:pt>
                <c:pt idx="59">
                  <c:v>40254</c:v>
                </c:pt>
                <c:pt idx="60">
                  <c:v>40261</c:v>
                </c:pt>
                <c:pt idx="61">
                  <c:v>40266</c:v>
                </c:pt>
                <c:pt idx="62">
                  <c:v>40277</c:v>
                </c:pt>
                <c:pt idx="63">
                  <c:v>40281</c:v>
                </c:pt>
                <c:pt idx="64">
                  <c:v>40289</c:v>
                </c:pt>
                <c:pt idx="65">
                  <c:v>40298</c:v>
                </c:pt>
                <c:pt idx="66">
                  <c:v>40305</c:v>
                </c:pt>
                <c:pt idx="67">
                  <c:v>40331</c:v>
                </c:pt>
                <c:pt idx="68">
                  <c:v>40365</c:v>
                </c:pt>
                <c:pt idx="69">
                  <c:v>40368</c:v>
                </c:pt>
                <c:pt idx="70">
                  <c:v>40381</c:v>
                </c:pt>
                <c:pt idx="71">
                  <c:v>40393</c:v>
                </c:pt>
                <c:pt idx="72">
                  <c:v>40429</c:v>
                </c:pt>
                <c:pt idx="73">
                  <c:v>40436</c:v>
                </c:pt>
                <c:pt idx="74">
                  <c:v>40457</c:v>
                </c:pt>
                <c:pt idx="75">
                  <c:v>40490</c:v>
                </c:pt>
                <c:pt idx="76">
                  <c:v>40515</c:v>
                </c:pt>
                <c:pt idx="77">
                  <c:v>40563</c:v>
                </c:pt>
              </c:numCache>
            </c:numRef>
          </c:xVal>
          <c:yVal>
            <c:numRef>
              <c:f>'Effluent Discharge - ALL RESULT'!$H$6:$H$87</c:f>
              <c:numCache>
                <c:formatCode>General</c:formatCode>
                <c:ptCount val="82"/>
                <c:pt idx="0">
                  <c:v>27.2</c:v>
                </c:pt>
                <c:pt idx="1">
                  <c:v>12.16</c:v>
                </c:pt>
                <c:pt idx="2">
                  <c:v>21.27</c:v>
                </c:pt>
                <c:pt idx="3">
                  <c:v>7.1</c:v>
                </c:pt>
                <c:pt idx="4">
                  <c:v>10.6</c:v>
                </c:pt>
                <c:pt idx="5">
                  <c:v>9.7899999999999991</c:v>
                </c:pt>
                <c:pt idx="6">
                  <c:v>15.46</c:v>
                </c:pt>
                <c:pt idx="7">
                  <c:v>19.28</c:v>
                </c:pt>
                <c:pt idx="8">
                  <c:v>13.39</c:v>
                </c:pt>
                <c:pt idx="9">
                  <c:v>5.37</c:v>
                </c:pt>
                <c:pt idx="10">
                  <c:v>5.63</c:v>
                </c:pt>
                <c:pt idx="11">
                  <c:v>4.37</c:v>
                </c:pt>
                <c:pt idx="12">
                  <c:v>5.64</c:v>
                </c:pt>
                <c:pt idx="13">
                  <c:v>5.25</c:v>
                </c:pt>
                <c:pt idx="14">
                  <c:v>4.6500000000000004</c:v>
                </c:pt>
                <c:pt idx="15">
                  <c:v>6.09</c:v>
                </c:pt>
                <c:pt idx="16">
                  <c:v>3.89</c:v>
                </c:pt>
                <c:pt idx="17">
                  <c:v>4.51</c:v>
                </c:pt>
                <c:pt idx="18">
                  <c:v>3.61</c:v>
                </c:pt>
                <c:pt idx="19">
                  <c:v>9.39</c:v>
                </c:pt>
                <c:pt idx="20">
                  <c:v>7.54</c:v>
                </c:pt>
                <c:pt idx="22">
                  <c:v>12.07</c:v>
                </c:pt>
                <c:pt idx="25">
                  <c:v>10.26</c:v>
                </c:pt>
                <c:pt idx="26">
                  <c:v>4.49</c:v>
                </c:pt>
                <c:pt idx="27">
                  <c:v>3.96</c:v>
                </c:pt>
                <c:pt idx="28">
                  <c:v>6.31</c:v>
                </c:pt>
                <c:pt idx="32">
                  <c:v>9.76</c:v>
                </c:pt>
                <c:pt idx="35">
                  <c:v>3.92</c:v>
                </c:pt>
                <c:pt idx="36">
                  <c:v>3.48</c:v>
                </c:pt>
                <c:pt idx="37">
                  <c:v>4.0999999999999996</c:v>
                </c:pt>
                <c:pt idx="38">
                  <c:v>40</c:v>
                </c:pt>
                <c:pt idx="39">
                  <c:v>2.5</c:v>
                </c:pt>
                <c:pt idx="40">
                  <c:v>1.8</c:v>
                </c:pt>
                <c:pt idx="41">
                  <c:v>3.2</c:v>
                </c:pt>
                <c:pt idx="42">
                  <c:v>2.9</c:v>
                </c:pt>
                <c:pt idx="43">
                  <c:v>4.3</c:v>
                </c:pt>
                <c:pt idx="44">
                  <c:v>4.3</c:v>
                </c:pt>
                <c:pt idx="45">
                  <c:v>3.9</c:v>
                </c:pt>
                <c:pt idx="46">
                  <c:v>4.8</c:v>
                </c:pt>
                <c:pt idx="47">
                  <c:v>11</c:v>
                </c:pt>
                <c:pt idx="48">
                  <c:v>9.1999999999999993</c:v>
                </c:pt>
                <c:pt idx="49">
                  <c:v>6.35</c:v>
                </c:pt>
                <c:pt idx="50">
                  <c:v>3.1</c:v>
                </c:pt>
                <c:pt idx="51">
                  <c:v>3.3</c:v>
                </c:pt>
                <c:pt idx="52">
                  <c:v>2.5</c:v>
                </c:pt>
                <c:pt idx="53">
                  <c:v>3.85</c:v>
                </c:pt>
                <c:pt idx="54">
                  <c:v>26</c:v>
                </c:pt>
                <c:pt idx="55">
                  <c:v>4.8</c:v>
                </c:pt>
                <c:pt idx="56">
                  <c:v>6.5</c:v>
                </c:pt>
                <c:pt idx="57">
                  <c:v>5.67</c:v>
                </c:pt>
                <c:pt idx="58">
                  <c:v>5.5</c:v>
                </c:pt>
                <c:pt idx="59">
                  <c:v>7.3</c:v>
                </c:pt>
                <c:pt idx="60">
                  <c:v>18</c:v>
                </c:pt>
                <c:pt idx="61">
                  <c:v>11</c:v>
                </c:pt>
                <c:pt idx="62">
                  <c:v>7.54</c:v>
                </c:pt>
                <c:pt idx="63">
                  <c:v>7</c:v>
                </c:pt>
                <c:pt idx="64">
                  <c:v>5.0999999999999996</c:v>
                </c:pt>
                <c:pt idx="65">
                  <c:v>9.8000000000000007</c:v>
                </c:pt>
                <c:pt idx="66">
                  <c:v>6.23</c:v>
                </c:pt>
                <c:pt idx="67">
                  <c:v>10.49</c:v>
                </c:pt>
                <c:pt idx="68">
                  <c:v>14.25</c:v>
                </c:pt>
                <c:pt idx="69">
                  <c:v>14.65</c:v>
                </c:pt>
                <c:pt idx="70">
                  <c:v>8.27</c:v>
                </c:pt>
                <c:pt idx="71">
                  <c:v>9.9</c:v>
                </c:pt>
                <c:pt idx="72">
                  <c:v>9.15</c:v>
                </c:pt>
                <c:pt idx="73">
                  <c:v>8.2799999999999994</c:v>
                </c:pt>
                <c:pt idx="74">
                  <c:v>5.36</c:v>
                </c:pt>
                <c:pt idx="75">
                  <c:v>6.91</c:v>
                </c:pt>
                <c:pt idx="76">
                  <c:v>4.8</c:v>
                </c:pt>
                <c:pt idx="77">
                  <c:v>7.72</c:v>
                </c:pt>
              </c:numCache>
            </c:numRef>
          </c:yVal>
          <c:smooth val="0"/>
          <c:extLst>
            <c:ext xmlns:c16="http://schemas.microsoft.com/office/drawing/2014/chart" uri="{C3380CC4-5D6E-409C-BE32-E72D297353CC}">
              <c16:uniqueId val="{00000000-57A3-4DA0-980E-3C4E40F90161}"/>
            </c:ext>
          </c:extLst>
        </c:ser>
        <c:ser>
          <c:idx val="1"/>
          <c:order val="1"/>
          <c:tx>
            <c:v>Total Nitrogen 80 Percentile (rolling)</c:v>
          </c:tx>
          <c:spPr>
            <a:ln w="28575">
              <a:solidFill>
                <a:srgbClr val="00B050"/>
              </a:solidFill>
            </a:ln>
          </c:spPr>
          <c:marker>
            <c:symbol val="none"/>
          </c:marker>
          <c:xVal>
            <c:numRef>
              <c:f>'Effluent Discharge - ALL RESULT'!$A$6:$A$87</c:f>
              <c:numCache>
                <c:formatCode>m/d/yyyy</c:formatCode>
                <c:ptCount val="82"/>
                <c:pt idx="0">
                  <c:v>39764</c:v>
                </c:pt>
                <c:pt idx="1">
                  <c:v>39771</c:v>
                </c:pt>
                <c:pt idx="2">
                  <c:v>39778</c:v>
                </c:pt>
                <c:pt idx="3">
                  <c:v>39806</c:v>
                </c:pt>
                <c:pt idx="4">
                  <c:v>39813</c:v>
                </c:pt>
                <c:pt idx="5">
                  <c:v>39815</c:v>
                </c:pt>
                <c:pt idx="6">
                  <c:v>39821</c:v>
                </c:pt>
                <c:pt idx="7">
                  <c:v>39827</c:v>
                </c:pt>
                <c:pt idx="8">
                  <c:v>39848</c:v>
                </c:pt>
                <c:pt idx="9">
                  <c:v>39877</c:v>
                </c:pt>
                <c:pt idx="10">
                  <c:v>39883</c:v>
                </c:pt>
                <c:pt idx="11">
                  <c:v>39889</c:v>
                </c:pt>
                <c:pt idx="12">
                  <c:v>39897</c:v>
                </c:pt>
                <c:pt idx="13">
                  <c:v>39904</c:v>
                </c:pt>
                <c:pt idx="14">
                  <c:v>39909</c:v>
                </c:pt>
                <c:pt idx="15">
                  <c:v>39918</c:v>
                </c:pt>
                <c:pt idx="16">
                  <c:v>39926</c:v>
                </c:pt>
                <c:pt idx="17">
                  <c:v>39931</c:v>
                </c:pt>
                <c:pt idx="18">
                  <c:v>39939</c:v>
                </c:pt>
                <c:pt idx="19">
                  <c:v>39945</c:v>
                </c:pt>
                <c:pt idx="20">
                  <c:v>39968</c:v>
                </c:pt>
                <c:pt idx="21">
                  <c:v>39975</c:v>
                </c:pt>
                <c:pt idx="22">
                  <c:v>39995</c:v>
                </c:pt>
                <c:pt idx="23">
                  <c:v>40002</c:v>
                </c:pt>
                <c:pt idx="24">
                  <c:v>40009</c:v>
                </c:pt>
                <c:pt idx="25">
                  <c:v>40030</c:v>
                </c:pt>
                <c:pt idx="26">
                  <c:v>40036</c:v>
                </c:pt>
                <c:pt idx="27">
                  <c:v>40046</c:v>
                </c:pt>
                <c:pt idx="28">
                  <c:v>40058</c:v>
                </c:pt>
                <c:pt idx="29">
                  <c:v>40066</c:v>
                </c:pt>
                <c:pt idx="30">
                  <c:v>40072</c:v>
                </c:pt>
                <c:pt idx="31">
                  <c:v>40078</c:v>
                </c:pt>
                <c:pt idx="32">
                  <c:v>40088</c:v>
                </c:pt>
                <c:pt idx="33">
                  <c:v>40091</c:v>
                </c:pt>
                <c:pt idx="34">
                  <c:v>40100</c:v>
                </c:pt>
                <c:pt idx="35">
                  <c:v>40121</c:v>
                </c:pt>
                <c:pt idx="36">
                  <c:v>40149</c:v>
                </c:pt>
                <c:pt idx="37">
                  <c:v>40157</c:v>
                </c:pt>
                <c:pt idx="38">
                  <c:v>40161</c:v>
                </c:pt>
                <c:pt idx="39">
                  <c:v>40169</c:v>
                </c:pt>
                <c:pt idx="40">
                  <c:v>40170</c:v>
                </c:pt>
                <c:pt idx="41">
                  <c:v>40170</c:v>
                </c:pt>
                <c:pt idx="42">
                  <c:v>40172</c:v>
                </c:pt>
                <c:pt idx="43">
                  <c:v>40173</c:v>
                </c:pt>
                <c:pt idx="44">
                  <c:v>40174</c:v>
                </c:pt>
                <c:pt idx="45">
                  <c:v>40176</c:v>
                </c:pt>
                <c:pt idx="46">
                  <c:v>40177</c:v>
                </c:pt>
                <c:pt idx="47">
                  <c:v>40178</c:v>
                </c:pt>
                <c:pt idx="48">
                  <c:v>40179</c:v>
                </c:pt>
                <c:pt idx="49">
                  <c:v>40185</c:v>
                </c:pt>
                <c:pt idx="50">
                  <c:v>40191</c:v>
                </c:pt>
                <c:pt idx="51">
                  <c:v>40200</c:v>
                </c:pt>
                <c:pt idx="52">
                  <c:v>40205</c:v>
                </c:pt>
                <c:pt idx="53">
                  <c:v>40212</c:v>
                </c:pt>
                <c:pt idx="54">
                  <c:v>40219</c:v>
                </c:pt>
                <c:pt idx="55">
                  <c:v>40226</c:v>
                </c:pt>
                <c:pt idx="56">
                  <c:v>40234</c:v>
                </c:pt>
                <c:pt idx="57">
                  <c:v>40240</c:v>
                </c:pt>
                <c:pt idx="58">
                  <c:v>40248</c:v>
                </c:pt>
                <c:pt idx="59">
                  <c:v>40254</c:v>
                </c:pt>
                <c:pt idx="60">
                  <c:v>40261</c:v>
                </c:pt>
                <c:pt idx="61">
                  <c:v>40266</c:v>
                </c:pt>
                <c:pt idx="62">
                  <c:v>40277</c:v>
                </c:pt>
                <c:pt idx="63">
                  <c:v>40281</c:v>
                </c:pt>
                <c:pt idx="64">
                  <c:v>40289</c:v>
                </c:pt>
                <c:pt idx="65">
                  <c:v>40298</c:v>
                </c:pt>
                <c:pt idx="66">
                  <c:v>40305</c:v>
                </c:pt>
                <c:pt idx="67">
                  <c:v>40331</c:v>
                </c:pt>
                <c:pt idx="68">
                  <c:v>40365</c:v>
                </c:pt>
                <c:pt idx="69">
                  <c:v>40368</c:v>
                </c:pt>
                <c:pt idx="70">
                  <c:v>40381</c:v>
                </c:pt>
                <c:pt idx="71">
                  <c:v>40393</c:v>
                </c:pt>
                <c:pt idx="72">
                  <c:v>40429</c:v>
                </c:pt>
                <c:pt idx="73">
                  <c:v>40436</c:v>
                </c:pt>
                <c:pt idx="74">
                  <c:v>40457</c:v>
                </c:pt>
                <c:pt idx="75">
                  <c:v>40490</c:v>
                </c:pt>
                <c:pt idx="76">
                  <c:v>40515</c:v>
                </c:pt>
                <c:pt idx="77">
                  <c:v>40563</c:v>
                </c:pt>
              </c:numCache>
            </c:numRef>
          </c:xVal>
          <c:yVal>
            <c:numRef>
              <c:f>'Effluent Discharge - ALL RESULT'!#REF!</c:f>
              <c:numCache>
                <c:formatCode>General</c:formatCode>
                <c:ptCount val="1"/>
                <c:pt idx="0">
                  <c:v>1</c:v>
                </c:pt>
              </c:numCache>
            </c:numRef>
          </c:yVal>
          <c:smooth val="0"/>
          <c:extLst>
            <c:ext xmlns:c16="http://schemas.microsoft.com/office/drawing/2014/chart" uri="{C3380CC4-5D6E-409C-BE32-E72D297353CC}">
              <c16:uniqueId val="{00000001-57A3-4DA0-980E-3C4E40F90161}"/>
            </c:ext>
          </c:extLst>
        </c:ser>
        <c:ser>
          <c:idx val="2"/>
          <c:order val="2"/>
          <c:tx>
            <c:v>Total Nitrogen 80 Percentile Consents Limit (rolling 12 month)</c:v>
          </c:tx>
          <c:spPr>
            <a:ln w="28575">
              <a:solidFill>
                <a:srgbClr val="FF0000"/>
              </a:solidFill>
            </a:ln>
          </c:spPr>
          <c:marker>
            <c:symbol val="none"/>
          </c:marker>
          <c:xVal>
            <c:numRef>
              <c:f>'consent limits'!$H$4:$H$43</c:f>
              <c:numCache>
                <c:formatCode>m/d/yyyy</c:formatCode>
                <c:ptCount val="40"/>
                <c:pt idx="0">
                  <c:v>39764</c:v>
                </c:pt>
                <c:pt idx="1">
                  <c:v>39806</c:v>
                </c:pt>
                <c:pt idx="2">
                  <c:v>39821</c:v>
                </c:pt>
                <c:pt idx="3">
                  <c:v>39848</c:v>
                </c:pt>
                <c:pt idx="4">
                  <c:v>39877</c:v>
                </c:pt>
                <c:pt idx="5">
                  <c:v>39904</c:v>
                </c:pt>
                <c:pt idx="6">
                  <c:v>39939</c:v>
                </c:pt>
                <c:pt idx="7">
                  <c:v>39968</c:v>
                </c:pt>
                <c:pt idx="8">
                  <c:v>39995</c:v>
                </c:pt>
                <c:pt idx="9">
                  <c:v>40030</c:v>
                </c:pt>
                <c:pt idx="10">
                  <c:v>40058</c:v>
                </c:pt>
                <c:pt idx="11">
                  <c:v>40088</c:v>
                </c:pt>
                <c:pt idx="12">
                  <c:v>40121</c:v>
                </c:pt>
                <c:pt idx="13">
                  <c:v>40149</c:v>
                </c:pt>
                <c:pt idx="14">
                  <c:v>40185</c:v>
                </c:pt>
                <c:pt idx="15">
                  <c:v>40212</c:v>
                </c:pt>
                <c:pt idx="16">
                  <c:v>40240</c:v>
                </c:pt>
                <c:pt idx="17">
                  <c:v>40277</c:v>
                </c:pt>
                <c:pt idx="18">
                  <c:v>40305</c:v>
                </c:pt>
                <c:pt idx="19">
                  <c:v>40331</c:v>
                </c:pt>
                <c:pt idx="20">
                  <c:v>40365</c:v>
                </c:pt>
                <c:pt idx="21">
                  <c:v>40393</c:v>
                </c:pt>
                <c:pt idx="22">
                  <c:v>40429</c:v>
                </c:pt>
                <c:pt idx="23">
                  <c:v>40457</c:v>
                </c:pt>
                <c:pt idx="24">
                  <c:v>40490</c:v>
                </c:pt>
                <c:pt idx="25">
                  <c:v>40515</c:v>
                </c:pt>
                <c:pt idx="26">
                  <c:v>40563</c:v>
                </c:pt>
                <c:pt idx="27">
                  <c:v>40575</c:v>
                </c:pt>
                <c:pt idx="28">
                  <c:v>40611</c:v>
                </c:pt>
                <c:pt idx="29">
                  <c:v>40646</c:v>
                </c:pt>
                <c:pt idx="30">
                  <c:v>40665</c:v>
                </c:pt>
                <c:pt idx="31">
                  <c:v>40702</c:v>
                </c:pt>
                <c:pt idx="32">
                  <c:v>40730</c:v>
                </c:pt>
                <c:pt idx="33">
                  <c:v>40759</c:v>
                </c:pt>
                <c:pt idx="34">
                  <c:v>40791</c:v>
                </c:pt>
                <c:pt idx="35">
                  <c:v>40819</c:v>
                </c:pt>
                <c:pt idx="36">
                  <c:v>40848</c:v>
                </c:pt>
                <c:pt idx="37">
                  <c:v>40879</c:v>
                </c:pt>
                <c:pt idx="38">
                  <c:v>40914</c:v>
                </c:pt>
                <c:pt idx="39">
                  <c:v>40941</c:v>
                </c:pt>
              </c:numCache>
            </c:numRef>
          </c:xVal>
          <c:yVal>
            <c:numRef>
              <c:f>'consent limits'!$K$4:$K$43</c:f>
              <c:numCache>
                <c:formatCode>General</c:formatCode>
                <c:ptCount val="40"/>
                <c:pt idx="0">
                  <c:v>12</c:v>
                </c:pt>
                <c:pt idx="1">
                  <c:v>12</c:v>
                </c:pt>
                <c:pt idx="2">
                  <c:v>12</c:v>
                </c:pt>
                <c:pt idx="3">
                  <c:v>12</c:v>
                </c:pt>
                <c:pt idx="4">
                  <c:v>12</c:v>
                </c:pt>
                <c:pt idx="5">
                  <c:v>12</c:v>
                </c:pt>
                <c:pt idx="6">
                  <c:v>12</c:v>
                </c:pt>
                <c:pt idx="7">
                  <c:v>12</c:v>
                </c:pt>
                <c:pt idx="8">
                  <c:v>12</c:v>
                </c:pt>
                <c:pt idx="9">
                  <c:v>12</c:v>
                </c:pt>
                <c:pt idx="10">
                  <c:v>12</c:v>
                </c:pt>
                <c:pt idx="11">
                  <c:v>12</c:v>
                </c:pt>
                <c:pt idx="12">
                  <c:v>12</c:v>
                </c:pt>
                <c:pt idx="13">
                  <c:v>12</c:v>
                </c:pt>
                <c:pt idx="14">
                  <c:v>12</c:v>
                </c:pt>
                <c:pt idx="15">
                  <c:v>12</c:v>
                </c:pt>
                <c:pt idx="16">
                  <c:v>12</c:v>
                </c:pt>
                <c:pt idx="17">
                  <c:v>12</c:v>
                </c:pt>
                <c:pt idx="18">
                  <c:v>12</c:v>
                </c:pt>
                <c:pt idx="19">
                  <c:v>12</c:v>
                </c:pt>
                <c:pt idx="20">
                  <c:v>12</c:v>
                </c:pt>
                <c:pt idx="21">
                  <c:v>12</c:v>
                </c:pt>
                <c:pt idx="22">
                  <c:v>12</c:v>
                </c:pt>
                <c:pt idx="23">
                  <c:v>12</c:v>
                </c:pt>
                <c:pt idx="24">
                  <c:v>12</c:v>
                </c:pt>
                <c:pt idx="25">
                  <c:v>12</c:v>
                </c:pt>
                <c:pt idx="26">
                  <c:v>12</c:v>
                </c:pt>
                <c:pt idx="27">
                  <c:v>12</c:v>
                </c:pt>
                <c:pt idx="28">
                  <c:v>12</c:v>
                </c:pt>
                <c:pt idx="29">
                  <c:v>12</c:v>
                </c:pt>
                <c:pt idx="30">
                  <c:v>12</c:v>
                </c:pt>
                <c:pt idx="31">
                  <c:v>12</c:v>
                </c:pt>
                <c:pt idx="32">
                  <c:v>12</c:v>
                </c:pt>
                <c:pt idx="33">
                  <c:v>12</c:v>
                </c:pt>
                <c:pt idx="34">
                  <c:v>12</c:v>
                </c:pt>
                <c:pt idx="35">
                  <c:v>12</c:v>
                </c:pt>
                <c:pt idx="36">
                  <c:v>12</c:v>
                </c:pt>
                <c:pt idx="37">
                  <c:v>12</c:v>
                </c:pt>
                <c:pt idx="38">
                  <c:v>12</c:v>
                </c:pt>
                <c:pt idx="39">
                  <c:v>12</c:v>
                </c:pt>
              </c:numCache>
            </c:numRef>
          </c:yVal>
          <c:smooth val="0"/>
          <c:extLst>
            <c:ext xmlns:c16="http://schemas.microsoft.com/office/drawing/2014/chart" uri="{C3380CC4-5D6E-409C-BE32-E72D297353CC}">
              <c16:uniqueId val="{00000002-57A3-4DA0-980E-3C4E40F90161}"/>
            </c:ext>
          </c:extLst>
        </c:ser>
        <c:ser>
          <c:idx val="3"/>
          <c:order val="3"/>
          <c:tx>
            <c:strRef>
              <c:f>'ProjPure Effluent Discharg (2)'!$R$3</c:f>
              <c:strCache>
                <c:ptCount val="1"/>
                <c:pt idx="0">
                  <c:v>80 Percentile (last 6 months)</c:v>
                </c:pt>
              </c:strCache>
            </c:strRef>
          </c:tx>
          <c:spPr>
            <a:ln w="28575">
              <a:solidFill>
                <a:srgbClr val="FFC000"/>
              </a:solidFill>
            </a:ln>
          </c:spPr>
          <c:marker>
            <c:symbol val="none"/>
          </c:marker>
          <c:xVal>
            <c:numRef>
              <c:f>'ProjPure Effluent Discharg (2)'!$A$24:$A$39</c:f>
              <c:numCache>
                <c:formatCode>m/d/yyyy</c:formatCode>
                <c:ptCount val="16"/>
                <c:pt idx="0">
                  <c:v>39939</c:v>
                </c:pt>
                <c:pt idx="1">
                  <c:v>39945</c:v>
                </c:pt>
                <c:pt idx="2">
                  <c:v>39968</c:v>
                </c:pt>
                <c:pt idx="3">
                  <c:v>39975</c:v>
                </c:pt>
                <c:pt idx="4">
                  <c:v>39995</c:v>
                </c:pt>
                <c:pt idx="5">
                  <c:v>40002</c:v>
                </c:pt>
                <c:pt idx="6">
                  <c:v>40009</c:v>
                </c:pt>
                <c:pt idx="7">
                  <c:v>40030</c:v>
                </c:pt>
                <c:pt idx="8">
                  <c:v>40036</c:v>
                </c:pt>
                <c:pt idx="9">
                  <c:v>40046</c:v>
                </c:pt>
                <c:pt idx="10">
                  <c:v>40058</c:v>
                </c:pt>
                <c:pt idx="11">
                  <c:v>40066</c:v>
                </c:pt>
                <c:pt idx="12">
                  <c:v>40072</c:v>
                </c:pt>
                <c:pt idx="13">
                  <c:v>40078</c:v>
                </c:pt>
                <c:pt idx="14">
                  <c:v>40088</c:v>
                </c:pt>
                <c:pt idx="15">
                  <c:v>40091</c:v>
                </c:pt>
              </c:numCache>
            </c:numRef>
          </c:xVal>
          <c:yVal>
            <c:numRef>
              <c:f>'ProjPure Effluent Discharg (2)'!$R$24:$R$39</c:f>
              <c:numCache>
                <c:formatCode>0.0</c:formatCode>
                <c:ptCount val="16"/>
                <c:pt idx="0">
                  <c:v>3.61</c:v>
                </c:pt>
                <c:pt idx="1">
                  <c:v>8.2340000000000018</c:v>
                </c:pt>
                <c:pt idx="2">
                  <c:v>8.65</c:v>
                </c:pt>
                <c:pt idx="3">
                  <c:v>8.65</c:v>
                </c:pt>
                <c:pt idx="4">
                  <c:v>10.462000000000002</c:v>
                </c:pt>
                <c:pt idx="5">
                  <c:v>10.462000000000002</c:v>
                </c:pt>
                <c:pt idx="6">
                  <c:v>10.462000000000002</c:v>
                </c:pt>
                <c:pt idx="7">
                  <c:v>10.622</c:v>
                </c:pt>
                <c:pt idx="8">
                  <c:v>10.26</c:v>
                </c:pt>
                <c:pt idx="9">
                  <c:v>10.086</c:v>
                </c:pt>
                <c:pt idx="10">
                  <c:v>9.9120000000000008</c:v>
                </c:pt>
                <c:pt idx="11">
                  <c:v>9.9120000000000008</c:v>
                </c:pt>
                <c:pt idx="12">
                  <c:v>9.9120000000000008</c:v>
                </c:pt>
                <c:pt idx="13">
                  <c:v>9.9120000000000008</c:v>
                </c:pt>
                <c:pt idx="14">
                  <c:v>9.9600000000000009</c:v>
                </c:pt>
                <c:pt idx="15">
                  <c:v>9.9600000000000009</c:v>
                </c:pt>
              </c:numCache>
            </c:numRef>
          </c:yVal>
          <c:smooth val="0"/>
          <c:extLst>
            <c:ext xmlns:c16="http://schemas.microsoft.com/office/drawing/2014/chart" uri="{C3380CC4-5D6E-409C-BE32-E72D297353CC}">
              <c16:uniqueId val="{00000003-57A3-4DA0-980E-3C4E40F90161}"/>
            </c:ext>
          </c:extLst>
        </c:ser>
        <c:ser>
          <c:idx val="4"/>
          <c:order val="4"/>
          <c:tx>
            <c:strRef>
              <c:f>'ProjPure Effluent Discharg (2)'!$S$3</c:f>
              <c:strCache>
                <c:ptCount val="1"/>
                <c:pt idx="0">
                  <c:v>80 Percentile (last 3 months)</c:v>
                </c:pt>
              </c:strCache>
            </c:strRef>
          </c:tx>
          <c:spPr>
            <a:ln w="28575">
              <a:solidFill>
                <a:srgbClr val="7030A0"/>
              </a:solidFill>
            </a:ln>
          </c:spPr>
          <c:marker>
            <c:symbol val="none"/>
          </c:marker>
          <c:xVal>
            <c:numRef>
              <c:f>'ProjPure Effluent Discharg (2)'!$A$31:$A$39</c:f>
              <c:numCache>
                <c:formatCode>m/d/yyyy</c:formatCode>
                <c:ptCount val="9"/>
                <c:pt idx="0">
                  <c:v>40030</c:v>
                </c:pt>
                <c:pt idx="1">
                  <c:v>40036</c:v>
                </c:pt>
                <c:pt idx="2">
                  <c:v>40046</c:v>
                </c:pt>
                <c:pt idx="3">
                  <c:v>40058</c:v>
                </c:pt>
                <c:pt idx="4">
                  <c:v>40066</c:v>
                </c:pt>
                <c:pt idx="5">
                  <c:v>40072</c:v>
                </c:pt>
                <c:pt idx="6">
                  <c:v>40078</c:v>
                </c:pt>
                <c:pt idx="7">
                  <c:v>40088</c:v>
                </c:pt>
                <c:pt idx="8">
                  <c:v>40091</c:v>
                </c:pt>
              </c:numCache>
            </c:numRef>
          </c:xVal>
          <c:yVal>
            <c:numRef>
              <c:f>'ProjPure Effluent Discharg (2)'!$S$31:$S$39</c:f>
              <c:numCache>
                <c:formatCode>0.0</c:formatCode>
                <c:ptCount val="9"/>
                <c:pt idx="0">
                  <c:v>3.61</c:v>
                </c:pt>
                <c:pt idx="1">
                  <c:v>8.2340000000000018</c:v>
                </c:pt>
                <c:pt idx="2">
                  <c:v>8.65</c:v>
                </c:pt>
                <c:pt idx="3">
                  <c:v>8.65</c:v>
                </c:pt>
                <c:pt idx="4">
                  <c:v>10.462000000000002</c:v>
                </c:pt>
                <c:pt idx="5">
                  <c:v>10.462000000000002</c:v>
                </c:pt>
                <c:pt idx="6">
                  <c:v>10.462000000000002</c:v>
                </c:pt>
                <c:pt idx="7">
                  <c:v>10.622</c:v>
                </c:pt>
                <c:pt idx="8">
                  <c:v>10.26</c:v>
                </c:pt>
              </c:numCache>
            </c:numRef>
          </c:yVal>
          <c:smooth val="0"/>
          <c:extLst>
            <c:ext xmlns:c16="http://schemas.microsoft.com/office/drawing/2014/chart" uri="{C3380CC4-5D6E-409C-BE32-E72D297353CC}">
              <c16:uniqueId val="{00000004-57A3-4DA0-980E-3C4E40F90161}"/>
            </c:ext>
          </c:extLst>
        </c:ser>
        <c:dLbls>
          <c:showLegendKey val="0"/>
          <c:showVal val="0"/>
          <c:showCatName val="0"/>
          <c:showSerName val="0"/>
          <c:showPercent val="0"/>
          <c:showBubbleSize val="0"/>
        </c:dLbls>
        <c:axId val="130755200"/>
        <c:axId val="130793856"/>
      </c:scatterChart>
      <c:valAx>
        <c:axId val="130755200"/>
        <c:scaling>
          <c:orientation val="minMax"/>
        </c:scaling>
        <c:delete val="0"/>
        <c:axPos val="b"/>
        <c:numFmt formatCode="m/d/yyyy" sourceLinked="1"/>
        <c:majorTickMark val="out"/>
        <c:minorTickMark val="none"/>
        <c:tickLblPos val="nextTo"/>
        <c:txPr>
          <a:bodyPr/>
          <a:lstStyle/>
          <a:p>
            <a:pPr>
              <a:defRPr lang="en-US"/>
            </a:pPr>
            <a:endParaRPr lang="en-US"/>
          </a:p>
        </c:txPr>
        <c:crossAx val="130793856"/>
        <c:crosses val="autoZero"/>
        <c:crossBetween val="midCat"/>
      </c:valAx>
      <c:valAx>
        <c:axId val="130793856"/>
        <c:scaling>
          <c:orientation val="minMax"/>
        </c:scaling>
        <c:delete val="0"/>
        <c:axPos val="l"/>
        <c:majorGridlines/>
        <c:title>
          <c:tx>
            <c:rich>
              <a:bodyPr rot="-5400000" vert="horz"/>
              <a:lstStyle/>
              <a:p>
                <a:pPr>
                  <a:defRPr lang="en-US"/>
                </a:pPr>
                <a:r>
                  <a:rPr lang="en-US" baseline="0"/>
                  <a:t>Total Nitrogen mg/L</a:t>
                </a:r>
                <a:endParaRPr lang="en-US"/>
              </a:p>
            </c:rich>
          </c:tx>
          <c:overlay val="0"/>
        </c:title>
        <c:numFmt formatCode="General" sourceLinked="1"/>
        <c:majorTickMark val="out"/>
        <c:minorTickMark val="none"/>
        <c:tickLblPos val="nextTo"/>
        <c:txPr>
          <a:bodyPr/>
          <a:lstStyle/>
          <a:p>
            <a:pPr>
              <a:defRPr lang="en-US"/>
            </a:pPr>
            <a:endParaRPr lang="en-US"/>
          </a:p>
        </c:txPr>
        <c:crossAx val="130755200"/>
        <c:crosses val="autoZero"/>
        <c:crossBetween val="midCat"/>
      </c:valAx>
    </c:plotArea>
    <c:legend>
      <c:legendPos val="r"/>
      <c:layout>
        <c:manualLayout>
          <c:xMode val="edge"/>
          <c:yMode val="edge"/>
          <c:x val="1.6169444167698501E-3"/>
          <c:y val="0.11077540678484023"/>
          <c:w val="0.99838305558322959"/>
          <c:h val="3.6230232576126585E-2"/>
        </c:manualLayout>
      </c:layout>
      <c:overlay val="0"/>
      <c:txPr>
        <a:bodyPr/>
        <a:lstStyle/>
        <a:p>
          <a:pPr>
            <a:defRPr lang="en-US" sz="800"/>
          </a:pPr>
          <a:endParaRPr lang="en-US"/>
        </a:p>
      </c:txPr>
    </c:legend>
    <c:plotVisOnly val="1"/>
    <c:dispBlanksAs val="gap"/>
    <c:showDLblsOverMax val="0"/>
  </c:char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722109818470958E-2"/>
          <c:y val="4.622288629783166E-2"/>
          <c:w val="0.88414481052276328"/>
          <c:h val="0.85456768561824514"/>
        </c:manualLayout>
      </c:layout>
      <c:scatterChart>
        <c:scatterStyle val="lineMarker"/>
        <c:varyColors val="0"/>
        <c:ser>
          <c:idx val="0"/>
          <c:order val="0"/>
          <c:tx>
            <c:v>TSS Sample</c:v>
          </c:tx>
          <c:spPr>
            <a:ln w="28575">
              <a:noFill/>
            </a:ln>
          </c:spPr>
          <c:xVal>
            <c:numRef>
              <c:f>'Effluent Discharge'!$A$6:$A$148</c:f>
              <c:numCache>
                <c:formatCode>m/d/yyyy</c:formatCode>
                <c:ptCount val="12"/>
                <c:pt idx="0">
                  <c:v>43649</c:v>
                </c:pt>
                <c:pt idx="1">
                  <c:v>43678</c:v>
                </c:pt>
                <c:pt idx="2">
                  <c:v>43713</c:v>
                </c:pt>
                <c:pt idx="3">
                  <c:v>43740</c:v>
                </c:pt>
                <c:pt idx="4">
                  <c:v>43775</c:v>
                </c:pt>
                <c:pt idx="5">
                  <c:v>43805</c:v>
                </c:pt>
                <c:pt idx="6">
                  <c:v>43837</c:v>
                </c:pt>
                <c:pt idx="7">
                  <c:v>43864</c:v>
                </c:pt>
                <c:pt idx="8">
                  <c:v>43893</c:v>
                </c:pt>
                <c:pt idx="9">
                  <c:v>43936</c:v>
                </c:pt>
                <c:pt idx="10">
                  <c:v>43956</c:v>
                </c:pt>
                <c:pt idx="11">
                  <c:v>43985</c:v>
                </c:pt>
              </c:numCache>
            </c:numRef>
          </c:xVal>
          <c:yVal>
            <c:numRef>
              <c:f>'Effluent Discharge'!$G$6:$G$148</c:f>
              <c:numCache>
                <c:formatCode>0.0</c:formatCode>
                <c:ptCount val="12"/>
                <c:pt idx="0">
                  <c:v>8.1999999999999993</c:v>
                </c:pt>
                <c:pt idx="1">
                  <c:v>7.6</c:v>
                </c:pt>
                <c:pt idx="2">
                  <c:v>16</c:v>
                </c:pt>
                <c:pt idx="3">
                  <c:v>12</c:v>
                </c:pt>
                <c:pt idx="4">
                  <c:v>6.2</c:v>
                </c:pt>
                <c:pt idx="5">
                  <c:v>15</c:v>
                </c:pt>
                <c:pt idx="6">
                  <c:v>28</c:v>
                </c:pt>
                <c:pt idx="7">
                  <c:v>17</c:v>
                </c:pt>
                <c:pt idx="8">
                  <c:v>10</c:v>
                </c:pt>
                <c:pt idx="9">
                  <c:v>5.2</c:v>
                </c:pt>
                <c:pt idx="10">
                  <c:v>4.8</c:v>
                </c:pt>
                <c:pt idx="11">
                  <c:v>8</c:v>
                </c:pt>
              </c:numCache>
            </c:numRef>
          </c:yVal>
          <c:smooth val="0"/>
          <c:extLst>
            <c:ext xmlns:c16="http://schemas.microsoft.com/office/drawing/2014/chart" uri="{C3380CC4-5D6E-409C-BE32-E72D297353CC}">
              <c16:uniqueId val="{00000000-C1C3-47AF-B09C-3D7F96BACDDE}"/>
            </c:ext>
          </c:extLst>
        </c:ser>
        <c:ser>
          <c:idx val="1"/>
          <c:order val="1"/>
          <c:tx>
            <c:v>TSS 80 Percentile (rolling)</c:v>
          </c:tx>
          <c:spPr>
            <a:ln w="28575">
              <a:solidFill>
                <a:srgbClr val="00B050"/>
              </a:solidFill>
            </a:ln>
          </c:spPr>
          <c:marker>
            <c:symbol val="none"/>
          </c:marker>
          <c:xVal>
            <c:numRef>
              <c:f>'Effluent Discharge'!$A$6:$A$148</c:f>
              <c:numCache>
                <c:formatCode>m/d/yyyy</c:formatCode>
                <c:ptCount val="12"/>
                <c:pt idx="0">
                  <c:v>43649</c:v>
                </c:pt>
                <c:pt idx="1">
                  <c:v>43678</c:v>
                </c:pt>
                <c:pt idx="2">
                  <c:v>43713</c:v>
                </c:pt>
                <c:pt idx="3">
                  <c:v>43740</c:v>
                </c:pt>
                <c:pt idx="4">
                  <c:v>43775</c:v>
                </c:pt>
                <c:pt idx="5">
                  <c:v>43805</c:v>
                </c:pt>
                <c:pt idx="6">
                  <c:v>43837</c:v>
                </c:pt>
                <c:pt idx="7">
                  <c:v>43864</c:v>
                </c:pt>
                <c:pt idx="8">
                  <c:v>43893</c:v>
                </c:pt>
                <c:pt idx="9">
                  <c:v>43936</c:v>
                </c:pt>
                <c:pt idx="10">
                  <c:v>43956</c:v>
                </c:pt>
                <c:pt idx="11">
                  <c:v>43985</c:v>
                </c:pt>
              </c:numCache>
            </c:numRef>
          </c:xVal>
          <c:yVal>
            <c:numRef>
              <c:f>'Effluent Discharge'!$H$6:$H$148</c:f>
              <c:numCache>
                <c:formatCode>0.0</c:formatCode>
                <c:ptCount val="12"/>
                <c:pt idx="0">
                  <c:v>12.200000000000003</c:v>
                </c:pt>
                <c:pt idx="1">
                  <c:v>12.200000000000003</c:v>
                </c:pt>
                <c:pt idx="2">
                  <c:v>15.400000000000002</c:v>
                </c:pt>
                <c:pt idx="3">
                  <c:v>12.8</c:v>
                </c:pt>
                <c:pt idx="4">
                  <c:v>12.8</c:v>
                </c:pt>
                <c:pt idx="5">
                  <c:v>14.600000000000001</c:v>
                </c:pt>
                <c:pt idx="6">
                  <c:v>14.600000000000001</c:v>
                </c:pt>
                <c:pt idx="7">
                  <c:v>15.8</c:v>
                </c:pt>
                <c:pt idx="8">
                  <c:v>15.8</c:v>
                </c:pt>
                <c:pt idx="9">
                  <c:v>15.8</c:v>
                </c:pt>
                <c:pt idx="10">
                  <c:v>15.8</c:v>
                </c:pt>
                <c:pt idx="11">
                  <c:v>15.8</c:v>
                </c:pt>
              </c:numCache>
            </c:numRef>
          </c:yVal>
          <c:smooth val="0"/>
          <c:extLst>
            <c:ext xmlns:c16="http://schemas.microsoft.com/office/drawing/2014/chart" uri="{C3380CC4-5D6E-409C-BE32-E72D297353CC}">
              <c16:uniqueId val="{00000001-C1C3-47AF-B09C-3D7F96BACDDE}"/>
            </c:ext>
          </c:extLst>
        </c:ser>
        <c:ser>
          <c:idx val="2"/>
          <c:order val="2"/>
          <c:tx>
            <c:v>TSS 80 Percentile Consents Limit (rolling 12 month)</c:v>
          </c:tx>
          <c:spPr>
            <a:ln w="28575">
              <a:solidFill>
                <a:srgbClr val="FF0000"/>
              </a:solidFill>
            </a:ln>
          </c:spPr>
          <c:marker>
            <c:symbol val="none"/>
          </c:marker>
          <c:xVal>
            <c:numRef>
              <c:f>'consent limits'!$H$4:$H$92</c:f>
              <c:numCache>
                <c:formatCode>m/d/yyyy</c:formatCode>
                <c:ptCount val="89"/>
                <c:pt idx="0">
                  <c:v>39764</c:v>
                </c:pt>
                <c:pt idx="1">
                  <c:v>39806</c:v>
                </c:pt>
                <c:pt idx="2">
                  <c:v>39821</c:v>
                </c:pt>
                <c:pt idx="3">
                  <c:v>39848</c:v>
                </c:pt>
                <c:pt idx="4">
                  <c:v>39877</c:v>
                </c:pt>
                <c:pt idx="5">
                  <c:v>39904</c:v>
                </c:pt>
                <c:pt idx="6">
                  <c:v>39939</c:v>
                </c:pt>
                <c:pt idx="7">
                  <c:v>39968</c:v>
                </c:pt>
                <c:pt idx="8">
                  <c:v>39995</c:v>
                </c:pt>
                <c:pt idx="9">
                  <c:v>40030</c:v>
                </c:pt>
                <c:pt idx="10">
                  <c:v>40058</c:v>
                </c:pt>
                <c:pt idx="11">
                  <c:v>40088</c:v>
                </c:pt>
                <c:pt idx="12">
                  <c:v>40121</c:v>
                </c:pt>
                <c:pt idx="13">
                  <c:v>40149</c:v>
                </c:pt>
                <c:pt idx="14">
                  <c:v>40185</c:v>
                </c:pt>
                <c:pt idx="15">
                  <c:v>40212</c:v>
                </c:pt>
                <c:pt idx="16">
                  <c:v>40240</c:v>
                </c:pt>
                <c:pt idx="17">
                  <c:v>40277</c:v>
                </c:pt>
                <c:pt idx="18">
                  <c:v>40305</c:v>
                </c:pt>
                <c:pt idx="19">
                  <c:v>40331</c:v>
                </c:pt>
                <c:pt idx="20">
                  <c:v>40365</c:v>
                </c:pt>
                <c:pt idx="21">
                  <c:v>40393</c:v>
                </c:pt>
                <c:pt idx="22">
                  <c:v>40429</c:v>
                </c:pt>
                <c:pt idx="23">
                  <c:v>40457</c:v>
                </c:pt>
                <c:pt idx="24">
                  <c:v>40490</c:v>
                </c:pt>
                <c:pt idx="25">
                  <c:v>40515</c:v>
                </c:pt>
                <c:pt idx="26">
                  <c:v>40563</c:v>
                </c:pt>
                <c:pt idx="27">
                  <c:v>40575</c:v>
                </c:pt>
                <c:pt idx="28">
                  <c:v>40611</c:v>
                </c:pt>
                <c:pt idx="29">
                  <c:v>40646</c:v>
                </c:pt>
                <c:pt idx="30">
                  <c:v>40665</c:v>
                </c:pt>
                <c:pt idx="31">
                  <c:v>40702</c:v>
                </c:pt>
                <c:pt idx="32">
                  <c:v>40730</c:v>
                </c:pt>
                <c:pt idx="33">
                  <c:v>40759</c:v>
                </c:pt>
                <c:pt idx="34">
                  <c:v>40791</c:v>
                </c:pt>
                <c:pt idx="35">
                  <c:v>40819</c:v>
                </c:pt>
                <c:pt idx="36">
                  <c:v>40848</c:v>
                </c:pt>
                <c:pt idx="37">
                  <c:v>40879</c:v>
                </c:pt>
                <c:pt idx="38">
                  <c:v>40914</c:v>
                </c:pt>
                <c:pt idx="39">
                  <c:v>40941</c:v>
                </c:pt>
                <c:pt idx="40">
                  <c:v>40970</c:v>
                </c:pt>
                <c:pt idx="41">
                  <c:v>41003</c:v>
                </c:pt>
                <c:pt idx="42">
                  <c:v>41033</c:v>
                </c:pt>
                <c:pt idx="43">
                  <c:v>41046</c:v>
                </c:pt>
                <c:pt idx="44">
                  <c:v>41065</c:v>
                </c:pt>
                <c:pt idx="45">
                  <c:v>41093</c:v>
                </c:pt>
                <c:pt idx="46">
                  <c:v>41100</c:v>
                </c:pt>
                <c:pt idx="47">
                  <c:v>41122</c:v>
                </c:pt>
                <c:pt idx="48">
                  <c:v>41156</c:v>
                </c:pt>
                <c:pt idx="49">
                  <c:v>41159</c:v>
                </c:pt>
                <c:pt idx="50">
                  <c:v>41184</c:v>
                </c:pt>
                <c:pt idx="51">
                  <c:v>41214</c:v>
                </c:pt>
                <c:pt idx="52">
                  <c:v>41246</c:v>
                </c:pt>
                <c:pt idx="53">
                  <c:v>41279</c:v>
                </c:pt>
                <c:pt idx="54">
                  <c:v>41312</c:v>
                </c:pt>
                <c:pt idx="55">
                  <c:v>41337</c:v>
                </c:pt>
                <c:pt idx="56">
                  <c:v>41368</c:v>
                </c:pt>
                <c:pt idx="57">
                  <c:v>41395</c:v>
                </c:pt>
                <c:pt idx="58">
                  <c:v>41432</c:v>
                </c:pt>
                <c:pt idx="59">
                  <c:v>41464</c:v>
                </c:pt>
                <c:pt idx="60">
                  <c:v>41486</c:v>
                </c:pt>
                <c:pt idx="61">
                  <c:v>41522</c:v>
                </c:pt>
                <c:pt idx="62">
                  <c:v>41551</c:v>
                </c:pt>
                <c:pt idx="63">
                  <c:v>41583</c:v>
                </c:pt>
                <c:pt idx="64">
                  <c:v>41612</c:v>
                </c:pt>
                <c:pt idx="65">
                  <c:v>41645</c:v>
                </c:pt>
                <c:pt idx="66">
                  <c:v>41674</c:v>
                </c:pt>
                <c:pt idx="67">
                  <c:v>41702</c:v>
                </c:pt>
                <c:pt idx="68">
                  <c:v>41733</c:v>
                </c:pt>
                <c:pt idx="69">
                  <c:v>41760</c:v>
                </c:pt>
                <c:pt idx="70">
                  <c:v>41794</c:v>
                </c:pt>
                <c:pt idx="71">
                  <c:v>41821</c:v>
                </c:pt>
                <c:pt idx="72">
                  <c:v>41856</c:v>
                </c:pt>
                <c:pt idx="73">
                  <c:v>41884</c:v>
                </c:pt>
                <c:pt idx="74">
                  <c:v>41892</c:v>
                </c:pt>
                <c:pt idx="75">
                  <c:v>41943</c:v>
                </c:pt>
                <c:pt idx="76">
                  <c:v>41976</c:v>
                </c:pt>
                <c:pt idx="77">
                  <c:v>42010</c:v>
                </c:pt>
                <c:pt idx="78">
                  <c:v>42038</c:v>
                </c:pt>
                <c:pt idx="79">
                  <c:v>42069</c:v>
                </c:pt>
                <c:pt idx="80">
                  <c:v>42103</c:v>
                </c:pt>
                <c:pt idx="81">
                  <c:v>42129</c:v>
                </c:pt>
                <c:pt idx="82">
                  <c:v>42158</c:v>
                </c:pt>
                <c:pt idx="83">
                  <c:v>42187</c:v>
                </c:pt>
                <c:pt idx="84">
                  <c:v>42220</c:v>
                </c:pt>
                <c:pt idx="85">
                  <c:v>42249</c:v>
                </c:pt>
                <c:pt idx="86">
                  <c:v>42278</c:v>
                </c:pt>
                <c:pt idx="87">
                  <c:v>42310</c:v>
                </c:pt>
                <c:pt idx="88">
                  <c:v>51774</c:v>
                </c:pt>
              </c:numCache>
            </c:numRef>
          </c:xVal>
          <c:yVal>
            <c:numRef>
              <c:f>'consent limits'!$J$4:$J$92</c:f>
              <c:numCache>
                <c:formatCode>General</c:formatCode>
                <c:ptCount val="89"/>
                <c:pt idx="0">
                  <c:v>35</c:v>
                </c:pt>
                <c:pt idx="1">
                  <c:v>35</c:v>
                </c:pt>
                <c:pt idx="2">
                  <c:v>35</c:v>
                </c:pt>
                <c:pt idx="3">
                  <c:v>35</c:v>
                </c:pt>
                <c:pt idx="4">
                  <c:v>35</c:v>
                </c:pt>
                <c:pt idx="5">
                  <c:v>35</c:v>
                </c:pt>
                <c:pt idx="6">
                  <c:v>35</c:v>
                </c:pt>
                <c:pt idx="7">
                  <c:v>35</c:v>
                </c:pt>
                <c:pt idx="8">
                  <c:v>35</c:v>
                </c:pt>
                <c:pt idx="9">
                  <c:v>35</c:v>
                </c:pt>
                <c:pt idx="10">
                  <c:v>35</c:v>
                </c:pt>
                <c:pt idx="11">
                  <c:v>35</c:v>
                </c:pt>
                <c:pt idx="12">
                  <c:v>35</c:v>
                </c:pt>
                <c:pt idx="13">
                  <c:v>35</c:v>
                </c:pt>
                <c:pt idx="14">
                  <c:v>35</c:v>
                </c:pt>
                <c:pt idx="15">
                  <c:v>35</c:v>
                </c:pt>
                <c:pt idx="16">
                  <c:v>35</c:v>
                </c:pt>
                <c:pt idx="17">
                  <c:v>35</c:v>
                </c:pt>
                <c:pt idx="18">
                  <c:v>35</c:v>
                </c:pt>
                <c:pt idx="19">
                  <c:v>35</c:v>
                </c:pt>
                <c:pt idx="20">
                  <c:v>35</c:v>
                </c:pt>
                <c:pt idx="21">
                  <c:v>35</c:v>
                </c:pt>
                <c:pt idx="22">
                  <c:v>35</c:v>
                </c:pt>
                <c:pt idx="23">
                  <c:v>35</c:v>
                </c:pt>
                <c:pt idx="24">
                  <c:v>35</c:v>
                </c:pt>
                <c:pt idx="25">
                  <c:v>35</c:v>
                </c:pt>
                <c:pt idx="26">
                  <c:v>35</c:v>
                </c:pt>
                <c:pt idx="27">
                  <c:v>35</c:v>
                </c:pt>
                <c:pt idx="28">
                  <c:v>35</c:v>
                </c:pt>
                <c:pt idx="29">
                  <c:v>35</c:v>
                </c:pt>
                <c:pt idx="30">
                  <c:v>35</c:v>
                </c:pt>
                <c:pt idx="31">
                  <c:v>35</c:v>
                </c:pt>
                <c:pt idx="32">
                  <c:v>35</c:v>
                </c:pt>
                <c:pt idx="33">
                  <c:v>35</c:v>
                </c:pt>
                <c:pt idx="34">
                  <c:v>35</c:v>
                </c:pt>
                <c:pt idx="35">
                  <c:v>35</c:v>
                </c:pt>
                <c:pt idx="36">
                  <c:v>35</c:v>
                </c:pt>
                <c:pt idx="37">
                  <c:v>35</c:v>
                </c:pt>
                <c:pt idx="38">
                  <c:v>35</c:v>
                </c:pt>
                <c:pt idx="39">
                  <c:v>35</c:v>
                </c:pt>
                <c:pt idx="40">
                  <c:v>35</c:v>
                </c:pt>
                <c:pt idx="41">
                  <c:v>35</c:v>
                </c:pt>
                <c:pt idx="42">
                  <c:v>35</c:v>
                </c:pt>
                <c:pt idx="43">
                  <c:v>35</c:v>
                </c:pt>
                <c:pt idx="44">
                  <c:v>35</c:v>
                </c:pt>
                <c:pt idx="45">
                  <c:v>35</c:v>
                </c:pt>
                <c:pt idx="46">
                  <c:v>35</c:v>
                </c:pt>
                <c:pt idx="47">
                  <c:v>35</c:v>
                </c:pt>
                <c:pt idx="48">
                  <c:v>35</c:v>
                </c:pt>
                <c:pt idx="49">
                  <c:v>35</c:v>
                </c:pt>
                <c:pt idx="50">
                  <c:v>35</c:v>
                </c:pt>
                <c:pt idx="51">
                  <c:v>35</c:v>
                </c:pt>
                <c:pt idx="52">
                  <c:v>35</c:v>
                </c:pt>
                <c:pt idx="53">
                  <c:v>35</c:v>
                </c:pt>
                <c:pt idx="54">
                  <c:v>35</c:v>
                </c:pt>
                <c:pt idx="55">
                  <c:v>35</c:v>
                </c:pt>
                <c:pt idx="56">
                  <c:v>35</c:v>
                </c:pt>
                <c:pt idx="57">
                  <c:v>35</c:v>
                </c:pt>
                <c:pt idx="58">
                  <c:v>35</c:v>
                </c:pt>
                <c:pt idx="59">
                  <c:v>35</c:v>
                </c:pt>
                <c:pt idx="60">
                  <c:v>35</c:v>
                </c:pt>
                <c:pt idx="61">
                  <c:v>35</c:v>
                </c:pt>
                <c:pt idx="62">
                  <c:v>35</c:v>
                </c:pt>
                <c:pt idx="63">
                  <c:v>35</c:v>
                </c:pt>
                <c:pt idx="64">
                  <c:v>35</c:v>
                </c:pt>
                <c:pt idx="65">
                  <c:v>35</c:v>
                </c:pt>
                <c:pt idx="66">
                  <c:v>35</c:v>
                </c:pt>
                <c:pt idx="67">
                  <c:v>35</c:v>
                </c:pt>
                <c:pt idx="68">
                  <c:v>35</c:v>
                </c:pt>
                <c:pt idx="69">
                  <c:v>35</c:v>
                </c:pt>
                <c:pt idx="70">
                  <c:v>35</c:v>
                </c:pt>
                <c:pt idx="71">
                  <c:v>35</c:v>
                </c:pt>
                <c:pt idx="72">
                  <c:v>35</c:v>
                </c:pt>
                <c:pt idx="73">
                  <c:v>35</c:v>
                </c:pt>
                <c:pt idx="74">
                  <c:v>35</c:v>
                </c:pt>
                <c:pt idx="75">
                  <c:v>35</c:v>
                </c:pt>
                <c:pt idx="76">
                  <c:v>35</c:v>
                </c:pt>
                <c:pt idx="77">
                  <c:v>35</c:v>
                </c:pt>
                <c:pt idx="78">
                  <c:v>35</c:v>
                </c:pt>
                <c:pt idx="79">
                  <c:v>35</c:v>
                </c:pt>
                <c:pt idx="80">
                  <c:v>35</c:v>
                </c:pt>
                <c:pt idx="81">
                  <c:v>35</c:v>
                </c:pt>
                <c:pt idx="82">
                  <c:v>35</c:v>
                </c:pt>
                <c:pt idx="83">
                  <c:v>35</c:v>
                </c:pt>
                <c:pt idx="84">
                  <c:v>35</c:v>
                </c:pt>
                <c:pt idx="85">
                  <c:v>35</c:v>
                </c:pt>
                <c:pt idx="86">
                  <c:v>35</c:v>
                </c:pt>
                <c:pt idx="87">
                  <c:v>35</c:v>
                </c:pt>
                <c:pt idx="88">
                  <c:v>35</c:v>
                </c:pt>
              </c:numCache>
            </c:numRef>
          </c:yVal>
          <c:smooth val="0"/>
          <c:extLst>
            <c:ext xmlns:c16="http://schemas.microsoft.com/office/drawing/2014/chart" uri="{C3380CC4-5D6E-409C-BE32-E72D297353CC}">
              <c16:uniqueId val="{00000002-C1C3-47AF-B09C-3D7F96BACDDE}"/>
            </c:ext>
          </c:extLst>
        </c:ser>
        <c:dLbls>
          <c:showLegendKey val="0"/>
          <c:showVal val="0"/>
          <c:showCatName val="0"/>
          <c:showSerName val="0"/>
          <c:showPercent val="0"/>
          <c:showBubbleSize val="0"/>
        </c:dLbls>
        <c:axId val="612490240"/>
        <c:axId val="637874944"/>
      </c:scatterChart>
      <c:valAx>
        <c:axId val="612490240"/>
        <c:scaling>
          <c:orientation val="minMax"/>
          <c:max val="44012"/>
          <c:min val="39753"/>
        </c:scaling>
        <c:delete val="0"/>
        <c:axPos val="b"/>
        <c:numFmt formatCode="m/d/yyyy" sourceLinked="1"/>
        <c:majorTickMark val="out"/>
        <c:minorTickMark val="none"/>
        <c:tickLblPos val="nextTo"/>
        <c:txPr>
          <a:bodyPr/>
          <a:lstStyle/>
          <a:p>
            <a:pPr>
              <a:defRPr lang="en-US"/>
            </a:pPr>
            <a:endParaRPr lang="en-US"/>
          </a:p>
        </c:txPr>
        <c:crossAx val="637874944"/>
        <c:crosses val="autoZero"/>
        <c:crossBetween val="midCat"/>
      </c:valAx>
      <c:valAx>
        <c:axId val="637874944"/>
        <c:scaling>
          <c:orientation val="minMax"/>
        </c:scaling>
        <c:delete val="0"/>
        <c:axPos val="l"/>
        <c:majorGridlines/>
        <c:title>
          <c:tx>
            <c:rich>
              <a:bodyPr rot="-5400000" vert="horz"/>
              <a:lstStyle/>
              <a:p>
                <a:pPr>
                  <a:defRPr lang="en-US"/>
                </a:pPr>
                <a:r>
                  <a:rPr lang="en-US" baseline="0"/>
                  <a:t>TSS mg/L</a:t>
                </a:r>
                <a:endParaRPr lang="en-US"/>
              </a:p>
            </c:rich>
          </c:tx>
          <c:overlay val="0"/>
        </c:title>
        <c:numFmt formatCode="0.0" sourceLinked="1"/>
        <c:majorTickMark val="out"/>
        <c:minorTickMark val="none"/>
        <c:tickLblPos val="nextTo"/>
        <c:txPr>
          <a:bodyPr/>
          <a:lstStyle/>
          <a:p>
            <a:pPr>
              <a:defRPr lang="en-US"/>
            </a:pPr>
            <a:endParaRPr lang="en-US"/>
          </a:p>
        </c:txPr>
        <c:crossAx val="612490240"/>
        <c:crosses val="autoZero"/>
        <c:crossBetween val="midCat"/>
      </c:valAx>
    </c:plotArea>
    <c:legend>
      <c:legendPos val="b"/>
      <c:overlay val="0"/>
      <c:txPr>
        <a:bodyPr/>
        <a:lstStyle/>
        <a:p>
          <a:pPr>
            <a:defRPr lang="en-US" sz="1050"/>
          </a:pPr>
          <a:endParaRPr lang="en-US"/>
        </a:p>
      </c:txPr>
    </c:legend>
    <c:plotVisOnly val="1"/>
    <c:dispBlanksAs val="gap"/>
    <c:showDLblsOverMax val="0"/>
  </c:char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814835733987431E-2"/>
          <c:y val="4.6220912493180097E-2"/>
          <c:w val="0.88731559046519681"/>
          <c:h val="0.84412491201757678"/>
        </c:manualLayout>
      </c:layout>
      <c:scatterChart>
        <c:scatterStyle val="lineMarker"/>
        <c:varyColors val="0"/>
        <c:ser>
          <c:idx val="0"/>
          <c:order val="0"/>
          <c:tx>
            <c:v>Total Nitrogen Sample</c:v>
          </c:tx>
          <c:spPr>
            <a:ln w="28575">
              <a:noFill/>
            </a:ln>
          </c:spPr>
          <c:xVal>
            <c:numRef>
              <c:f>'Effluent Discharge'!$A$6:$A$148</c:f>
              <c:numCache>
                <c:formatCode>m/d/yyyy</c:formatCode>
                <c:ptCount val="12"/>
                <c:pt idx="0">
                  <c:v>43649</c:v>
                </c:pt>
                <c:pt idx="1">
                  <c:v>43678</c:v>
                </c:pt>
                <c:pt idx="2">
                  <c:v>43713</c:v>
                </c:pt>
                <c:pt idx="3">
                  <c:v>43740</c:v>
                </c:pt>
                <c:pt idx="4">
                  <c:v>43775</c:v>
                </c:pt>
                <c:pt idx="5">
                  <c:v>43805</c:v>
                </c:pt>
                <c:pt idx="6">
                  <c:v>43837</c:v>
                </c:pt>
                <c:pt idx="7">
                  <c:v>43864</c:v>
                </c:pt>
                <c:pt idx="8">
                  <c:v>43893</c:v>
                </c:pt>
                <c:pt idx="9">
                  <c:v>43936</c:v>
                </c:pt>
                <c:pt idx="10">
                  <c:v>43956</c:v>
                </c:pt>
                <c:pt idx="11">
                  <c:v>43985</c:v>
                </c:pt>
              </c:numCache>
            </c:numRef>
          </c:xVal>
          <c:yVal>
            <c:numRef>
              <c:f>'Effluent Discharge'!$J$6:$J$148</c:f>
              <c:numCache>
                <c:formatCode>0.0</c:formatCode>
                <c:ptCount val="12"/>
                <c:pt idx="0">
                  <c:v>4.2</c:v>
                </c:pt>
                <c:pt idx="1">
                  <c:v>5.2</c:v>
                </c:pt>
                <c:pt idx="2">
                  <c:v>6.8</c:v>
                </c:pt>
                <c:pt idx="3">
                  <c:v>7</c:v>
                </c:pt>
                <c:pt idx="4">
                  <c:v>5.4</c:v>
                </c:pt>
                <c:pt idx="5">
                  <c:v>2.9</c:v>
                </c:pt>
                <c:pt idx="6">
                  <c:v>7.5</c:v>
                </c:pt>
                <c:pt idx="7">
                  <c:v>5.2</c:v>
                </c:pt>
                <c:pt idx="8">
                  <c:v>5.3</c:v>
                </c:pt>
                <c:pt idx="9">
                  <c:v>5.9</c:v>
                </c:pt>
                <c:pt idx="10">
                  <c:v>5.8</c:v>
                </c:pt>
                <c:pt idx="11">
                  <c:v>5.2</c:v>
                </c:pt>
              </c:numCache>
            </c:numRef>
          </c:yVal>
          <c:smooth val="0"/>
          <c:extLst>
            <c:ext xmlns:c16="http://schemas.microsoft.com/office/drawing/2014/chart" uri="{C3380CC4-5D6E-409C-BE32-E72D297353CC}">
              <c16:uniqueId val="{00000000-4C6C-44D0-B794-4582EB393232}"/>
            </c:ext>
          </c:extLst>
        </c:ser>
        <c:ser>
          <c:idx val="1"/>
          <c:order val="1"/>
          <c:tx>
            <c:v>Total Nitrogen 80 Percentile (rolling)</c:v>
          </c:tx>
          <c:spPr>
            <a:ln w="28575">
              <a:solidFill>
                <a:srgbClr val="00B050"/>
              </a:solidFill>
            </a:ln>
          </c:spPr>
          <c:marker>
            <c:symbol val="none"/>
          </c:marker>
          <c:xVal>
            <c:numRef>
              <c:f>'Effluent Discharge'!$A$6:$A$148</c:f>
              <c:numCache>
                <c:formatCode>m/d/yyyy</c:formatCode>
                <c:ptCount val="12"/>
                <c:pt idx="0">
                  <c:v>43649</c:v>
                </c:pt>
                <c:pt idx="1">
                  <c:v>43678</c:v>
                </c:pt>
                <c:pt idx="2">
                  <c:v>43713</c:v>
                </c:pt>
                <c:pt idx="3">
                  <c:v>43740</c:v>
                </c:pt>
                <c:pt idx="4">
                  <c:v>43775</c:v>
                </c:pt>
                <c:pt idx="5">
                  <c:v>43805</c:v>
                </c:pt>
                <c:pt idx="6">
                  <c:v>43837</c:v>
                </c:pt>
                <c:pt idx="7">
                  <c:v>43864</c:v>
                </c:pt>
                <c:pt idx="8">
                  <c:v>43893</c:v>
                </c:pt>
                <c:pt idx="9">
                  <c:v>43936</c:v>
                </c:pt>
                <c:pt idx="10">
                  <c:v>43956</c:v>
                </c:pt>
                <c:pt idx="11">
                  <c:v>43985</c:v>
                </c:pt>
              </c:numCache>
            </c:numRef>
          </c:xVal>
          <c:yVal>
            <c:numRef>
              <c:f>'Effluent Discharge'!$K$6:$K$148</c:f>
              <c:numCache>
                <c:formatCode>0.0</c:formatCode>
                <c:ptCount val="12"/>
                <c:pt idx="0">
                  <c:v>7.8000000000000007</c:v>
                </c:pt>
                <c:pt idx="1">
                  <c:v>7.8000000000000007</c:v>
                </c:pt>
                <c:pt idx="2">
                  <c:v>7.7800000000000011</c:v>
                </c:pt>
                <c:pt idx="3">
                  <c:v>7.24</c:v>
                </c:pt>
                <c:pt idx="4">
                  <c:v>6.98</c:v>
                </c:pt>
                <c:pt idx="5">
                  <c:v>6.88</c:v>
                </c:pt>
                <c:pt idx="6">
                  <c:v>6.88</c:v>
                </c:pt>
                <c:pt idx="7">
                  <c:v>6.88</c:v>
                </c:pt>
                <c:pt idx="8">
                  <c:v>6.88</c:v>
                </c:pt>
                <c:pt idx="9">
                  <c:v>6.88</c:v>
                </c:pt>
                <c:pt idx="10">
                  <c:v>6.88</c:v>
                </c:pt>
                <c:pt idx="11">
                  <c:v>6.620000000000001</c:v>
                </c:pt>
              </c:numCache>
            </c:numRef>
          </c:yVal>
          <c:smooth val="0"/>
          <c:extLst>
            <c:ext xmlns:c16="http://schemas.microsoft.com/office/drawing/2014/chart" uri="{C3380CC4-5D6E-409C-BE32-E72D297353CC}">
              <c16:uniqueId val="{00000001-4C6C-44D0-B794-4582EB393232}"/>
            </c:ext>
          </c:extLst>
        </c:ser>
        <c:ser>
          <c:idx val="2"/>
          <c:order val="2"/>
          <c:tx>
            <c:v>Total Nitrogen 80 Percentile Consents Limit (rolling 12 month)</c:v>
          </c:tx>
          <c:spPr>
            <a:ln w="28575">
              <a:solidFill>
                <a:srgbClr val="FF0000"/>
              </a:solidFill>
            </a:ln>
          </c:spPr>
          <c:marker>
            <c:symbol val="none"/>
          </c:marker>
          <c:xVal>
            <c:numRef>
              <c:f>'consent limits'!$H$4:$H$92</c:f>
              <c:numCache>
                <c:formatCode>m/d/yyyy</c:formatCode>
                <c:ptCount val="89"/>
                <c:pt idx="0">
                  <c:v>39764</c:v>
                </c:pt>
                <c:pt idx="1">
                  <c:v>39806</c:v>
                </c:pt>
                <c:pt idx="2">
                  <c:v>39821</c:v>
                </c:pt>
                <c:pt idx="3">
                  <c:v>39848</c:v>
                </c:pt>
                <c:pt idx="4">
                  <c:v>39877</c:v>
                </c:pt>
                <c:pt idx="5">
                  <c:v>39904</c:v>
                </c:pt>
                <c:pt idx="6">
                  <c:v>39939</c:v>
                </c:pt>
                <c:pt idx="7">
                  <c:v>39968</c:v>
                </c:pt>
                <c:pt idx="8">
                  <c:v>39995</c:v>
                </c:pt>
                <c:pt idx="9">
                  <c:v>40030</c:v>
                </c:pt>
                <c:pt idx="10">
                  <c:v>40058</c:v>
                </c:pt>
                <c:pt idx="11">
                  <c:v>40088</c:v>
                </c:pt>
                <c:pt idx="12">
                  <c:v>40121</c:v>
                </c:pt>
                <c:pt idx="13">
                  <c:v>40149</c:v>
                </c:pt>
                <c:pt idx="14">
                  <c:v>40185</c:v>
                </c:pt>
                <c:pt idx="15">
                  <c:v>40212</c:v>
                </c:pt>
                <c:pt idx="16">
                  <c:v>40240</c:v>
                </c:pt>
                <c:pt idx="17">
                  <c:v>40277</c:v>
                </c:pt>
                <c:pt idx="18">
                  <c:v>40305</c:v>
                </c:pt>
                <c:pt idx="19">
                  <c:v>40331</c:v>
                </c:pt>
                <c:pt idx="20">
                  <c:v>40365</c:v>
                </c:pt>
                <c:pt idx="21">
                  <c:v>40393</c:v>
                </c:pt>
                <c:pt idx="22">
                  <c:v>40429</c:v>
                </c:pt>
                <c:pt idx="23">
                  <c:v>40457</c:v>
                </c:pt>
                <c:pt idx="24">
                  <c:v>40490</c:v>
                </c:pt>
                <c:pt idx="25">
                  <c:v>40515</c:v>
                </c:pt>
                <c:pt idx="26">
                  <c:v>40563</c:v>
                </c:pt>
                <c:pt idx="27">
                  <c:v>40575</c:v>
                </c:pt>
                <c:pt idx="28">
                  <c:v>40611</c:v>
                </c:pt>
                <c:pt idx="29">
                  <c:v>40646</c:v>
                </c:pt>
                <c:pt idx="30">
                  <c:v>40665</c:v>
                </c:pt>
                <c:pt idx="31">
                  <c:v>40702</c:v>
                </c:pt>
                <c:pt idx="32">
                  <c:v>40730</c:v>
                </c:pt>
                <c:pt idx="33">
                  <c:v>40759</c:v>
                </c:pt>
                <c:pt idx="34">
                  <c:v>40791</c:v>
                </c:pt>
                <c:pt idx="35">
                  <c:v>40819</c:v>
                </c:pt>
                <c:pt idx="36">
                  <c:v>40848</c:v>
                </c:pt>
                <c:pt idx="37">
                  <c:v>40879</c:v>
                </c:pt>
                <c:pt idx="38">
                  <c:v>40914</c:v>
                </c:pt>
                <c:pt idx="39">
                  <c:v>40941</c:v>
                </c:pt>
                <c:pt idx="40">
                  <c:v>40970</c:v>
                </c:pt>
                <c:pt idx="41">
                  <c:v>41003</c:v>
                </c:pt>
                <c:pt idx="42">
                  <c:v>41033</c:v>
                </c:pt>
                <c:pt idx="43">
                  <c:v>41046</c:v>
                </c:pt>
                <c:pt idx="44">
                  <c:v>41065</c:v>
                </c:pt>
                <c:pt idx="45">
                  <c:v>41093</c:v>
                </c:pt>
                <c:pt idx="46">
                  <c:v>41100</c:v>
                </c:pt>
                <c:pt idx="47">
                  <c:v>41122</c:v>
                </c:pt>
                <c:pt idx="48">
                  <c:v>41156</c:v>
                </c:pt>
                <c:pt idx="49">
                  <c:v>41159</c:v>
                </c:pt>
                <c:pt idx="50">
                  <c:v>41184</c:v>
                </c:pt>
                <c:pt idx="51">
                  <c:v>41214</c:v>
                </c:pt>
                <c:pt idx="52">
                  <c:v>41246</c:v>
                </c:pt>
                <c:pt idx="53">
                  <c:v>41279</c:v>
                </c:pt>
                <c:pt idx="54">
                  <c:v>41312</c:v>
                </c:pt>
                <c:pt idx="55">
                  <c:v>41337</c:v>
                </c:pt>
                <c:pt idx="56">
                  <c:v>41368</c:v>
                </c:pt>
                <c:pt idx="57">
                  <c:v>41395</c:v>
                </c:pt>
                <c:pt idx="58">
                  <c:v>41432</c:v>
                </c:pt>
                <c:pt idx="59">
                  <c:v>41464</c:v>
                </c:pt>
                <c:pt idx="60">
                  <c:v>41486</c:v>
                </c:pt>
                <c:pt idx="61">
                  <c:v>41522</c:v>
                </c:pt>
                <c:pt idx="62">
                  <c:v>41551</c:v>
                </c:pt>
                <c:pt idx="63">
                  <c:v>41583</c:v>
                </c:pt>
                <c:pt idx="64">
                  <c:v>41612</c:v>
                </c:pt>
                <c:pt idx="65">
                  <c:v>41645</c:v>
                </c:pt>
                <c:pt idx="66">
                  <c:v>41674</c:v>
                </c:pt>
                <c:pt idx="67">
                  <c:v>41702</c:v>
                </c:pt>
                <c:pt idx="68">
                  <c:v>41733</c:v>
                </c:pt>
                <c:pt idx="69">
                  <c:v>41760</c:v>
                </c:pt>
                <c:pt idx="70">
                  <c:v>41794</c:v>
                </c:pt>
                <c:pt idx="71">
                  <c:v>41821</c:v>
                </c:pt>
                <c:pt idx="72">
                  <c:v>41856</c:v>
                </c:pt>
                <c:pt idx="73">
                  <c:v>41884</c:v>
                </c:pt>
                <c:pt idx="74">
                  <c:v>41892</c:v>
                </c:pt>
                <c:pt idx="75">
                  <c:v>41943</c:v>
                </c:pt>
                <c:pt idx="76">
                  <c:v>41976</c:v>
                </c:pt>
                <c:pt idx="77">
                  <c:v>42010</c:v>
                </c:pt>
                <c:pt idx="78">
                  <c:v>42038</c:v>
                </c:pt>
                <c:pt idx="79">
                  <c:v>42069</c:v>
                </c:pt>
                <c:pt idx="80">
                  <c:v>42103</c:v>
                </c:pt>
                <c:pt idx="81">
                  <c:v>42129</c:v>
                </c:pt>
                <c:pt idx="82">
                  <c:v>42158</c:v>
                </c:pt>
                <c:pt idx="83">
                  <c:v>42187</c:v>
                </c:pt>
                <c:pt idx="84">
                  <c:v>42220</c:v>
                </c:pt>
                <c:pt idx="85">
                  <c:v>42249</c:v>
                </c:pt>
                <c:pt idx="86">
                  <c:v>42278</c:v>
                </c:pt>
                <c:pt idx="87">
                  <c:v>42310</c:v>
                </c:pt>
                <c:pt idx="88">
                  <c:v>51774</c:v>
                </c:pt>
              </c:numCache>
            </c:numRef>
          </c:xVal>
          <c:yVal>
            <c:numRef>
              <c:f>'consent limits'!$K$4:$K$92</c:f>
              <c:numCache>
                <c:formatCode>General</c:formatCode>
                <c:ptCount val="89"/>
                <c:pt idx="0">
                  <c:v>12</c:v>
                </c:pt>
                <c:pt idx="1">
                  <c:v>12</c:v>
                </c:pt>
                <c:pt idx="2">
                  <c:v>12</c:v>
                </c:pt>
                <c:pt idx="3">
                  <c:v>12</c:v>
                </c:pt>
                <c:pt idx="4">
                  <c:v>12</c:v>
                </c:pt>
                <c:pt idx="5">
                  <c:v>12</c:v>
                </c:pt>
                <c:pt idx="6">
                  <c:v>12</c:v>
                </c:pt>
                <c:pt idx="7">
                  <c:v>12</c:v>
                </c:pt>
                <c:pt idx="8">
                  <c:v>12</c:v>
                </c:pt>
                <c:pt idx="9">
                  <c:v>12</c:v>
                </c:pt>
                <c:pt idx="10">
                  <c:v>12</c:v>
                </c:pt>
                <c:pt idx="11">
                  <c:v>12</c:v>
                </c:pt>
                <c:pt idx="12">
                  <c:v>12</c:v>
                </c:pt>
                <c:pt idx="13">
                  <c:v>12</c:v>
                </c:pt>
                <c:pt idx="14">
                  <c:v>12</c:v>
                </c:pt>
                <c:pt idx="15">
                  <c:v>12</c:v>
                </c:pt>
                <c:pt idx="16">
                  <c:v>12</c:v>
                </c:pt>
                <c:pt idx="17">
                  <c:v>12</c:v>
                </c:pt>
                <c:pt idx="18">
                  <c:v>12</c:v>
                </c:pt>
                <c:pt idx="19">
                  <c:v>12</c:v>
                </c:pt>
                <c:pt idx="20">
                  <c:v>12</c:v>
                </c:pt>
                <c:pt idx="21">
                  <c:v>12</c:v>
                </c:pt>
                <c:pt idx="22">
                  <c:v>12</c:v>
                </c:pt>
                <c:pt idx="23">
                  <c:v>12</c:v>
                </c:pt>
                <c:pt idx="24">
                  <c:v>12</c:v>
                </c:pt>
                <c:pt idx="25">
                  <c:v>12</c:v>
                </c:pt>
                <c:pt idx="26">
                  <c:v>12</c:v>
                </c:pt>
                <c:pt idx="27">
                  <c:v>12</c:v>
                </c:pt>
                <c:pt idx="28">
                  <c:v>12</c:v>
                </c:pt>
                <c:pt idx="29">
                  <c:v>12</c:v>
                </c:pt>
                <c:pt idx="30">
                  <c:v>12</c:v>
                </c:pt>
                <c:pt idx="31">
                  <c:v>12</c:v>
                </c:pt>
                <c:pt idx="32">
                  <c:v>12</c:v>
                </c:pt>
                <c:pt idx="33">
                  <c:v>12</c:v>
                </c:pt>
                <c:pt idx="34">
                  <c:v>12</c:v>
                </c:pt>
                <c:pt idx="35">
                  <c:v>12</c:v>
                </c:pt>
                <c:pt idx="36">
                  <c:v>12</c:v>
                </c:pt>
                <c:pt idx="37">
                  <c:v>12</c:v>
                </c:pt>
                <c:pt idx="38">
                  <c:v>12</c:v>
                </c:pt>
                <c:pt idx="39">
                  <c:v>12</c:v>
                </c:pt>
                <c:pt idx="40">
                  <c:v>12</c:v>
                </c:pt>
                <c:pt idx="41">
                  <c:v>12</c:v>
                </c:pt>
                <c:pt idx="42">
                  <c:v>12</c:v>
                </c:pt>
                <c:pt idx="43">
                  <c:v>12</c:v>
                </c:pt>
                <c:pt idx="44">
                  <c:v>12</c:v>
                </c:pt>
                <c:pt idx="45">
                  <c:v>12</c:v>
                </c:pt>
                <c:pt idx="46">
                  <c:v>12</c:v>
                </c:pt>
                <c:pt idx="47">
                  <c:v>12</c:v>
                </c:pt>
                <c:pt idx="48">
                  <c:v>12</c:v>
                </c:pt>
                <c:pt idx="49">
                  <c:v>12</c:v>
                </c:pt>
                <c:pt idx="50">
                  <c:v>12</c:v>
                </c:pt>
                <c:pt idx="51">
                  <c:v>12</c:v>
                </c:pt>
                <c:pt idx="52">
                  <c:v>12</c:v>
                </c:pt>
                <c:pt idx="53">
                  <c:v>12</c:v>
                </c:pt>
                <c:pt idx="54">
                  <c:v>12</c:v>
                </c:pt>
                <c:pt idx="55">
                  <c:v>12</c:v>
                </c:pt>
                <c:pt idx="56">
                  <c:v>12</c:v>
                </c:pt>
                <c:pt idx="57">
                  <c:v>12</c:v>
                </c:pt>
                <c:pt idx="58">
                  <c:v>12</c:v>
                </c:pt>
                <c:pt idx="59">
                  <c:v>12</c:v>
                </c:pt>
                <c:pt idx="60">
                  <c:v>12</c:v>
                </c:pt>
                <c:pt idx="61">
                  <c:v>12</c:v>
                </c:pt>
                <c:pt idx="62">
                  <c:v>12</c:v>
                </c:pt>
                <c:pt idx="63">
                  <c:v>12</c:v>
                </c:pt>
                <c:pt idx="64">
                  <c:v>12</c:v>
                </c:pt>
                <c:pt idx="65">
                  <c:v>12</c:v>
                </c:pt>
                <c:pt idx="66">
                  <c:v>12</c:v>
                </c:pt>
                <c:pt idx="67">
                  <c:v>12</c:v>
                </c:pt>
                <c:pt idx="68">
                  <c:v>12</c:v>
                </c:pt>
                <c:pt idx="69">
                  <c:v>12</c:v>
                </c:pt>
                <c:pt idx="70">
                  <c:v>12</c:v>
                </c:pt>
                <c:pt idx="71">
                  <c:v>12</c:v>
                </c:pt>
                <c:pt idx="72">
                  <c:v>12</c:v>
                </c:pt>
                <c:pt idx="73">
                  <c:v>12</c:v>
                </c:pt>
                <c:pt idx="74">
                  <c:v>12</c:v>
                </c:pt>
                <c:pt idx="75">
                  <c:v>12</c:v>
                </c:pt>
                <c:pt idx="76">
                  <c:v>12</c:v>
                </c:pt>
                <c:pt idx="77">
                  <c:v>12</c:v>
                </c:pt>
                <c:pt idx="78">
                  <c:v>12</c:v>
                </c:pt>
                <c:pt idx="79">
                  <c:v>12</c:v>
                </c:pt>
                <c:pt idx="80">
                  <c:v>12</c:v>
                </c:pt>
                <c:pt idx="81">
                  <c:v>12</c:v>
                </c:pt>
                <c:pt idx="82">
                  <c:v>12</c:v>
                </c:pt>
                <c:pt idx="83">
                  <c:v>12</c:v>
                </c:pt>
                <c:pt idx="84">
                  <c:v>12</c:v>
                </c:pt>
                <c:pt idx="85">
                  <c:v>12</c:v>
                </c:pt>
                <c:pt idx="86">
                  <c:v>12</c:v>
                </c:pt>
                <c:pt idx="87">
                  <c:v>12</c:v>
                </c:pt>
                <c:pt idx="88">
                  <c:v>12</c:v>
                </c:pt>
              </c:numCache>
            </c:numRef>
          </c:yVal>
          <c:smooth val="0"/>
          <c:extLst>
            <c:ext xmlns:c16="http://schemas.microsoft.com/office/drawing/2014/chart" uri="{C3380CC4-5D6E-409C-BE32-E72D297353CC}">
              <c16:uniqueId val="{00000002-4C6C-44D0-B794-4582EB393232}"/>
            </c:ext>
          </c:extLst>
        </c:ser>
        <c:dLbls>
          <c:showLegendKey val="0"/>
          <c:showVal val="0"/>
          <c:showCatName val="0"/>
          <c:showSerName val="0"/>
          <c:showPercent val="0"/>
          <c:showBubbleSize val="0"/>
        </c:dLbls>
        <c:axId val="88077440"/>
        <c:axId val="88078976"/>
      </c:scatterChart>
      <c:valAx>
        <c:axId val="88077440"/>
        <c:scaling>
          <c:orientation val="minMax"/>
          <c:max val="44012"/>
          <c:min val="39753"/>
        </c:scaling>
        <c:delete val="0"/>
        <c:axPos val="b"/>
        <c:numFmt formatCode="m/d/yyyy" sourceLinked="1"/>
        <c:majorTickMark val="out"/>
        <c:minorTickMark val="none"/>
        <c:tickLblPos val="nextTo"/>
        <c:txPr>
          <a:bodyPr/>
          <a:lstStyle/>
          <a:p>
            <a:pPr>
              <a:defRPr lang="en-US"/>
            </a:pPr>
            <a:endParaRPr lang="en-US"/>
          </a:p>
        </c:txPr>
        <c:crossAx val="88078976"/>
        <c:crosses val="autoZero"/>
        <c:crossBetween val="midCat"/>
      </c:valAx>
      <c:valAx>
        <c:axId val="88078976"/>
        <c:scaling>
          <c:orientation val="minMax"/>
        </c:scaling>
        <c:delete val="0"/>
        <c:axPos val="l"/>
        <c:majorGridlines/>
        <c:title>
          <c:tx>
            <c:rich>
              <a:bodyPr rot="-5400000" vert="horz"/>
              <a:lstStyle/>
              <a:p>
                <a:pPr>
                  <a:defRPr lang="en-US"/>
                </a:pPr>
                <a:r>
                  <a:rPr lang="en-US" baseline="0"/>
                  <a:t>Total Nitrogen mg/L</a:t>
                </a:r>
                <a:endParaRPr lang="en-US"/>
              </a:p>
            </c:rich>
          </c:tx>
          <c:overlay val="0"/>
        </c:title>
        <c:numFmt formatCode="0.0" sourceLinked="1"/>
        <c:majorTickMark val="out"/>
        <c:minorTickMark val="none"/>
        <c:tickLblPos val="nextTo"/>
        <c:txPr>
          <a:bodyPr/>
          <a:lstStyle/>
          <a:p>
            <a:pPr>
              <a:defRPr lang="en-US"/>
            </a:pPr>
            <a:endParaRPr lang="en-US"/>
          </a:p>
        </c:txPr>
        <c:crossAx val="88077440"/>
        <c:crosses val="autoZero"/>
        <c:crossBetween val="midCat"/>
      </c:valAx>
    </c:plotArea>
    <c:legend>
      <c:legendPos val="b"/>
      <c:overlay val="0"/>
      <c:txPr>
        <a:bodyPr/>
        <a:lstStyle/>
        <a:p>
          <a:pPr>
            <a:defRPr lang="en-US" sz="1100"/>
          </a:pPr>
          <a:endParaRPr lang="en-US"/>
        </a:p>
      </c:txPr>
    </c:legend>
    <c:plotVisOnly val="1"/>
    <c:dispBlanksAs val="gap"/>
    <c:showDLblsOverMax val="0"/>
  </c:char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842660362078431E-2"/>
          <c:y val="8.3818765914828022E-2"/>
          <c:w val="0.80771525025944768"/>
          <c:h val="0.76265920173747448"/>
        </c:manualLayout>
      </c:layout>
      <c:scatterChart>
        <c:scatterStyle val="lineMarker"/>
        <c:varyColors val="0"/>
        <c:ser>
          <c:idx val="0"/>
          <c:order val="0"/>
          <c:tx>
            <c:v>E Coli Sample</c:v>
          </c:tx>
          <c:spPr>
            <a:ln w="28575">
              <a:noFill/>
            </a:ln>
          </c:spPr>
          <c:xVal>
            <c:numRef>
              <c:f>'Effluent Discharge'!$A$6:$A$148</c:f>
              <c:numCache>
                <c:formatCode>m/d/yyyy</c:formatCode>
                <c:ptCount val="12"/>
                <c:pt idx="0">
                  <c:v>43649</c:v>
                </c:pt>
                <c:pt idx="1">
                  <c:v>43678</c:v>
                </c:pt>
                <c:pt idx="2">
                  <c:v>43713</c:v>
                </c:pt>
                <c:pt idx="3">
                  <c:v>43740</c:v>
                </c:pt>
                <c:pt idx="4">
                  <c:v>43775</c:v>
                </c:pt>
                <c:pt idx="5">
                  <c:v>43805</c:v>
                </c:pt>
                <c:pt idx="6">
                  <c:v>43837</c:v>
                </c:pt>
                <c:pt idx="7">
                  <c:v>43864</c:v>
                </c:pt>
                <c:pt idx="8">
                  <c:v>43893</c:v>
                </c:pt>
                <c:pt idx="9">
                  <c:v>43936</c:v>
                </c:pt>
                <c:pt idx="10">
                  <c:v>43956</c:v>
                </c:pt>
                <c:pt idx="11">
                  <c:v>43985</c:v>
                </c:pt>
              </c:numCache>
            </c:numRef>
          </c:xVal>
          <c:yVal>
            <c:numRef>
              <c:f>'Effluent Discharge'!$M$6:$M$148</c:f>
              <c:numCache>
                <c:formatCode>#,##0.0</c:formatCode>
                <c:ptCount val="12"/>
                <c:pt idx="0">
                  <c:v>6.6</c:v>
                </c:pt>
                <c:pt idx="1">
                  <c:v>4.9000000000000004</c:v>
                </c:pt>
                <c:pt idx="2">
                  <c:v>1.6</c:v>
                </c:pt>
                <c:pt idx="3">
                  <c:v>3.3</c:v>
                </c:pt>
                <c:pt idx="4">
                  <c:v>3.3</c:v>
                </c:pt>
                <c:pt idx="5" formatCode="#,##0">
                  <c:v>260</c:v>
                </c:pt>
                <c:pt idx="6" formatCode="#,##0">
                  <c:v>3000</c:v>
                </c:pt>
                <c:pt idx="7">
                  <c:v>3.3</c:v>
                </c:pt>
                <c:pt idx="8">
                  <c:v>3.3</c:v>
                </c:pt>
                <c:pt idx="9">
                  <c:v>0.8</c:v>
                </c:pt>
                <c:pt idx="10">
                  <c:v>3.3</c:v>
                </c:pt>
                <c:pt idx="11">
                  <c:v>0.8</c:v>
                </c:pt>
              </c:numCache>
            </c:numRef>
          </c:yVal>
          <c:smooth val="0"/>
          <c:extLst>
            <c:ext xmlns:c16="http://schemas.microsoft.com/office/drawing/2014/chart" uri="{C3380CC4-5D6E-409C-BE32-E72D297353CC}">
              <c16:uniqueId val="{00000000-D363-4A2C-8D68-351B7C933E69}"/>
            </c:ext>
          </c:extLst>
        </c:ser>
        <c:ser>
          <c:idx val="1"/>
          <c:order val="1"/>
          <c:tx>
            <c:v>E Coli 80 Percentile (rolling)</c:v>
          </c:tx>
          <c:spPr>
            <a:ln w="28575">
              <a:solidFill>
                <a:srgbClr val="00B050"/>
              </a:solidFill>
            </a:ln>
          </c:spPr>
          <c:marker>
            <c:symbol val="none"/>
          </c:marker>
          <c:xVal>
            <c:numRef>
              <c:f>'Effluent Discharge'!$A$6:$A$148</c:f>
              <c:numCache>
                <c:formatCode>m/d/yyyy</c:formatCode>
                <c:ptCount val="12"/>
                <c:pt idx="0">
                  <c:v>43649</c:v>
                </c:pt>
                <c:pt idx="1">
                  <c:v>43678</c:v>
                </c:pt>
                <c:pt idx="2">
                  <c:v>43713</c:v>
                </c:pt>
                <c:pt idx="3">
                  <c:v>43740</c:v>
                </c:pt>
                <c:pt idx="4">
                  <c:v>43775</c:v>
                </c:pt>
                <c:pt idx="5">
                  <c:v>43805</c:v>
                </c:pt>
                <c:pt idx="6">
                  <c:v>43837</c:v>
                </c:pt>
                <c:pt idx="7">
                  <c:v>43864</c:v>
                </c:pt>
                <c:pt idx="8">
                  <c:v>43893</c:v>
                </c:pt>
                <c:pt idx="9">
                  <c:v>43936</c:v>
                </c:pt>
                <c:pt idx="10">
                  <c:v>43956</c:v>
                </c:pt>
                <c:pt idx="11">
                  <c:v>43985</c:v>
                </c:pt>
              </c:numCache>
            </c:numRef>
          </c:xVal>
          <c:yVal>
            <c:numRef>
              <c:f>'Effluent Discharge'!$N$6:$N$148</c:f>
              <c:numCache>
                <c:formatCode>0.0</c:formatCode>
                <c:ptCount val="12"/>
                <c:pt idx="0">
                  <c:v>18</c:v>
                </c:pt>
                <c:pt idx="1">
                  <c:v>16.360000000000007</c:v>
                </c:pt>
                <c:pt idx="2">
                  <c:v>16.360000000000007</c:v>
                </c:pt>
                <c:pt idx="3">
                  <c:v>9.1600000000000037</c:v>
                </c:pt>
                <c:pt idx="4">
                  <c:v>9.1600000000000037</c:v>
                </c:pt>
                <c:pt idx="5" formatCode="0">
                  <c:v>209.96000000000018</c:v>
                </c:pt>
                <c:pt idx="6" formatCode="0">
                  <c:v>932.00000000000057</c:v>
                </c:pt>
                <c:pt idx="7" formatCode="0">
                  <c:v>209.32000000000019</c:v>
                </c:pt>
                <c:pt idx="8" formatCode="0">
                  <c:v>6.6</c:v>
                </c:pt>
                <c:pt idx="9" formatCode="0">
                  <c:v>6.6</c:v>
                </c:pt>
                <c:pt idx="10" formatCode="0">
                  <c:v>6.6</c:v>
                </c:pt>
                <c:pt idx="11" formatCode="0">
                  <c:v>6.2600000000000007</c:v>
                </c:pt>
              </c:numCache>
            </c:numRef>
          </c:yVal>
          <c:smooth val="0"/>
          <c:extLst>
            <c:ext xmlns:c16="http://schemas.microsoft.com/office/drawing/2014/chart" uri="{C3380CC4-5D6E-409C-BE32-E72D297353CC}">
              <c16:uniqueId val="{00000001-D363-4A2C-8D68-351B7C933E69}"/>
            </c:ext>
          </c:extLst>
        </c:ser>
        <c:ser>
          <c:idx val="2"/>
          <c:order val="2"/>
          <c:tx>
            <c:v>E Coli 80 Percentile Consents Limit (rolling 12 month)</c:v>
          </c:tx>
          <c:spPr>
            <a:ln w="28575">
              <a:solidFill>
                <a:srgbClr val="FF0000"/>
              </a:solidFill>
            </a:ln>
          </c:spPr>
          <c:marker>
            <c:symbol val="none"/>
          </c:marker>
          <c:xVal>
            <c:numRef>
              <c:f>'consent limits'!$H$4:$H$92</c:f>
              <c:numCache>
                <c:formatCode>m/d/yyyy</c:formatCode>
                <c:ptCount val="89"/>
                <c:pt idx="0">
                  <c:v>39764</c:v>
                </c:pt>
                <c:pt idx="1">
                  <c:v>39806</c:v>
                </c:pt>
                <c:pt idx="2">
                  <c:v>39821</c:v>
                </c:pt>
                <c:pt idx="3">
                  <c:v>39848</c:v>
                </c:pt>
                <c:pt idx="4">
                  <c:v>39877</c:v>
                </c:pt>
                <c:pt idx="5">
                  <c:v>39904</c:v>
                </c:pt>
                <c:pt idx="6">
                  <c:v>39939</c:v>
                </c:pt>
                <c:pt idx="7">
                  <c:v>39968</c:v>
                </c:pt>
                <c:pt idx="8">
                  <c:v>39995</c:v>
                </c:pt>
                <c:pt idx="9">
                  <c:v>40030</c:v>
                </c:pt>
                <c:pt idx="10">
                  <c:v>40058</c:v>
                </c:pt>
                <c:pt idx="11">
                  <c:v>40088</c:v>
                </c:pt>
                <c:pt idx="12">
                  <c:v>40121</c:v>
                </c:pt>
                <c:pt idx="13">
                  <c:v>40149</c:v>
                </c:pt>
                <c:pt idx="14">
                  <c:v>40185</c:v>
                </c:pt>
                <c:pt idx="15">
                  <c:v>40212</c:v>
                </c:pt>
                <c:pt idx="16">
                  <c:v>40240</c:v>
                </c:pt>
                <c:pt idx="17">
                  <c:v>40277</c:v>
                </c:pt>
                <c:pt idx="18">
                  <c:v>40305</c:v>
                </c:pt>
                <c:pt idx="19">
                  <c:v>40331</c:v>
                </c:pt>
                <c:pt idx="20">
                  <c:v>40365</c:v>
                </c:pt>
                <c:pt idx="21">
                  <c:v>40393</c:v>
                </c:pt>
                <c:pt idx="22">
                  <c:v>40429</c:v>
                </c:pt>
                <c:pt idx="23">
                  <c:v>40457</c:v>
                </c:pt>
                <c:pt idx="24">
                  <c:v>40490</c:v>
                </c:pt>
                <c:pt idx="25">
                  <c:v>40515</c:v>
                </c:pt>
                <c:pt idx="26">
                  <c:v>40563</c:v>
                </c:pt>
                <c:pt idx="27">
                  <c:v>40575</c:v>
                </c:pt>
                <c:pt idx="28">
                  <c:v>40611</c:v>
                </c:pt>
                <c:pt idx="29">
                  <c:v>40646</c:v>
                </c:pt>
                <c:pt idx="30">
                  <c:v>40665</c:v>
                </c:pt>
                <c:pt idx="31">
                  <c:v>40702</c:v>
                </c:pt>
                <c:pt idx="32">
                  <c:v>40730</c:v>
                </c:pt>
                <c:pt idx="33">
                  <c:v>40759</c:v>
                </c:pt>
                <c:pt idx="34">
                  <c:v>40791</c:v>
                </c:pt>
                <c:pt idx="35">
                  <c:v>40819</c:v>
                </c:pt>
                <c:pt idx="36">
                  <c:v>40848</c:v>
                </c:pt>
                <c:pt idx="37">
                  <c:v>40879</c:v>
                </c:pt>
                <c:pt idx="38">
                  <c:v>40914</c:v>
                </c:pt>
                <c:pt idx="39">
                  <c:v>40941</c:v>
                </c:pt>
                <c:pt idx="40">
                  <c:v>40970</c:v>
                </c:pt>
                <c:pt idx="41">
                  <c:v>41003</c:v>
                </c:pt>
                <c:pt idx="42">
                  <c:v>41033</c:v>
                </c:pt>
                <c:pt idx="43">
                  <c:v>41046</c:v>
                </c:pt>
                <c:pt idx="44">
                  <c:v>41065</c:v>
                </c:pt>
                <c:pt idx="45">
                  <c:v>41093</c:v>
                </c:pt>
                <c:pt idx="46">
                  <c:v>41100</c:v>
                </c:pt>
                <c:pt idx="47">
                  <c:v>41122</c:v>
                </c:pt>
                <c:pt idx="48">
                  <c:v>41156</c:v>
                </c:pt>
                <c:pt idx="49">
                  <c:v>41159</c:v>
                </c:pt>
                <c:pt idx="50">
                  <c:v>41184</c:v>
                </c:pt>
                <c:pt idx="51">
                  <c:v>41214</c:v>
                </c:pt>
                <c:pt idx="52">
                  <c:v>41246</c:v>
                </c:pt>
                <c:pt idx="53">
                  <c:v>41279</c:v>
                </c:pt>
                <c:pt idx="54">
                  <c:v>41312</c:v>
                </c:pt>
                <c:pt idx="55">
                  <c:v>41337</c:v>
                </c:pt>
                <c:pt idx="56">
                  <c:v>41368</c:v>
                </c:pt>
                <c:pt idx="57">
                  <c:v>41395</c:v>
                </c:pt>
                <c:pt idx="58">
                  <c:v>41432</c:v>
                </c:pt>
                <c:pt idx="59">
                  <c:v>41464</c:v>
                </c:pt>
                <c:pt idx="60">
                  <c:v>41486</c:v>
                </c:pt>
                <c:pt idx="61">
                  <c:v>41522</c:v>
                </c:pt>
                <c:pt idx="62">
                  <c:v>41551</c:v>
                </c:pt>
                <c:pt idx="63">
                  <c:v>41583</c:v>
                </c:pt>
                <c:pt idx="64">
                  <c:v>41612</c:v>
                </c:pt>
                <c:pt idx="65">
                  <c:v>41645</c:v>
                </c:pt>
                <c:pt idx="66">
                  <c:v>41674</c:v>
                </c:pt>
                <c:pt idx="67">
                  <c:v>41702</c:v>
                </c:pt>
                <c:pt idx="68">
                  <c:v>41733</c:v>
                </c:pt>
                <c:pt idx="69">
                  <c:v>41760</c:v>
                </c:pt>
                <c:pt idx="70">
                  <c:v>41794</c:v>
                </c:pt>
                <c:pt idx="71">
                  <c:v>41821</c:v>
                </c:pt>
                <c:pt idx="72">
                  <c:v>41856</c:v>
                </c:pt>
                <c:pt idx="73">
                  <c:v>41884</c:v>
                </c:pt>
                <c:pt idx="74">
                  <c:v>41892</c:v>
                </c:pt>
                <c:pt idx="75">
                  <c:v>41943</c:v>
                </c:pt>
                <c:pt idx="76">
                  <c:v>41976</c:v>
                </c:pt>
                <c:pt idx="77">
                  <c:v>42010</c:v>
                </c:pt>
                <c:pt idx="78">
                  <c:v>42038</c:v>
                </c:pt>
                <c:pt idx="79">
                  <c:v>42069</c:v>
                </c:pt>
                <c:pt idx="80">
                  <c:v>42103</c:v>
                </c:pt>
                <c:pt idx="81">
                  <c:v>42129</c:v>
                </c:pt>
                <c:pt idx="82">
                  <c:v>42158</c:v>
                </c:pt>
                <c:pt idx="83">
                  <c:v>42187</c:v>
                </c:pt>
                <c:pt idx="84">
                  <c:v>42220</c:v>
                </c:pt>
                <c:pt idx="85">
                  <c:v>42249</c:v>
                </c:pt>
                <c:pt idx="86">
                  <c:v>42278</c:v>
                </c:pt>
                <c:pt idx="87">
                  <c:v>42310</c:v>
                </c:pt>
                <c:pt idx="88">
                  <c:v>51774</c:v>
                </c:pt>
              </c:numCache>
            </c:numRef>
          </c:xVal>
          <c:yVal>
            <c:numRef>
              <c:f>'consent limits'!$L$4:$L$92</c:f>
              <c:numCache>
                <c:formatCode>General</c:formatCode>
                <c:ptCount val="89"/>
                <c:pt idx="0">
                  <c:v>1000</c:v>
                </c:pt>
                <c:pt idx="1">
                  <c:v>1000</c:v>
                </c:pt>
                <c:pt idx="2">
                  <c:v>1000</c:v>
                </c:pt>
                <c:pt idx="3">
                  <c:v>1000</c:v>
                </c:pt>
                <c:pt idx="4">
                  <c:v>1000</c:v>
                </c:pt>
                <c:pt idx="5">
                  <c:v>1000</c:v>
                </c:pt>
                <c:pt idx="6">
                  <c:v>1000</c:v>
                </c:pt>
                <c:pt idx="7">
                  <c:v>1000</c:v>
                </c:pt>
                <c:pt idx="8">
                  <c:v>1000</c:v>
                </c:pt>
                <c:pt idx="9">
                  <c:v>1000</c:v>
                </c:pt>
                <c:pt idx="10">
                  <c:v>1000</c:v>
                </c:pt>
                <c:pt idx="11">
                  <c:v>1000</c:v>
                </c:pt>
                <c:pt idx="12">
                  <c:v>1000</c:v>
                </c:pt>
                <c:pt idx="13">
                  <c:v>1000</c:v>
                </c:pt>
                <c:pt idx="14">
                  <c:v>1000</c:v>
                </c:pt>
                <c:pt idx="15">
                  <c:v>1000</c:v>
                </c:pt>
                <c:pt idx="16">
                  <c:v>1000</c:v>
                </c:pt>
                <c:pt idx="17">
                  <c:v>1000</c:v>
                </c:pt>
                <c:pt idx="18">
                  <c:v>1000</c:v>
                </c:pt>
                <c:pt idx="19">
                  <c:v>1000</c:v>
                </c:pt>
                <c:pt idx="20">
                  <c:v>1000</c:v>
                </c:pt>
                <c:pt idx="21">
                  <c:v>1000</c:v>
                </c:pt>
                <c:pt idx="22">
                  <c:v>1000</c:v>
                </c:pt>
                <c:pt idx="23">
                  <c:v>1000</c:v>
                </c:pt>
                <c:pt idx="24">
                  <c:v>1000</c:v>
                </c:pt>
                <c:pt idx="25">
                  <c:v>1000</c:v>
                </c:pt>
                <c:pt idx="26">
                  <c:v>1000</c:v>
                </c:pt>
                <c:pt idx="27">
                  <c:v>1000</c:v>
                </c:pt>
                <c:pt idx="28">
                  <c:v>1000</c:v>
                </c:pt>
                <c:pt idx="29">
                  <c:v>1000</c:v>
                </c:pt>
                <c:pt idx="30">
                  <c:v>1000</c:v>
                </c:pt>
                <c:pt idx="31">
                  <c:v>1000</c:v>
                </c:pt>
                <c:pt idx="32">
                  <c:v>1000</c:v>
                </c:pt>
                <c:pt idx="33">
                  <c:v>1000</c:v>
                </c:pt>
                <c:pt idx="34">
                  <c:v>1000</c:v>
                </c:pt>
                <c:pt idx="35">
                  <c:v>1000</c:v>
                </c:pt>
                <c:pt idx="36">
                  <c:v>1000</c:v>
                </c:pt>
                <c:pt idx="37">
                  <c:v>1000</c:v>
                </c:pt>
                <c:pt idx="38">
                  <c:v>1000</c:v>
                </c:pt>
                <c:pt idx="39">
                  <c:v>1000</c:v>
                </c:pt>
                <c:pt idx="40">
                  <c:v>1000</c:v>
                </c:pt>
                <c:pt idx="41">
                  <c:v>1000</c:v>
                </c:pt>
                <c:pt idx="42">
                  <c:v>1000</c:v>
                </c:pt>
                <c:pt idx="43">
                  <c:v>1000</c:v>
                </c:pt>
                <c:pt idx="44">
                  <c:v>1000</c:v>
                </c:pt>
                <c:pt idx="45">
                  <c:v>1000</c:v>
                </c:pt>
                <c:pt idx="46">
                  <c:v>1000</c:v>
                </c:pt>
                <c:pt idx="47">
                  <c:v>1000</c:v>
                </c:pt>
                <c:pt idx="48">
                  <c:v>1000</c:v>
                </c:pt>
                <c:pt idx="49">
                  <c:v>1000</c:v>
                </c:pt>
                <c:pt idx="50">
                  <c:v>1000</c:v>
                </c:pt>
                <c:pt idx="51">
                  <c:v>1000</c:v>
                </c:pt>
                <c:pt idx="52">
                  <c:v>1000</c:v>
                </c:pt>
                <c:pt idx="53">
                  <c:v>1000</c:v>
                </c:pt>
                <c:pt idx="54">
                  <c:v>1000</c:v>
                </c:pt>
                <c:pt idx="55">
                  <c:v>1000</c:v>
                </c:pt>
                <c:pt idx="56">
                  <c:v>1000</c:v>
                </c:pt>
                <c:pt idx="57">
                  <c:v>1000</c:v>
                </c:pt>
                <c:pt idx="58">
                  <c:v>1000</c:v>
                </c:pt>
                <c:pt idx="59">
                  <c:v>1000</c:v>
                </c:pt>
                <c:pt idx="60">
                  <c:v>1000</c:v>
                </c:pt>
                <c:pt idx="61">
                  <c:v>1000</c:v>
                </c:pt>
                <c:pt idx="62">
                  <c:v>1000</c:v>
                </c:pt>
                <c:pt idx="63">
                  <c:v>1000</c:v>
                </c:pt>
                <c:pt idx="64">
                  <c:v>1000</c:v>
                </c:pt>
                <c:pt idx="65">
                  <c:v>1000</c:v>
                </c:pt>
                <c:pt idx="66">
                  <c:v>1000</c:v>
                </c:pt>
                <c:pt idx="67">
                  <c:v>1000</c:v>
                </c:pt>
                <c:pt idx="68">
                  <c:v>1000</c:v>
                </c:pt>
                <c:pt idx="69">
                  <c:v>1000</c:v>
                </c:pt>
                <c:pt idx="70">
                  <c:v>1000</c:v>
                </c:pt>
                <c:pt idx="71">
                  <c:v>1000</c:v>
                </c:pt>
                <c:pt idx="72">
                  <c:v>1000</c:v>
                </c:pt>
                <c:pt idx="73">
                  <c:v>1000</c:v>
                </c:pt>
                <c:pt idx="74">
                  <c:v>1000</c:v>
                </c:pt>
                <c:pt idx="75">
                  <c:v>1000</c:v>
                </c:pt>
                <c:pt idx="76">
                  <c:v>1000</c:v>
                </c:pt>
                <c:pt idx="77">
                  <c:v>1000</c:v>
                </c:pt>
                <c:pt idx="78">
                  <c:v>1000</c:v>
                </c:pt>
                <c:pt idx="79">
                  <c:v>1000</c:v>
                </c:pt>
                <c:pt idx="80">
                  <c:v>1000</c:v>
                </c:pt>
                <c:pt idx="81">
                  <c:v>1000</c:v>
                </c:pt>
                <c:pt idx="82">
                  <c:v>1000</c:v>
                </c:pt>
                <c:pt idx="83">
                  <c:v>1000</c:v>
                </c:pt>
                <c:pt idx="84">
                  <c:v>1000</c:v>
                </c:pt>
                <c:pt idx="85">
                  <c:v>1000</c:v>
                </c:pt>
                <c:pt idx="86">
                  <c:v>1000</c:v>
                </c:pt>
                <c:pt idx="87">
                  <c:v>1000</c:v>
                </c:pt>
                <c:pt idx="88">
                  <c:v>1000</c:v>
                </c:pt>
              </c:numCache>
            </c:numRef>
          </c:yVal>
          <c:smooth val="0"/>
          <c:extLst>
            <c:ext xmlns:c16="http://schemas.microsoft.com/office/drawing/2014/chart" uri="{C3380CC4-5D6E-409C-BE32-E72D297353CC}">
              <c16:uniqueId val="{00000002-D363-4A2C-8D68-351B7C933E69}"/>
            </c:ext>
          </c:extLst>
        </c:ser>
        <c:dLbls>
          <c:showLegendKey val="0"/>
          <c:showVal val="0"/>
          <c:showCatName val="0"/>
          <c:showSerName val="0"/>
          <c:showPercent val="0"/>
          <c:showBubbleSize val="0"/>
        </c:dLbls>
        <c:axId val="88327680"/>
        <c:axId val="88329216"/>
      </c:scatterChart>
      <c:valAx>
        <c:axId val="88327680"/>
        <c:scaling>
          <c:orientation val="minMax"/>
          <c:max val="44012"/>
          <c:min val="39753"/>
        </c:scaling>
        <c:delete val="0"/>
        <c:axPos val="b"/>
        <c:numFmt formatCode="m/d/yyyy" sourceLinked="1"/>
        <c:majorTickMark val="out"/>
        <c:minorTickMark val="none"/>
        <c:tickLblPos val="nextTo"/>
        <c:txPr>
          <a:bodyPr/>
          <a:lstStyle/>
          <a:p>
            <a:pPr>
              <a:defRPr lang="en-US"/>
            </a:pPr>
            <a:endParaRPr lang="en-US"/>
          </a:p>
        </c:txPr>
        <c:crossAx val="88329216"/>
        <c:crosses val="autoZero"/>
        <c:crossBetween val="midCat"/>
      </c:valAx>
      <c:valAx>
        <c:axId val="88329216"/>
        <c:scaling>
          <c:logBase val="10"/>
          <c:orientation val="minMax"/>
        </c:scaling>
        <c:delete val="0"/>
        <c:axPos val="l"/>
        <c:majorGridlines/>
        <c:title>
          <c:tx>
            <c:rich>
              <a:bodyPr rot="-5400000" vert="horz"/>
              <a:lstStyle/>
              <a:p>
                <a:pPr>
                  <a:defRPr lang="en-US"/>
                </a:pPr>
                <a:r>
                  <a:rPr lang="en-US" baseline="0"/>
                  <a:t>E Coli  cfu/100 ml</a:t>
                </a:r>
                <a:endParaRPr lang="en-US"/>
              </a:p>
            </c:rich>
          </c:tx>
          <c:overlay val="0"/>
        </c:title>
        <c:numFmt formatCode="#,##0.0" sourceLinked="1"/>
        <c:majorTickMark val="out"/>
        <c:minorTickMark val="none"/>
        <c:tickLblPos val="nextTo"/>
        <c:txPr>
          <a:bodyPr/>
          <a:lstStyle/>
          <a:p>
            <a:pPr>
              <a:defRPr lang="en-US"/>
            </a:pPr>
            <a:endParaRPr lang="en-US"/>
          </a:p>
        </c:txPr>
        <c:crossAx val="88327680"/>
        <c:crosses val="autoZero"/>
        <c:crossBetween val="midCat"/>
      </c:valAx>
    </c:plotArea>
    <c:legend>
      <c:legendPos val="b"/>
      <c:layout>
        <c:manualLayout>
          <c:xMode val="edge"/>
          <c:yMode val="edge"/>
          <c:x val="9.1272729264891633E-2"/>
          <c:y val="0.90669249719020684"/>
          <c:w val="0.80585408046385087"/>
          <c:h val="4.0307558240807131E-2"/>
        </c:manualLayout>
      </c:layout>
      <c:overlay val="0"/>
      <c:txPr>
        <a:bodyPr/>
        <a:lstStyle/>
        <a:p>
          <a:pPr>
            <a:defRPr lang="en-US" sz="1100"/>
          </a:pPr>
          <a:endParaRPr lang="en-US"/>
        </a:p>
      </c:txPr>
    </c:legend>
    <c:plotVisOnly val="1"/>
    <c:dispBlanksAs val="gap"/>
    <c:showDLblsOverMax val="0"/>
  </c:char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29296655920665E-2"/>
          <c:y val="5.6662503583689072E-2"/>
          <c:w val="0.83363581854844204"/>
          <c:h val="0.82741640059982491"/>
        </c:manualLayout>
      </c:layout>
      <c:scatterChart>
        <c:scatterStyle val="lineMarker"/>
        <c:varyColors val="0"/>
        <c:ser>
          <c:idx val="0"/>
          <c:order val="0"/>
          <c:tx>
            <c:v>E Coli Sample</c:v>
          </c:tx>
          <c:spPr>
            <a:ln w="28575">
              <a:noFill/>
            </a:ln>
          </c:spPr>
          <c:xVal>
            <c:numRef>
              <c:f>'Effluent Discharge'!$A$6:$A$148</c:f>
              <c:numCache>
                <c:formatCode>m/d/yyyy</c:formatCode>
                <c:ptCount val="12"/>
                <c:pt idx="0">
                  <c:v>43649</c:v>
                </c:pt>
                <c:pt idx="1">
                  <c:v>43678</c:v>
                </c:pt>
                <c:pt idx="2">
                  <c:v>43713</c:v>
                </c:pt>
                <c:pt idx="3">
                  <c:v>43740</c:v>
                </c:pt>
                <c:pt idx="4">
                  <c:v>43775</c:v>
                </c:pt>
                <c:pt idx="5">
                  <c:v>43805</c:v>
                </c:pt>
                <c:pt idx="6">
                  <c:v>43837</c:v>
                </c:pt>
                <c:pt idx="7">
                  <c:v>43864</c:v>
                </c:pt>
                <c:pt idx="8">
                  <c:v>43893</c:v>
                </c:pt>
                <c:pt idx="9">
                  <c:v>43936</c:v>
                </c:pt>
                <c:pt idx="10">
                  <c:v>43956</c:v>
                </c:pt>
                <c:pt idx="11">
                  <c:v>43985</c:v>
                </c:pt>
              </c:numCache>
            </c:numRef>
          </c:xVal>
          <c:yVal>
            <c:numRef>
              <c:f>'Effluent Discharge'!$M$6:$M$148</c:f>
              <c:numCache>
                <c:formatCode>#,##0.0</c:formatCode>
                <c:ptCount val="12"/>
                <c:pt idx="0">
                  <c:v>6.6</c:v>
                </c:pt>
                <c:pt idx="1">
                  <c:v>4.9000000000000004</c:v>
                </c:pt>
                <c:pt idx="2">
                  <c:v>1.6</c:v>
                </c:pt>
                <c:pt idx="3">
                  <c:v>3.3</c:v>
                </c:pt>
                <c:pt idx="4">
                  <c:v>3.3</c:v>
                </c:pt>
                <c:pt idx="5" formatCode="#,##0">
                  <c:v>260</c:v>
                </c:pt>
                <c:pt idx="6" formatCode="#,##0">
                  <c:v>3000</c:v>
                </c:pt>
                <c:pt idx="7">
                  <c:v>3.3</c:v>
                </c:pt>
                <c:pt idx="8">
                  <c:v>3.3</c:v>
                </c:pt>
                <c:pt idx="9">
                  <c:v>0.8</c:v>
                </c:pt>
                <c:pt idx="10">
                  <c:v>3.3</c:v>
                </c:pt>
                <c:pt idx="11">
                  <c:v>0.8</c:v>
                </c:pt>
              </c:numCache>
            </c:numRef>
          </c:yVal>
          <c:smooth val="0"/>
          <c:extLst>
            <c:ext xmlns:c16="http://schemas.microsoft.com/office/drawing/2014/chart" uri="{C3380CC4-5D6E-409C-BE32-E72D297353CC}">
              <c16:uniqueId val="{00000000-561B-4026-84FF-72BD6422403E}"/>
            </c:ext>
          </c:extLst>
        </c:ser>
        <c:ser>
          <c:idx val="1"/>
          <c:order val="1"/>
          <c:tx>
            <c:v>E Coli 80 Percentile (rolling)</c:v>
          </c:tx>
          <c:spPr>
            <a:ln w="28575">
              <a:solidFill>
                <a:srgbClr val="00B050"/>
              </a:solidFill>
            </a:ln>
          </c:spPr>
          <c:marker>
            <c:symbol val="none"/>
          </c:marker>
          <c:xVal>
            <c:numRef>
              <c:f>'Effluent Discharge'!$A$6:$A$148</c:f>
              <c:numCache>
                <c:formatCode>m/d/yyyy</c:formatCode>
                <c:ptCount val="12"/>
                <c:pt idx="0">
                  <c:v>43649</c:v>
                </c:pt>
                <c:pt idx="1">
                  <c:v>43678</c:v>
                </c:pt>
                <c:pt idx="2">
                  <c:v>43713</c:v>
                </c:pt>
                <c:pt idx="3">
                  <c:v>43740</c:v>
                </c:pt>
                <c:pt idx="4">
                  <c:v>43775</c:v>
                </c:pt>
                <c:pt idx="5">
                  <c:v>43805</c:v>
                </c:pt>
                <c:pt idx="6">
                  <c:v>43837</c:v>
                </c:pt>
                <c:pt idx="7">
                  <c:v>43864</c:v>
                </c:pt>
                <c:pt idx="8">
                  <c:v>43893</c:v>
                </c:pt>
                <c:pt idx="9">
                  <c:v>43936</c:v>
                </c:pt>
                <c:pt idx="10">
                  <c:v>43956</c:v>
                </c:pt>
                <c:pt idx="11">
                  <c:v>43985</c:v>
                </c:pt>
              </c:numCache>
            </c:numRef>
          </c:xVal>
          <c:yVal>
            <c:numRef>
              <c:f>'Effluent Discharge'!$N$6:$N$148</c:f>
              <c:numCache>
                <c:formatCode>0.0</c:formatCode>
                <c:ptCount val="12"/>
                <c:pt idx="0">
                  <c:v>18</c:v>
                </c:pt>
                <c:pt idx="1">
                  <c:v>16.360000000000007</c:v>
                </c:pt>
                <c:pt idx="2">
                  <c:v>16.360000000000007</c:v>
                </c:pt>
                <c:pt idx="3">
                  <c:v>9.1600000000000037</c:v>
                </c:pt>
                <c:pt idx="4">
                  <c:v>9.1600000000000037</c:v>
                </c:pt>
                <c:pt idx="5" formatCode="0">
                  <c:v>209.96000000000018</c:v>
                </c:pt>
                <c:pt idx="6" formatCode="0">
                  <c:v>932.00000000000057</c:v>
                </c:pt>
                <c:pt idx="7" formatCode="0">
                  <c:v>209.32000000000019</c:v>
                </c:pt>
                <c:pt idx="8" formatCode="0">
                  <c:v>6.6</c:v>
                </c:pt>
                <c:pt idx="9" formatCode="0">
                  <c:v>6.6</c:v>
                </c:pt>
                <c:pt idx="10" formatCode="0">
                  <c:v>6.6</c:v>
                </c:pt>
                <c:pt idx="11" formatCode="0">
                  <c:v>6.2600000000000007</c:v>
                </c:pt>
              </c:numCache>
            </c:numRef>
          </c:yVal>
          <c:smooth val="0"/>
          <c:extLst>
            <c:ext xmlns:c16="http://schemas.microsoft.com/office/drawing/2014/chart" uri="{C3380CC4-5D6E-409C-BE32-E72D297353CC}">
              <c16:uniqueId val="{00000001-561B-4026-84FF-72BD6422403E}"/>
            </c:ext>
          </c:extLst>
        </c:ser>
        <c:ser>
          <c:idx val="2"/>
          <c:order val="2"/>
          <c:tx>
            <c:v>E Coli 80 Percentile Consents Limit (rolling 12 month)</c:v>
          </c:tx>
          <c:spPr>
            <a:ln w="28575">
              <a:solidFill>
                <a:srgbClr val="FF0000"/>
              </a:solidFill>
            </a:ln>
          </c:spPr>
          <c:marker>
            <c:symbol val="none"/>
          </c:marker>
          <c:xVal>
            <c:numRef>
              <c:f>'consent limits'!$H$4:$H$92</c:f>
              <c:numCache>
                <c:formatCode>m/d/yyyy</c:formatCode>
                <c:ptCount val="89"/>
                <c:pt idx="0">
                  <c:v>39764</c:v>
                </c:pt>
                <c:pt idx="1">
                  <c:v>39806</c:v>
                </c:pt>
                <c:pt idx="2">
                  <c:v>39821</c:v>
                </c:pt>
                <c:pt idx="3">
                  <c:v>39848</c:v>
                </c:pt>
                <c:pt idx="4">
                  <c:v>39877</c:v>
                </c:pt>
                <c:pt idx="5">
                  <c:v>39904</c:v>
                </c:pt>
                <c:pt idx="6">
                  <c:v>39939</c:v>
                </c:pt>
                <c:pt idx="7">
                  <c:v>39968</c:v>
                </c:pt>
                <c:pt idx="8">
                  <c:v>39995</c:v>
                </c:pt>
                <c:pt idx="9">
                  <c:v>40030</c:v>
                </c:pt>
                <c:pt idx="10">
                  <c:v>40058</c:v>
                </c:pt>
                <c:pt idx="11">
                  <c:v>40088</c:v>
                </c:pt>
                <c:pt idx="12">
                  <c:v>40121</c:v>
                </c:pt>
                <c:pt idx="13">
                  <c:v>40149</c:v>
                </c:pt>
                <c:pt idx="14">
                  <c:v>40185</c:v>
                </c:pt>
                <c:pt idx="15">
                  <c:v>40212</c:v>
                </c:pt>
                <c:pt idx="16">
                  <c:v>40240</c:v>
                </c:pt>
                <c:pt idx="17">
                  <c:v>40277</c:v>
                </c:pt>
                <c:pt idx="18">
                  <c:v>40305</c:v>
                </c:pt>
                <c:pt idx="19">
                  <c:v>40331</c:v>
                </c:pt>
                <c:pt idx="20">
                  <c:v>40365</c:v>
                </c:pt>
                <c:pt idx="21">
                  <c:v>40393</c:v>
                </c:pt>
                <c:pt idx="22">
                  <c:v>40429</c:v>
                </c:pt>
                <c:pt idx="23">
                  <c:v>40457</c:v>
                </c:pt>
                <c:pt idx="24">
                  <c:v>40490</c:v>
                </c:pt>
                <c:pt idx="25">
                  <c:v>40515</c:v>
                </c:pt>
                <c:pt idx="26">
                  <c:v>40563</c:v>
                </c:pt>
                <c:pt idx="27">
                  <c:v>40575</c:v>
                </c:pt>
                <c:pt idx="28">
                  <c:v>40611</c:v>
                </c:pt>
                <c:pt idx="29">
                  <c:v>40646</c:v>
                </c:pt>
                <c:pt idx="30">
                  <c:v>40665</c:v>
                </c:pt>
                <c:pt idx="31">
                  <c:v>40702</c:v>
                </c:pt>
                <c:pt idx="32">
                  <c:v>40730</c:v>
                </c:pt>
                <c:pt idx="33">
                  <c:v>40759</c:v>
                </c:pt>
                <c:pt idx="34">
                  <c:v>40791</c:v>
                </c:pt>
                <c:pt idx="35">
                  <c:v>40819</c:v>
                </c:pt>
                <c:pt idx="36">
                  <c:v>40848</c:v>
                </c:pt>
                <c:pt idx="37">
                  <c:v>40879</c:v>
                </c:pt>
                <c:pt idx="38">
                  <c:v>40914</c:v>
                </c:pt>
                <c:pt idx="39">
                  <c:v>40941</c:v>
                </c:pt>
                <c:pt idx="40">
                  <c:v>40970</c:v>
                </c:pt>
                <c:pt idx="41">
                  <c:v>41003</c:v>
                </c:pt>
                <c:pt idx="42">
                  <c:v>41033</c:v>
                </c:pt>
                <c:pt idx="43">
                  <c:v>41046</c:v>
                </c:pt>
                <c:pt idx="44">
                  <c:v>41065</c:v>
                </c:pt>
                <c:pt idx="45">
                  <c:v>41093</c:v>
                </c:pt>
                <c:pt idx="46">
                  <c:v>41100</c:v>
                </c:pt>
                <c:pt idx="47">
                  <c:v>41122</c:v>
                </c:pt>
                <c:pt idx="48">
                  <c:v>41156</c:v>
                </c:pt>
                <c:pt idx="49">
                  <c:v>41159</c:v>
                </c:pt>
                <c:pt idx="50">
                  <c:v>41184</c:v>
                </c:pt>
                <c:pt idx="51">
                  <c:v>41214</c:v>
                </c:pt>
                <c:pt idx="52">
                  <c:v>41246</c:v>
                </c:pt>
                <c:pt idx="53">
                  <c:v>41279</c:v>
                </c:pt>
                <c:pt idx="54">
                  <c:v>41312</c:v>
                </c:pt>
                <c:pt idx="55">
                  <c:v>41337</c:v>
                </c:pt>
                <c:pt idx="56">
                  <c:v>41368</c:v>
                </c:pt>
                <c:pt idx="57">
                  <c:v>41395</c:v>
                </c:pt>
                <c:pt idx="58">
                  <c:v>41432</c:v>
                </c:pt>
                <c:pt idx="59">
                  <c:v>41464</c:v>
                </c:pt>
                <c:pt idx="60">
                  <c:v>41486</c:v>
                </c:pt>
                <c:pt idx="61">
                  <c:v>41522</c:v>
                </c:pt>
                <c:pt idx="62">
                  <c:v>41551</c:v>
                </c:pt>
                <c:pt idx="63">
                  <c:v>41583</c:v>
                </c:pt>
                <c:pt idx="64">
                  <c:v>41612</c:v>
                </c:pt>
                <c:pt idx="65">
                  <c:v>41645</c:v>
                </c:pt>
                <c:pt idx="66">
                  <c:v>41674</c:v>
                </c:pt>
                <c:pt idx="67">
                  <c:v>41702</c:v>
                </c:pt>
                <c:pt idx="68">
                  <c:v>41733</c:v>
                </c:pt>
                <c:pt idx="69">
                  <c:v>41760</c:v>
                </c:pt>
                <c:pt idx="70">
                  <c:v>41794</c:v>
                </c:pt>
                <c:pt idx="71">
                  <c:v>41821</c:v>
                </c:pt>
                <c:pt idx="72">
                  <c:v>41856</c:v>
                </c:pt>
                <c:pt idx="73">
                  <c:v>41884</c:v>
                </c:pt>
                <c:pt idx="74">
                  <c:v>41892</c:v>
                </c:pt>
                <c:pt idx="75">
                  <c:v>41943</c:v>
                </c:pt>
                <c:pt idx="76">
                  <c:v>41976</c:v>
                </c:pt>
                <c:pt idx="77">
                  <c:v>42010</c:v>
                </c:pt>
                <c:pt idx="78">
                  <c:v>42038</c:v>
                </c:pt>
                <c:pt idx="79">
                  <c:v>42069</c:v>
                </c:pt>
                <c:pt idx="80">
                  <c:v>42103</c:v>
                </c:pt>
                <c:pt idx="81">
                  <c:v>42129</c:v>
                </c:pt>
                <c:pt idx="82">
                  <c:v>42158</c:v>
                </c:pt>
                <c:pt idx="83">
                  <c:v>42187</c:v>
                </c:pt>
                <c:pt idx="84">
                  <c:v>42220</c:v>
                </c:pt>
                <c:pt idx="85">
                  <c:v>42249</c:v>
                </c:pt>
                <c:pt idx="86">
                  <c:v>42278</c:v>
                </c:pt>
                <c:pt idx="87">
                  <c:v>42310</c:v>
                </c:pt>
                <c:pt idx="88">
                  <c:v>51774</c:v>
                </c:pt>
              </c:numCache>
            </c:numRef>
          </c:xVal>
          <c:yVal>
            <c:numRef>
              <c:f>'consent limits'!$L$4:$L$92</c:f>
              <c:numCache>
                <c:formatCode>General</c:formatCode>
                <c:ptCount val="89"/>
                <c:pt idx="0">
                  <c:v>1000</c:v>
                </c:pt>
                <c:pt idx="1">
                  <c:v>1000</c:v>
                </c:pt>
                <c:pt idx="2">
                  <c:v>1000</c:v>
                </c:pt>
                <c:pt idx="3">
                  <c:v>1000</c:v>
                </c:pt>
                <c:pt idx="4">
                  <c:v>1000</c:v>
                </c:pt>
                <c:pt idx="5">
                  <c:v>1000</c:v>
                </c:pt>
                <c:pt idx="6">
                  <c:v>1000</c:v>
                </c:pt>
                <c:pt idx="7">
                  <c:v>1000</c:v>
                </c:pt>
                <c:pt idx="8">
                  <c:v>1000</c:v>
                </c:pt>
                <c:pt idx="9">
                  <c:v>1000</c:v>
                </c:pt>
                <c:pt idx="10">
                  <c:v>1000</c:v>
                </c:pt>
                <c:pt idx="11">
                  <c:v>1000</c:v>
                </c:pt>
                <c:pt idx="12">
                  <c:v>1000</c:v>
                </c:pt>
                <c:pt idx="13">
                  <c:v>1000</c:v>
                </c:pt>
                <c:pt idx="14">
                  <c:v>1000</c:v>
                </c:pt>
                <c:pt idx="15">
                  <c:v>1000</c:v>
                </c:pt>
                <c:pt idx="16">
                  <c:v>1000</c:v>
                </c:pt>
                <c:pt idx="17">
                  <c:v>1000</c:v>
                </c:pt>
                <c:pt idx="18">
                  <c:v>1000</c:v>
                </c:pt>
                <c:pt idx="19">
                  <c:v>1000</c:v>
                </c:pt>
                <c:pt idx="20">
                  <c:v>1000</c:v>
                </c:pt>
                <c:pt idx="21">
                  <c:v>1000</c:v>
                </c:pt>
                <c:pt idx="22">
                  <c:v>1000</c:v>
                </c:pt>
                <c:pt idx="23">
                  <c:v>1000</c:v>
                </c:pt>
                <c:pt idx="24">
                  <c:v>1000</c:v>
                </c:pt>
                <c:pt idx="25">
                  <c:v>1000</c:v>
                </c:pt>
                <c:pt idx="26">
                  <c:v>1000</c:v>
                </c:pt>
                <c:pt idx="27">
                  <c:v>1000</c:v>
                </c:pt>
                <c:pt idx="28">
                  <c:v>1000</c:v>
                </c:pt>
                <c:pt idx="29">
                  <c:v>1000</c:v>
                </c:pt>
                <c:pt idx="30">
                  <c:v>1000</c:v>
                </c:pt>
                <c:pt idx="31">
                  <c:v>1000</c:v>
                </c:pt>
                <c:pt idx="32">
                  <c:v>1000</c:v>
                </c:pt>
                <c:pt idx="33">
                  <c:v>1000</c:v>
                </c:pt>
                <c:pt idx="34">
                  <c:v>1000</c:v>
                </c:pt>
                <c:pt idx="35">
                  <c:v>1000</c:v>
                </c:pt>
                <c:pt idx="36">
                  <c:v>1000</c:v>
                </c:pt>
                <c:pt idx="37">
                  <c:v>1000</c:v>
                </c:pt>
                <c:pt idx="38">
                  <c:v>1000</c:v>
                </c:pt>
                <c:pt idx="39">
                  <c:v>1000</c:v>
                </c:pt>
                <c:pt idx="40">
                  <c:v>1000</c:v>
                </c:pt>
                <c:pt idx="41">
                  <c:v>1000</c:v>
                </c:pt>
                <c:pt idx="42">
                  <c:v>1000</c:v>
                </c:pt>
                <c:pt idx="43">
                  <c:v>1000</c:v>
                </c:pt>
                <c:pt idx="44">
                  <c:v>1000</c:v>
                </c:pt>
                <c:pt idx="45">
                  <c:v>1000</c:v>
                </c:pt>
                <c:pt idx="46">
                  <c:v>1000</c:v>
                </c:pt>
                <c:pt idx="47">
                  <c:v>1000</c:v>
                </c:pt>
                <c:pt idx="48">
                  <c:v>1000</c:v>
                </c:pt>
                <c:pt idx="49">
                  <c:v>1000</c:v>
                </c:pt>
                <c:pt idx="50">
                  <c:v>1000</c:v>
                </c:pt>
                <c:pt idx="51">
                  <c:v>1000</c:v>
                </c:pt>
                <c:pt idx="52">
                  <c:v>1000</c:v>
                </c:pt>
                <c:pt idx="53">
                  <c:v>1000</c:v>
                </c:pt>
                <c:pt idx="54">
                  <c:v>1000</c:v>
                </c:pt>
                <c:pt idx="55">
                  <c:v>1000</c:v>
                </c:pt>
                <c:pt idx="56">
                  <c:v>1000</c:v>
                </c:pt>
                <c:pt idx="57">
                  <c:v>1000</c:v>
                </c:pt>
                <c:pt idx="58">
                  <c:v>1000</c:v>
                </c:pt>
                <c:pt idx="59">
                  <c:v>1000</c:v>
                </c:pt>
                <c:pt idx="60">
                  <c:v>1000</c:v>
                </c:pt>
                <c:pt idx="61">
                  <c:v>1000</c:v>
                </c:pt>
                <c:pt idx="62">
                  <c:v>1000</c:v>
                </c:pt>
                <c:pt idx="63">
                  <c:v>1000</c:v>
                </c:pt>
                <c:pt idx="64">
                  <c:v>1000</c:v>
                </c:pt>
                <c:pt idx="65">
                  <c:v>1000</c:v>
                </c:pt>
                <c:pt idx="66">
                  <c:v>1000</c:v>
                </c:pt>
                <c:pt idx="67">
                  <c:v>1000</c:v>
                </c:pt>
                <c:pt idx="68">
                  <c:v>1000</c:v>
                </c:pt>
                <c:pt idx="69">
                  <c:v>1000</c:v>
                </c:pt>
                <c:pt idx="70">
                  <c:v>1000</c:v>
                </c:pt>
                <c:pt idx="71">
                  <c:v>1000</c:v>
                </c:pt>
                <c:pt idx="72">
                  <c:v>1000</c:v>
                </c:pt>
                <c:pt idx="73">
                  <c:v>1000</c:v>
                </c:pt>
                <c:pt idx="74">
                  <c:v>1000</c:v>
                </c:pt>
                <c:pt idx="75">
                  <c:v>1000</c:v>
                </c:pt>
                <c:pt idx="76">
                  <c:v>1000</c:v>
                </c:pt>
                <c:pt idx="77">
                  <c:v>1000</c:v>
                </c:pt>
                <c:pt idx="78">
                  <c:v>1000</c:v>
                </c:pt>
                <c:pt idx="79">
                  <c:v>1000</c:v>
                </c:pt>
                <c:pt idx="80">
                  <c:v>1000</c:v>
                </c:pt>
                <c:pt idx="81">
                  <c:v>1000</c:v>
                </c:pt>
                <c:pt idx="82">
                  <c:v>1000</c:v>
                </c:pt>
                <c:pt idx="83">
                  <c:v>1000</c:v>
                </c:pt>
                <c:pt idx="84">
                  <c:v>1000</c:v>
                </c:pt>
                <c:pt idx="85">
                  <c:v>1000</c:v>
                </c:pt>
                <c:pt idx="86">
                  <c:v>1000</c:v>
                </c:pt>
                <c:pt idx="87">
                  <c:v>1000</c:v>
                </c:pt>
                <c:pt idx="88">
                  <c:v>1000</c:v>
                </c:pt>
              </c:numCache>
            </c:numRef>
          </c:yVal>
          <c:smooth val="0"/>
          <c:extLst>
            <c:ext xmlns:c16="http://schemas.microsoft.com/office/drawing/2014/chart" uri="{C3380CC4-5D6E-409C-BE32-E72D297353CC}">
              <c16:uniqueId val="{00000002-561B-4026-84FF-72BD6422403E}"/>
            </c:ext>
          </c:extLst>
        </c:ser>
        <c:dLbls>
          <c:showLegendKey val="0"/>
          <c:showVal val="0"/>
          <c:showCatName val="0"/>
          <c:showSerName val="0"/>
          <c:showPercent val="0"/>
          <c:showBubbleSize val="0"/>
        </c:dLbls>
        <c:axId val="88364928"/>
        <c:axId val="88366464"/>
      </c:scatterChart>
      <c:valAx>
        <c:axId val="88364928"/>
        <c:scaling>
          <c:orientation val="minMax"/>
          <c:max val="44012"/>
          <c:min val="39753"/>
        </c:scaling>
        <c:delete val="0"/>
        <c:axPos val="b"/>
        <c:numFmt formatCode="m/d/yyyy" sourceLinked="1"/>
        <c:majorTickMark val="out"/>
        <c:minorTickMark val="none"/>
        <c:tickLblPos val="nextTo"/>
        <c:txPr>
          <a:bodyPr/>
          <a:lstStyle/>
          <a:p>
            <a:pPr>
              <a:defRPr lang="en-US"/>
            </a:pPr>
            <a:endParaRPr lang="en-US"/>
          </a:p>
        </c:txPr>
        <c:crossAx val="88366464"/>
        <c:crosses val="autoZero"/>
        <c:crossBetween val="midCat"/>
      </c:valAx>
      <c:valAx>
        <c:axId val="88366464"/>
        <c:scaling>
          <c:orientation val="minMax"/>
          <c:max val="1000"/>
        </c:scaling>
        <c:delete val="0"/>
        <c:axPos val="l"/>
        <c:majorGridlines/>
        <c:title>
          <c:tx>
            <c:rich>
              <a:bodyPr rot="-5400000" vert="horz"/>
              <a:lstStyle/>
              <a:p>
                <a:pPr>
                  <a:defRPr lang="en-US"/>
                </a:pPr>
                <a:r>
                  <a:rPr lang="en-US" sz="1400" baseline="0"/>
                  <a:t>E Coli  cfu/100 ml</a:t>
                </a:r>
                <a:endParaRPr lang="en-US" sz="1400"/>
              </a:p>
            </c:rich>
          </c:tx>
          <c:layout>
            <c:manualLayout>
              <c:xMode val="edge"/>
              <c:yMode val="edge"/>
              <c:x val="1.7145921870331319E-2"/>
              <c:y val="0.44290631434228617"/>
            </c:manualLayout>
          </c:layout>
          <c:overlay val="0"/>
        </c:title>
        <c:numFmt formatCode="#,##0.0" sourceLinked="1"/>
        <c:majorTickMark val="out"/>
        <c:minorTickMark val="none"/>
        <c:tickLblPos val="nextTo"/>
        <c:txPr>
          <a:bodyPr/>
          <a:lstStyle/>
          <a:p>
            <a:pPr>
              <a:defRPr lang="en-US"/>
            </a:pPr>
            <a:endParaRPr lang="en-US"/>
          </a:p>
        </c:txPr>
        <c:crossAx val="88364928"/>
        <c:crosses val="autoZero"/>
        <c:crossBetween val="midCat"/>
      </c:valAx>
    </c:plotArea>
    <c:legend>
      <c:legendPos val="b"/>
      <c:overlay val="0"/>
      <c:txPr>
        <a:bodyPr/>
        <a:lstStyle/>
        <a:p>
          <a:pPr>
            <a:defRPr lang="en-US" sz="1400"/>
          </a:pPr>
          <a:endParaRPr lang="en-US"/>
        </a:p>
      </c:txPr>
    </c:legend>
    <c:plotVisOnly val="1"/>
    <c:dispBlanksAs val="gap"/>
    <c:showDLblsOverMax val="0"/>
  </c:char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759403540419749E-2"/>
          <c:y val="5.1609511098752919E-2"/>
          <c:w val="0.87850638756150567"/>
          <c:h val="0.82005193429768652"/>
        </c:manualLayout>
      </c:layout>
      <c:lineChart>
        <c:grouping val="standard"/>
        <c:varyColors val="0"/>
        <c:ser>
          <c:idx val="0"/>
          <c:order val="0"/>
          <c:marker>
            <c:symbol val="none"/>
          </c:marker>
          <c:cat>
            <c:numRef>
              <c:f>'Daily effluent flow to Disposal'!$A$3:$A$5146</c:f>
              <c:numCache>
                <c:formatCode>m/d/yyyy</c:formatCode>
                <c:ptCount val="5144"/>
                <c:pt idx="0">
                  <c:v>39783</c:v>
                </c:pt>
                <c:pt idx="1">
                  <c:v>39784</c:v>
                </c:pt>
                <c:pt idx="2">
                  <c:v>39785</c:v>
                </c:pt>
                <c:pt idx="3">
                  <c:v>39786</c:v>
                </c:pt>
                <c:pt idx="4">
                  <c:v>39787</c:v>
                </c:pt>
                <c:pt idx="5">
                  <c:v>39788</c:v>
                </c:pt>
                <c:pt idx="6">
                  <c:v>39789</c:v>
                </c:pt>
                <c:pt idx="7">
                  <c:v>39790</c:v>
                </c:pt>
                <c:pt idx="8">
                  <c:v>39791</c:v>
                </c:pt>
                <c:pt idx="9">
                  <c:v>39792</c:v>
                </c:pt>
                <c:pt idx="10">
                  <c:v>39793</c:v>
                </c:pt>
                <c:pt idx="11">
                  <c:v>39794</c:v>
                </c:pt>
                <c:pt idx="12">
                  <c:v>39795</c:v>
                </c:pt>
                <c:pt idx="13">
                  <c:v>39796</c:v>
                </c:pt>
                <c:pt idx="14">
                  <c:v>39797</c:v>
                </c:pt>
                <c:pt idx="15">
                  <c:v>39798</c:v>
                </c:pt>
                <c:pt idx="16">
                  <c:v>39799</c:v>
                </c:pt>
                <c:pt idx="17">
                  <c:v>39800</c:v>
                </c:pt>
                <c:pt idx="18">
                  <c:v>39801</c:v>
                </c:pt>
                <c:pt idx="19">
                  <c:v>39802</c:v>
                </c:pt>
                <c:pt idx="20">
                  <c:v>39803</c:v>
                </c:pt>
                <c:pt idx="21">
                  <c:v>39804</c:v>
                </c:pt>
                <c:pt idx="22">
                  <c:v>39805</c:v>
                </c:pt>
                <c:pt idx="23">
                  <c:v>39806</c:v>
                </c:pt>
                <c:pt idx="24">
                  <c:v>39807</c:v>
                </c:pt>
                <c:pt idx="25">
                  <c:v>39808</c:v>
                </c:pt>
                <c:pt idx="26">
                  <c:v>39809</c:v>
                </c:pt>
                <c:pt idx="27">
                  <c:v>39810</c:v>
                </c:pt>
                <c:pt idx="28">
                  <c:v>39811</c:v>
                </c:pt>
                <c:pt idx="29">
                  <c:v>39812</c:v>
                </c:pt>
                <c:pt idx="30">
                  <c:v>39813</c:v>
                </c:pt>
                <c:pt idx="31">
                  <c:v>39814</c:v>
                </c:pt>
                <c:pt idx="32">
                  <c:v>39815</c:v>
                </c:pt>
                <c:pt idx="33">
                  <c:v>39816</c:v>
                </c:pt>
                <c:pt idx="34">
                  <c:v>39817</c:v>
                </c:pt>
                <c:pt idx="35">
                  <c:v>39818</c:v>
                </c:pt>
                <c:pt idx="36">
                  <c:v>39819</c:v>
                </c:pt>
                <c:pt idx="37">
                  <c:v>39820</c:v>
                </c:pt>
                <c:pt idx="38">
                  <c:v>39821</c:v>
                </c:pt>
                <c:pt idx="39">
                  <c:v>39822</c:v>
                </c:pt>
                <c:pt idx="40">
                  <c:v>39823</c:v>
                </c:pt>
                <c:pt idx="41">
                  <c:v>39824</c:v>
                </c:pt>
                <c:pt idx="42">
                  <c:v>39825</c:v>
                </c:pt>
                <c:pt idx="43">
                  <c:v>39826</c:v>
                </c:pt>
                <c:pt idx="44">
                  <c:v>39827</c:v>
                </c:pt>
                <c:pt idx="45">
                  <c:v>39828</c:v>
                </c:pt>
                <c:pt idx="46">
                  <c:v>39829</c:v>
                </c:pt>
                <c:pt idx="47">
                  <c:v>39830</c:v>
                </c:pt>
                <c:pt idx="48">
                  <c:v>39831</c:v>
                </c:pt>
                <c:pt idx="49">
                  <c:v>39832</c:v>
                </c:pt>
                <c:pt idx="50">
                  <c:v>39833</c:v>
                </c:pt>
                <c:pt idx="51">
                  <c:v>39834</c:v>
                </c:pt>
                <c:pt idx="52">
                  <c:v>39835</c:v>
                </c:pt>
                <c:pt idx="53">
                  <c:v>39836</c:v>
                </c:pt>
                <c:pt idx="54">
                  <c:v>39837</c:v>
                </c:pt>
                <c:pt idx="55">
                  <c:v>39838</c:v>
                </c:pt>
                <c:pt idx="56">
                  <c:v>39839</c:v>
                </c:pt>
                <c:pt idx="57">
                  <c:v>39840</c:v>
                </c:pt>
                <c:pt idx="58">
                  <c:v>39841</c:v>
                </c:pt>
                <c:pt idx="59">
                  <c:v>39842</c:v>
                </c:pt>
                <c:pt idx="60">
                  <c:v>39843</c:v>
                </c:pt>
                <c:pt idx="61">
                  <c:v>39844</c:v>
                </c:pt>
                <c:pt idx="62">
                  <c:v>39845</c:v>
                </c:pt>
                <c:pt idx="63">
                  <c:v>39846</c:v>
                </c:pt>
                <c:pt idx="64">
                  <c:v>39847</c:v>
                </c:pt>
                <c:pt idx="65">
                  <c:v>39848</c:v>
                </c:pt>
                <c:pt idx="66">
                  <c:v>39849</c:v>
                </c:pt>
                <c:pt idx="67">
                  <c:v>39850</c:v>
                </c:pt>
                <c:pt idx="68">
                  <c:v>39851</c:v>
                </c:pt>
                <c:pt idx="69">
                  <c:v>39852</c:v>
                </c:pt>
                <c:pt idx="70">
                  <c:v>39853</c:v>
                </c:pt>
                <c:pt idx="71">
                  <c:v>39854</c:v>
                </c:pt>
                <c:pt idx="72">
                  <c:v>39855</c:v>
                </c:pt>
                <c:pt idx="73">
                  <c:v>39856</c:v>
                </c:pt>
                <c:pt idx="74">
                  <c:v>39857</c:v>
                </c:pt>
                <c:pt idx="75">
                  <c:v>39858</c:v>
                </c:pt>
                <c:pt idx="76">
                  <c:v>39859</c:v>
                </c:pt>
                <c:pt idx="77">
                  <c:v>39860</c:v>
                </c:pt>
                <c:pt idx="78">
                  <c:v>39861</c:v>
                </c:pt>
                <c:pt idx="79">
                  <c:v>39862</c:v>
                </c:pt>
                <c:pt idx="80">
                  <c:v>39863</c:v>
                </c:pt>
                <c:pt idx="81">
                  <c:v>39864</c:v>
                </c:pt>
                <c:pt idx="82">
                  <c:v>39865</c:v>
                </c:pt>
                <c:pt idx="83">
                  <c:v>39866</c:v>
                </c:pt>
                <c:pt idx="84">
                  <c:v>39867</c:v>
                </c:pt>
                <c:pt idx="85">
                  <c:v>39868</c:v>
                </c:pt>
                <c:pt idx="86">
                  <c:v>39869</c:v>
                </c:pt>
                <c:pt idx="87">
                  <c:v>39870</c:v>
                </c:pt>
                <c:pt idx="88">
                  <c:v>39871</c:v>
                </c:pt>
                <c:pt idx="89">
                  <c:v>39872</c:v>
                </c:pt>
                <c:pt idx="90">
                  <c:v>39873</c:v>
                </c:pt>
                <c:pt idx="91">
                  <c:v>39874</c:v>
                </c:pt>
                <c:pt idx="92">
                  <c:v>39875</c:v>
                </c:pt>
                <c:pt idx="93">
                  <c:v>39876</c:v>
                </c:pt>
                <c:pt idx="94">
                  <c:v>39877</c:v>
                </c:pt>
                <c:pt idx="95">
                  <c:v>39878</c:v>
                </c:pt>
                <c:pt idx="96">
                  <c:v>39879</c:v>
                </c:pt>
                <c:pt idx="97">
                  <c:v>39880</c:v>
                </c:pt>
                <c:pt idx="98">
                  <c:v>39881</c:v>
                </c:pt>
                <c:pt idx="99">
                  <c:v>39882</c:v>
                </c:pt>
                <c:pt idx="100">
                  <c:v>39883</c:v>
                </c:pt>
                <c:pt idx="101">
                  <c:v>39884</c:v>
                </c:pt>
                <c:pt idx="102">
                  <c:v>39885</c:v>
                </c:pt>
                <c:pt idx="103">
                  <c:v>39886</c:v>
                </c:pt>
                <c:pt idx="104">
                  <c:v>39887</c:v>
                </c:pt>
                <c:pt idx="105">
                  <c:v>39888</c:v>
                </c:pt>
                <c:pt idx="106">
                  <c:v>39889</c:v>
                </c:pt>
                <c:pt idx="107">
                  <c:v>39890</c:v>
                </c:pt>
                <c:pt idx="108">
                  <c:v>39891</c:v>
                </c:pt>
                <c:pt idx="109">
                  <c:v>39892</c:v>
                </c:pt>
                <c:pt idx="110">
                  <c:v>39893</c:v>
                </c:pt>
                <c:pt idx="111">
                  <c:v>39894</c:v>
                </c:pt>
                <c:pt idx="112">
                  <c:v>39895</c:v>
                </c:pt>
                <c:pt idx="113">
                  <c:v>39896</c:v>
                </c:pt>
                <c:pt idx="114">
                  <c:v>39897</c:v>
                </c:pt>
                <c:pt idx="115">
                  <c:v>39898</c:v>
                </c:pt>
                <c:pt idx="116">
                  <c:v>39899</c:v>
                </c:pt>
                <c:pt idx="117">
                  <c:v>39900</c:v>
                </c:pt>
                <c:pt idx="118">
                  <c:v>39901</c:v>
                </c:pt>
                <c:pt idx="119">
                  <c:v>39902</c:v>
                </c:pt>
                <c:pt idx="120">
                  <c:v>39903</c:v>
                </c:pt>
                <c:pt idx="121">
                  <c:v>39904</c:v>
                </c:pt>
                <c:pt idx="122">
                  <c:v>39905</c:v>
                </c:pt>
                <c:pt idx="123">
                  <c:v>39906</c:v>
                </c:pt>
                <c:pt idx="124">
                  <c:v>39907</c:v>
                </c:pt>
                <c:pt idx="125">
                  <c:v>39908</c:v>
                </c:pt>
                <c:pt idx="126">
                  <c:v>39909</c:v>
                </c:pt>
                <c:pt idx="127">
                  <c:v>39910</c:v>
                </c:pt>
                <c:pt idx="128">
                  <c:v>39911</c:v>
                </c:pt>
                <c:pt idx="129">
                  <c:v>39912</c:v>
                </c:pt>
                <c:pt idx="130">
                  <c:v>39913</c:v>
                </c:pt>
                <c:pt idx="131">
                  <c:v>39914</c:v>
                </c:pt>
                <c:pt idx="132">
                  <c:v>39915</c:v>
                </c:pt>
                <c:pt idx="133">
                  <c:v>39916</c:v>
                </c:pt>
                <c:pt idx="134">
                  <c:v>39917</c:v>
                </c:pt>
                <c:pt idx="135">
                  <c:v>39918</c:v>
                </c:pt>
                <c:pt idx="136">
                  <c:v>39919</c:v>
                </c:pt>
                <c:pt idx="137">
                  <c:v>39920</c:v>
                </c:pt>
                <c:pt idx="138">
                  <c:v>39921</c:v>
                </c:pt>
                <c:pt idx="139">
                  <c:v>39922</c:v>
                </c:pt>
                <c:pt idx="140">
                  <c:v>39923</c:v>
                </c:pt>
                <c:pt idx="141">
                  <c:v>39924</c:v>
                </c:pt>
                <c:pt idx="142">
                  <c:v>39925</c:v>
                </c:pt>
                <c:pt idx="143">
                  <c:v>39926</c:v>
                </c:pt>
                <c:pt idx="144">
                  <c:v>39927</c:v>
                </c:pt>
                <c:pt idx="145">
                  <c:v>39928</c:v>
                </c:pt>
                <c:pt idx="146">
                  <c:v>39929</c:v>
                </c:pt>
                <c:pt idx="147">
                  <c:v>39930</c:v>
                </c:pt>
                <c:pt idx="148">
                  <c:v>39931</c:v>
                </c:pt>
                <c:pt idx="149">
                  <c:v>39932</c:v>
                </c:pt>
                <c:pt idx="150">
                  <c:v>39933</c:v>
                </c:pt>
                <c:pt idx="151">
                  <c:v>39934</c:v>
                </c:pt>
                <c:pt idx="152">
                  <c:v>39935</c:v>
                </c:pt>
                <c:pt idx="153">
                  <c:v>39936</c:v>
                </c:pt>
                <c:pt idx="154">
                  <c:v>39937</c:v>
                </c:pt>
                <c:pt idx="155">
                  <c:v>39938</c:v>
                </c:pt>
                <c:pt idx="156">
                  <c:v>39939</c:v>
                </c:pt>
                <c:pt idx="157">
                  <c:v>39940</c:v>
                </c:pt>
                <c:pt idx="158">
                  <c:v>39941</c:v>
                </c:pt>
                <c:pt idx="159">
                  <c:v>39942</c:v>
                </c:pt>
                <c:pt idx="160">
                  <c:v>39943</c:v>
                </c:pt>
                <c:pt idx="161">
                  <c:v>39944</c:v>
                </c:pt>
                <c:pt idx="162">
                  <c:v>39945</c:v>
                </c:pt>
                <c:pt idx="163">
                  <c:v>39946</c:v>
                </c:pt>
                <c:pt idx="164">
                  <c:v>39947</c:v>
                </c:pt>
                <c:pt idx="165">
                  <c:v>39948</c:v>
                </c:pt>
                <c:pt idx="166">
                  <c:v>39949</c:v>
                </c:pt>
                <c:pt idx="167">
                  <c:v>39950</c:v>
                </c:pt>
                <c:pt idx="168">
                  <c:v>39951</c:v>
                </c:pt>
                <c:pt idx="169">
                  <c:v>39952</c:v>
                </c:pt>
                <c:pt idx="170">
                  <c:v>39953</c:v>
                </c:pt>
                <c:pt idx="171">
                  <c:v>39954</c:v>
                </c:pt>
                <c:pt idx="172">
                  <c:v>39955</c:v>
                </c:pt>
                <c:pt idx="173">
                  <c:v>39956</c:v>
                </c:pt>
                <c:pt idx="174">
                  <c:v>39957</c:v>
                </c:pt>
                <c:pt idx="175">
                  <c:v>39958</c:v>
                </c:pt>
                <c:pt idx="176">
                  <c:v>39959</c:v>
                </c:pt>
                <c:pt idx="177">
                  <c:v>39960</c:v>
                </c:pt>
                <c:pt idx="178">
                  <c:v>39961</c:v>
                </c:pt>
                <c:pt idx="179">
                  <c:v>39962</c:v>
                </c:pt>
                <c:pt idx="180">
                  <c:v>39963</c:v>
                </c:pt>
                <c:pt idx="181">
                  <c:v>39964</c:v>
                </c:pt>
                <c:pt idx="182">
                  <c:v>39965</c:v>
                </c:pt>
                <c:pt idx="183">
                  <c:v>39966</c:v>
                </c:pt>
                <c:pt idx="184">
                  <c:v>39967</c:v>
                </c:pt>
                <c:pt idx="185">
                  <c:v>39968</c:v>
                </c:pt>
                <c:pt idx="186">
                  <c:v>39969</c:v>
                </c:pt>
                <c:pt idx="187">
                  <c:v>39970</c:v>
                </c:pt>
                <c:pt idx="188">
                  <c:v>39971</c:v>
                </c:pt>
                <c:pt idx="189">
                  <c:v>39972</c:v>
                </c:pt>
                <c:pt idx="190">
                  <c:v>39973</c:v>
                </c:pt>
                <c:pt idx="191">
                  <c:v>39974</c:v>
                </c:pt>
                <c:pt idx="192">
                  <c:v>39975</c:v>
                </c:pt>
                <c:pt idx="193">
                  <c:v>39976</c:v>
                </c:pt>
                <c:pt idx="194">
                  <c:v>39977</c:v>
                </c:pt>
                <c:pt idx="195">
                  <c:v>39978</c:v>
                </c:pt>
                <c:pt idx="196">
                  <c:v>39979</c:v>
                </c:pt>
                <c:pt idx="197">
                  <c:v>39980</c:v>
                </c:pt>
                <c:pt idx="198">
                  <c:v>39981</c:v>
                </c:pt>
                <c:pt idx="199">
                  <c:v>39982</c:v>
                </c:pt>
                <c:pt idx="200">
                  <c:v>39983</c:v>
                </c:pt>
                <c:pt idx="201">
                  <c:v>39984</c:v>
                </c:pt>
                <c:pt idx="202">
                  <c:v>39985</c:v>
                </c:pt>
                <c:pt idx="203">
                  <c:v>39986</c:v>
                </c:pt>
                <c:pt idx="204">
                  <c:v>39987</c:v>
                </c:pt>
                <c:pt idx="205">
                  <c:v>39988</c:v>
                </c:pt>
                <c:pt idx="206">
                  <c:v>39989</c:v>
                </c:pt>
                <c:pt idx="207">
                  <c:v>39990</c:v>
                </c:pt>
                <c:pt idx="208">
                  <c:v>39991</c:v>
                </c:pt>
                <c:pt idx="209">
                  <c:v>39992</c:v>
                </c:pt>
                <c:pt idx="210">
                  <c:v>39993</c:v>
                </c:pt>
                <c:pt idx="211">
                  <c:v>39994</c:v>
                </c:pt>
                <c:pt idx="212">
                  <c:v>39995</c:v>
                </c:pt>
                <c:pt idx="213">
                  <c:v>39996</c:v>
                </c:pt>
                <c:pt idx="214">
                  <c:v>39997</c:v>
                </c:pt>
                <c:pt idx="215">
                  <c:v>39998</c:v>
                </c:pt>
                <c:pt idx="216">
                  <c:v>39999</c:v>
                </c:pt>
                <c:pt idx="217">
                  <c:v>40000</c:v>
                </c:pt>
                <c:pt idx="218">
                  <c:v>40001</c:v>
                </c:pt>
                <c:pt idx="219">
                  <c:v>40002</c:v>
                </c:pt>
                <c:pt idx="220">
                  <c:v>40003</c:v>
                </c:pt>
                <c:pt idx="221">
                  <c:v>40004</c:v>
                </c:pt>
                <c:pt idx="222">
                  <c:v>40005</c:v>
                </c:pt>
                <c:pt idx="223">
                  <c:v>40006</c:v>
                </c:pt>
                <c:pt idx="224">
                  <c:v>40007</c:v>
                </c:pt>
                <c:pt idx="225">
                  <c:v>40008</c:v>
                </c:pt>
                <c:pt idx="226">
                  <c:v>40009</c:v>
                </c:pt>
                <c:pt idx="227">
                  <c:v>40010</c:v>
                </c:pt>
                <c:pt idx="228">
                  <c:v>40011</c:v>
                </c:pt>
                <c:pt idx="229">
                  <c:v>40012</c:v>
                </c:pt>
                <c:pt idx="230">
                  <c:v>40013</c:v>
                </c:pt>
                <c:pt idx="231">
                  <c:v>40014</c:v>
                </c:pt>
                <c:pt idx="232">
                  <c:v>40015</c:v>
                </c:pt>
                <c:pt idx="233">
                  <c:v>40016</c:v>
                </c:pt>
                <c:pt idx="234">
                  <c:v>40017</c:v>
                </c:pt>
                <c:pt idx="235">
                  <c:v>40018</c:v>
                </c:pt>
                <c:pt idx="236">
                  <c:v>40019</c:v>
                </c:pt>
                <c:pt idx="237">
                  <c:v>40020</c:v>
                </c:pt>
                <c:pt idx="238">
                  <c:v>40021</c:v>
                </c:pt>
                <c:pt idx="239">
                  <c:v>40022</c:v>
                </c:pt>
                <c:pt idx="240">
                  <c:v>40023</c:v>
                </c:pt>
                <c:pt idx="241">
                  <c:v>40024</c:v>
                </c:pt>
                <c:pt idx="242">
                  <c:v>40025</c:v>
                </c:pt>
                <c:pt idx="243">
                  <c:v>40026</c:v>
                </c:pt>
                <c:pt idx="244">
                  <c:v>40027</c:v>
                </c:pt>
                <c:pt idx="245">
                  <c:v>40028</c:v>
                </c:pt>
                <c:pt idx="246">
                  <c:v>40029</c:v>
                </c:pt>
                <c:pt idx="247">
                  <c:v>40030</c:v>
                </c:pt>
                <c:pt idx="248">
                  <c:v>40031</c:v>
                </c:pt>
                <c:pt idx="249">
                  <c:v>40032</c:v>
                </c:pt>
                <c:pt idx="250">
                  <c:v>40033</c:v>
                </c:pt>
                <c:pt idx="251">
                  <c:v>40034</c:v>
                </c:pt>
                <c:pt idx="252">
                  <c:v>40035</c:v>
                </c:pt>
                <c:pt idx="253">
                  <c:v>40036</c:v>
                </c:pt>
                <c:pt idx="254">
                  <c:v>40037</c:v>
                </c:pt>
                <c:pt idx="255">
                  <c:v>40038</c:v>
                </c:pt>
                <c:pt idx="256">
                  <c:v>40039</c:v>
                </c:pt>
                <c:pt idx="257">
                  <c:v>40040</c:v>
                </c:pt>
                <c:pt idx="258">
                  <c:v>40041</c:v>
                </c:pt>
                <c:pt idx="259">
                  <c:v>40042</c:v>
                </c:pt>
                <c:pt idx="260">
                  <c:v>40043</c:v>
                </c:pt>
                <c:pt idx="261">
                  <c:v>40044</c:v>
                </c:pt>
                <c:pt idx="262">
                  <c:v>40045</c:v>
                </c:pt>
                <c:pt idx="263">
                  <c:v>40046</c:v>
                </c:pt>
                <c:pt idx="264">
                  <c:v>40047</c:v>
                </c:pt>
                <c:pt idx="265">
                  <c:v>40048</c:v>
                </c:pt>
                <c:pt idx="266">
                  <c:v>40049</c:v>
                </c:pt>
                <c:pt idx="267">
                  <c:v>40050</c:v>
                </c:pt>
                <c:pt idx="268">
                  <c:v>40051</c:v>
                </c:pt>
                <c:pt idx="269">
                  <c:v>40052</c:v>
                </c:pt>
                <c:pt idx="270">
                  <c:v>40053</c:v>
                </c:pt>
                <c:pt idx="271">
                  <c:v>40054</c:v>
                </c:pt>
                <c:pt idx="272">
                  <c:v>40055</c:v>
                </c:pt>
                <c:pt idx="273">
                  <c:v>40056</c:v>
                </c:pt>
                <c:pt idx="274">
                  <c:v>40057</c:v>
                </c:pt>
                <c:pt idx="275">
                  <c:v>40058</c:v>
                </c:pt>
                <c:pt idx="276">
                  <c:v>40059</c:v>
                </c:pt>
                <c:pt idx="277">
                  <c:v>40060</c:v>
                </c:pt>
                <c:pt idx="278">
                  <c:v>40061</c:v>
                </c:pt>
                <c:pt idx="279">
                  <c:v>40062</c:v>
                </c:pt>
                <c:pt idx="280">
                  <c:v>40063</c:v>
                </c:pt>
                <c:pt idx="281">
                  <c:v>40064</c:v>
                </c:pt>
                <c:pt idx="282">
                  <c:v>40065</c:v>
                </c:pt>
                <c:pt idx="283">
                  <c:v>40066</c:v>
                </c:pt>
                <c:pt idx="284">
                  <c:v>40067</c:v>
                </c:pt>
                <c:pt idx="285">
                  <c:v>40068</c:v>
                </c:pt>
                <c:pt idx="286">
                  <c:v>40069</c:v>
                </c:pt>
                <c:pt idx="287">
                  <c:v>40070</c:v>
                </c:pt>
                <c:pt idx="288">
                  <c:v>40071</c:v>
                </c:pt>
                <c:pt idx="289">
                  <c:v>40072</c:v>
                </c:pt>
                <c:pt idx="290">
                  <c:v>40073</c:v>
                </c:pt>
                <c:pt idx="291">
                  <c:v>40074</c:v>
                </c:pt>
                <c:pt idx="292">
                  <c:v>40075</c:v>
                </c:pt>
                <c:pt idx="293">
                  <c:v>40076</c:v>
                </c:pt>
                <c:pt idx="294">
                  <c:v>40077</c:v>
                </c:pt>
                <c:pt idx="295">
                  <c:v>40078</c:v>
                </c:pt>
                <c:pt idx="296">
                  <c:v>40079</c:v>
                </c:pt>
                <c:pt idx="297">
                  <c:v>40080</c:v>
                </c:pt>
                <c:pt idx="298">
                  <c:v>40081</c:v>
                </c:pt>
                <c:pt idx="299">
                  <c:v>40082</c:v>
                </c:pt>
                <c:pt idx="300">
                  <c:v>40083</c:v>
                </c:pt>
                <c:pt idx="301">
                  <c:v>40084</c:v>
                </c:pt>
                <c:pt idx="302">
                  <c:v>40085</c:v>
                </c:pt>
                <c:pt idx="303">
                  <c:v>40086</c:v>
                </c:pt>
                <c:pt idx="304">
                  <c:v>40087</c:v>
                </c:pt>
                <c:pt idx="305">
                  <c:v>40088</c:v>
                </c:pt>
                <c:pt idx="306">
                  <c:v>40089</c:v>
                </c:pt>
                <c:pt idx="307">
                  <c:v>40090</c:v>
                </c:pt>
                <c:pt idx="308">
                  <c:v>40091</c:v>
                </c:pt>
                <c:pt idx="309">
                  <c:v>40092</c:v>
                </c:pt>
                <c:pt idx="310">
                  <c:v>40093</c:v>
                </c:pt>
                <c:pt idx="311">
                  <c:v>40094</c:v>
                </c:pt>
                <c:pt idx="312">
                  <c:v>40095</c:v>
                </c:pt>
                <c:pt idx="313">
                  <c:v>40096</c:v>
                </c:pt>
                <c:pt idx="314">
                  <c:v>40097</c:v>
                </c:pt>
                <c:pt idx="315">
                  <c:v>40098</c:v>
                </c:pt>
                <c:pt idx="316">
                  <c:v>40099</c:v>
                </c:pt>
                <c:pt idx="317">
                  <c:v>40100</c:v>
                </c:pt>
                <c:pt idx="318">
                  <c:v>40101</c:v>
                </c:pt>
                <c:pt idx="319">
                  <c:v>40102</c:v>
                </c:pt>
                <c:pt idx="320">
                  <c:v>40103</c:v>
                </c:pt>
                <c:pt idx="321">
                  <c:v>40104</c:v>
                </c:pt>
                <c:pt idx="322">
                  <c:v>40105</c:v>
                </c:pt>
                <c:pt idx="323">
                  <c:v>40106</c:v>
                </c:pt>
                <c:pt idx="324">
                  <c:v>40107</c:v>
                </c:pt>
                <c:pt idx="325">
                  <c:v>40108</c:v>
                </c:pt>
                <c:pt idx="326">
                  <c:v>40109</c:v>
                </c:pt>
                <c:pt idx="327">
                  <c:v>40110</c:v>
                </c:pt>
                <c:pt idx="328">
                  <c:v>40111</c:v>
                </c:pt>
                <c:pt idx="329">
                  <c:v>40112</c:v>
                </c:pt>
                <c:pt idx="330">
                  <c:v>40113</c:v>
                </c:pt>
                <c:pt idx="331">
                  <c:v>40114</c:v>
                </c:pt>
                <c:pt idx="332">
                  <c:v>40115</c:v>
                </c:pt>
                <c:pt idx="333">
                  <c:v>40116</c:v>
                </c:pt>
                <c:pt idx="334">
                  <c:v>40117</c:v>
                </c:pt>
                <c:pt idx="335">
                  <c:v>40118</c:v>
                </c:pt>
                <c:pt idx="336">
                  <c:v>40119</c:v>
                </c:pt>
                <c:pt idx="337">
                  <c:v>40120</c:v>
                </c:pt>
                <c:pt idx="338">
                  <c:v>40121</c:v>
                </c:pt>
                <c:pt idx="339">
                  <c:v>40122</c:v>
                </c:pt>
                <c:pt idx="340">
                  <c:v>40123</c:v>
                </c:pt>
                <c:pt idx="341">
                  <c:v>40124</c:v>
                </c:pt>
                <c:pt idx="342">
                  <c:v>40125</c:v>
                </c:pt>
                <c:pt idx="343">
                  <c:v>40126</c:v>
                </c:pt>
                <c:pt idx="344">
                  <c:v>40127</c:v>
                </c:pt>
                <c:pt idx="345">
                  <c:v>40128</c:v>
                </c:pt>
                <c:pt idx="346">
                  <c:v>40129</c:v>
                </c:pt>
                <c:pt idx="347">
                  <c:v>40130</c:v>
                </c:pt>
                <c:pt idx="348">
                  <c:v>40131</c:v>
                </c:pt>
                <c:pt idx="349">
                  <c:v>40132</c:v>
                </c:pt>
                <c:pt idx="350">
                  <c:v>40133</c:v>
                </c:pt>
                <c:pt idx="351">
                  <c:v>40134</c:v>
                </c:pt>
                <c:pt idx="352">
                  <c:v>40135</c:v>
                </c:pt>
                <c:pt idx="353">
                  <c:v>40136</c:v>
                </c:pt>
                <c:pt idx="354">
                  <c:v>40137</c:v>
                </c:pt>
                <c:pt idx="355">
                  <c:v>40138</c:v>
                </c:pt>
                <c:pt idx="356">
                  <c:v>40139</c:v>
                </c:pt>
                <c:pt idx="357">
                  <c:v>40140</c:v>
                </c:pt>
                <c:pt idx="358">
                  <c:v>40141</c:v>
                </c:pt>
                <c:pt idx="359">
                  <c:v>40142</c:v>
                </c:pt>
                <c:pt idx="360">
                  <c:v>40143</c:v>
                </c:pt>
                <c:pt idx="361">
                  <c:v>40144</c:v>
                </c:pt>
                <c:pt idx="362">
                  <c:v>40145</c:v>
                </c:pt>
                <c:pt idx="363">
                  <c:v>40146</c:v>
                </c:pt>
                <c:pt idx="364">
                  <c:v>40147</c:v>
                </c:pt>
                <c:pt idx="365">
                  <c:v>40148</c:v>
                </c:pt>
                <c:pt idx="366">
                  <c:v>40149</c:v>
                </c:pt>
                <c:pt idx="367">
                  <c:v>40150</c:v>
                </c:pt>
                <c:pt idx="368">
                  <c:v>40151</c:v>
                </c:pt>
                <c:pt idx="369">
                  <c:v>40152</c:v>
                </c:pt>
                <c:pt idx="370">
                  <c:v>40153</c:v>
                </c:pt>
                <c:pt idx="371">
                  <c:v>40154</c:v>
                </c:pt>
                <c:pt idx="372">
                  <c:v>40155</c:v>
                </c:pt>
                <c:pt idx="373">
                  <c:v>40156</c:v>
                </c:pt>
                <c:pt idx="374">
                  <c:v>40157</c:v>
                </c:pt>
                <c:pt idx="375">
                  <c:v>40158</c:v>
                </c:pt>
                <c:pt idx="376">
                  <c:v>40159</c:v>
                </c:pt>
                <c:pt idx="377">
                  <c:v>40160</c:v>
                </c:pt>
                <c:pt idx="378">
                  <c:v>40161</c:v>
                </c:pt>
                <c:pt idx="379">
                  <c:v>40162</c:v>
                </c:pt>
                <c:pt idx="380">
                  <c:v>40163</c:v>
                </c:pt>
                <c:pt idx="381">
                  <c:v>40164</c:v>
                </c:pt>
                <c:pt idx="382">
                  <c:v>40165</c:v>
                </c:pt>
                <c:pt idx="383">
                  <c:v>40166</c:v>
                </c:pt>
                <c:pt idx="384">
                  <c:v>40167</c:v>
                </c:pt>
                <c:pt idx="385">
                  <c:v>40168</c:v>
                </c:pt>
                <c:pt idx="386">
                  <c:v>40169</c:v>
                </c:pt>
                <c:pt idx="387">
                  <c:v>40170</c:v>
                </c:pt>
                <c:pt idx="388">
                  <c:v>40171</c:v>
                </c:pt>
                <c:pt idx="389">
                  <c:v>40172</c:v>
                </c:pt>
                <c:pt idx="390">
                  <c:v>40173</c:v>
                </c:pt>
                <c:pt idx="391">
                  <c:v>40174</c:v>
                </c:pt>
                <c:pt idx="392">
                  <c:v>40175</c:v>
                </c:pt>
                <c:pt idx="393">
                  <c:v>40176</c:v>
                </c:pt>
                <c:pt idx="394">
                  <c:v>40177</c:v>
                </c:pt>
                <c:pt idx="395">
                  <c:v>40178</c:v>
                </c:pt>
                <c:pt idx="396">
                  <c:v>40179</c:v>
                </c:pt>
                <c:pt idx="397">
                  <c:v>40180</c:v>
                </c:pt>
                <c:pt idx="398">
                  <c:v>40181</c:v>
                </c:pt>
                <c:pt idx="399">
                  <c:v>40182</c:v>
                </c:pt>
                <c:pt idx="400">
                  <c:v>40183</c:v>
                </c:pt>
                <c:pt idx="401">
                  <c:v>40184</c:v>
                </c:pt>
                <c:pt idx="402">
                  <c:v>40185</c:v>
                </c:pt>
                <c:pt idx="403">
                  <c:v>40186</c:v>
                </c:pt>
                <c:pt idx="404">
                  <c:v>40187</c:v>
                </c:pt>
                <c:pt idx="405">
                  <c:v>40188</c:v>
                </c:pt>
                <c:pt idx="406">
                  <c:v>40189</c:v>
                </c:pt>
                <c:pt idx="407">
                  <c:v>40190</c:v>
                </c:pt>
                <c:pt idx="408">
                  <c:v>40191</c:v>
                </c:pt>
                <c:pt idx="409">
                  <c:v>40192</c:v>
                </c:pt>
                <c:pt idx="410">
                  <c:v>40193</c:v>
                </c:pt>
                <c:pt idx="411">
                  <c:v>40194</c:v>
                </c:pt>
                <c:pt idx="412">
                  <c:v>40195</c:v>
                </c:pt>
                <c:pt idx="413">
                  <c:v>40196</c:v>
                </c:pt>
                <c:pt idx="414">
                  <c:v>40197</c:v>
                </c:pt>
                <c:pt idx="415">
                  <c:v>40198</c:v>
                </c:pt>
                <c:pt idx="416">
                  <c:v>40199</c:v>
                </c:pt>
                <c:pt idx="417">
                  <c:v>40200</c:v>
                </c:pt>
                <c:pt idx="418">
                  <c:v>40201</c:v>
                </c:pt>
                <c:pt idx="419">
                  <c:v>40202</c:v>
                </c:pt>
                <c:pt idx="420">
                  <c:v>40203</c:v>
                </c:pt>
                <c:pt idx="421">
                  <c:v>40204</c:v>
                </c:pt>
                <c:pt idx="422">
                  <c:v>40205</c:v>
                </c:pt>
                <c:pt idx="423">
                  <c:v>40206</c:v>
                </c:pt>
                <c:pt idx="424">
                  <c:v>40207</c:v>
                </c:pt>
                <c:pt idx="425">
                  <c:v>40208</c:v>
                </c:pt>
                <c:pt idx="426">
                  <c:v>40209</c:v>
                </c:pt>
                <c:pt idx="427">
                  <c:v>40210</c:v>
                </c:pt>
                <c:pt idx="428">
                  <c:v>40211</c:v>
                </c:pt>
                <c:pt idx="429">
                  <c:v>40212</c:v>
                </c:pt>
                <c:pt idx="430">
                  <c:v>40213</c:v>
                </c:pt>
                <c:pt idx="431">
                  <c:v>40214</c:v>
                </c:pt>
                <c:pt idx="432">
                  <c:v>40215</c:v>
                </c:pt>
                <c:pt idx="433">
                  <c:v>40216</c:v>
                </c:pt>
                <c:pt idx="434">
                  <c:v>40217</c:v>
                </c:pt>
                <c:pt idx="435">
                  <c:v>40218</c:v>
                </c:pt>
                <c:pt idx="436">
                  <c:v>40219</c:v>
                </c:pt>
                <c:pt idx="437">
                  <c:v>40220</c:v>
                </c:pt>
                <c:pt idx="438">
                  <c:v>40221</c:v>
                </c:pt>
                <c:pt idx="439">
                  <c:v>40222</c:v>
                </c:pt>
                <c:pt idx="440">
                  <c:v>40223</c:v>
                </c:pt>
                <c:pt idx="441">
                  <c:v>40224</c:v>
                </c:pt>
                <c:pt idx="442">
                  <c:v>40225</c:v>
                </c:pt>
                <c:pt idx="443">
                  <c:v>40226</c:v>
                </c:pt>
                <c:pt idx="444">
                  <c:v>40227</c:v>
                </c:pt>
                <c:pt idx="445">
                  <c:v>40228</c:v>
                </c:pt>
                <c:pt idx="446">
                  <c:v>40229</c:v>
                </c:pt>
                <c:pt idx="447">
                  <c:v>40230</c:v>
                </c:pt>
                <c:pt idx="448">
                  <c:v>40231</c:v>
                </c:pt>
                <c:pt idx="449">
                  <c:v>40232</c:v>
                </c:pt>
                <c:pt idx="450">
                  <c:v>40233</c:v>
                </c:pt>
                <c:pt idx="451">
                  <c:v>40234</c:v>
                </c:pt>
                <c:pt idx="452">
                  <c:v>40235</c:v>
                </c:pt>
                <c:pt idx="453">
                  <c:v>40236</c:v>
                </c:pt>
                <c:pt idx="454">
                  <c:v>40237</c:v>
                </c:pt>
                <c:pt idx="455">
                  <c:v>40238</c:v>
                </c:pt>
                <c:pt idx="456">
                  <c:v>40239</c:v>
                </c:pt>
                <c:pt idx="457">
                  <c:v>40240</c:v>
                </c:pt>
                <c:pt idx="458">
                  <c:v>40241</c:v>
                </c:pt>
                <c:pt idx="459">
                  <c:v>40242</c:v>
                </c:pt>
                <c:pt idx="460">
                  <c:v>40243</c:v>
                </c:pt>
                <c:pt idx="461">
                  <c:v>40244</c:v>
                </c:pt>
                <c:pt idx="462">
                  <c:v>40245</c:v>
                </c:pt>
                <c:pt idx="463">
                  <c:v>40246</c:v>
                </c:pt>
                <c:pt idx="464">
                  <c:v>40247</c:v>
                </c:pt>
                <c:pt idx="465">
                  <c:v>40248</c:v>
                </c:pt>
                <c:pt idx="466">
                  <c:v>40249</c:v>
                </c:pt>
                <c:pt idx="467">
                  <c:v>40250</c:v>
                </c:pt>
                <c:pt idx="468">
                  <c:v>40251</c:v>
                </c:pt>
                <c:pt idx="469">
                  <c:v>40252</c:v>
                </c:pt>
                <c:pt idx="470">
                  <c:v>40253</c:v>
                </c:pt>
                <c:pt idx="471">
                  <c:v>40254</c:v>
                </c:pt>
                <c:pt idx="472">
                  <c:v>40255</c:v>
                </c:pt>
                <c:pt idx="473">
                  <c:v>40256</c:v>
                </c:pt>
                <c:pt idx="474">
                  <c:v>40257</c:v>
                </c:pt>
                <c:pt idx="475">
                  <c:v>40258</c:v>
                </c:pt>
                <c:pt idx="476">
                  <c:v>40259</c:v>
                </c:pt>
                <c:pt idx="477">
                  <c:v>40260</c:v>
                </c:pt>
                <c:pt idx="478">
                  <c:v>40261</c:v>
                </c:pt>
                <c:pt idx="479">
                  <c:v>40262</c:v>
                </c:pt>
                <c:pt idx="480">
                  <c:v>40263</c:v>
                </c:pt>
                <c:pt idx="481">
                  <c:v>40264</c:v>
                </c:pt>
                <c:pt idx="482">
                  <c:v>40265</c:v>
                </c:pt>
                <c:pt idx="483">
                  <c:v>40266</c:v>
                </c:pt>
                <c:pt idx="484">
                  <c:v>40267</c:v>
                </c:pt>
                <c:pt idx="485">
                  <c:v>40268</c:v>
                </c:pt>
                <c:pt idx="486">
                  <c:v>40269</c:v>
                </c:pt>
                <c:pt idx="487">
                  <c:v>40270</c:v>
                </c:pt>
                <c:pt idx="488">
                  <c:v>40271</c:v>
                </c:pt>
                <c:pt idx="489">
                  <c:v>40272</c:v>
                </c:pt>
                <c:pt idx="490">
                  <c:v>40273</c:v>
                </c:pt>
                <c:pt idx="491">
                  <c:v>40274</c:v>
                </c:pt>
                <c:pt idx="492">
                  <c:v>40275</c:v>
                </c:pt>
                <c:pt idx="493">
                  <c:v>40276</c:v>
                </c:pt>
                <c:pt idx="494">
                  <c:v>40277</c:v>
                </c:pt>
                <c:pt idx="495">
                  <c:v>40278</c:v>
                </c:pt>
                <c:pt idx="496">
                  <c:v>40279</c:v>
                </c:pt>
                <c:pt idx="497">
                  <c:v>40280</c:v>
                </c:pt>
                <c:pt idx="498">
                  <c:v>40281</c:v>
                </c:pt>
                <c:pt idx="499">
                  <c:v>40282</c:v>
                </c:pt>
                <c:pt idx="500">
                  <c:v>40283</c:v>
                </c:pt>
                <c:pt idx="501">
                  <c:v>40284</c:v>
                </c:pt>
                <c:pt idx="502">
                  <c:v>40285</c:v>
                </c:pt>
                <c:pt idx="503">
                  <c:v>40286</c:v>
                </c:pt>
                <c:pt idx="504">
                  <c:v>40287</c:v>
                </c:pt>
                <c:pt idx="505">
                  <c:v>40288</c:v>
                </c:pt>
                <c:pt idx="506">
                  <c:v>40289</c:v>
                </c:pt>
                <c:pt idx="507">
                  <c:v>40290</c:v>
                </c:pt>
                <c:pt idx="508">
                  <c:v>40291</c:v>
                </c:pt>
                <c:pt idx="509">
                  <c:v>40292</c:v>
                </c:pt>
                <c:pt idx="510">
                  <c:v>40293</c:v>
                </c:pt>
                <c:pt idx="511">
                  <c:v>40294</c:v>
                </c:pt>
                <c:pt idx="512">
                  <c:v>40295</c:v>
                </c:pt>
                <c:pt idx="513">
                  <c:v>40296</c:v>
                </c:pt>
                <c:pt idx="514">
                  <c:v>40297</c:v>
                </c:pt>
                <c:pt idx="515">
                  <c:v>40298</c:v>
                </c:pt>
                <c:pt idx="516">
                  <c:v>40299</c:v>
                </c:pt>
                <c:pt idx="517">
                  <c:v>40300</c:v>
                </c:pt>
                <c:pt idx="518">
                  <c:v>40301</c:v>
                </c:pt>
                <c:pt idx="519">
                  <c:v>40302</c:v>
                </c:pt>
                <c:pt idx="520">
                  <c:v>40303</c:v>
                </c:pt>
                <c:pt idx="521">
                  <c:v>40304</c:v>
                </c:pt>
                <c:pt idx="522">
                  <c:v>40305</c:v>
                </c:pt>
                <c:pt idx="523">
                  <c:v>40306</c:v>
                </c:pt>
                <c:pt idx="524">
                  <c:v>40307</c:v>
                </c:pt>
                <c:pt idx="525">
                  <c:v>40308</c:v>
                </c:pt>
                <c:pt idx="526">
                  <c:v>40309</c:v>
                </c:pt>
                <c:pt idx="527">
                  <c:v>40310</c:v>
                </c:pt>
                <c:pt idx="528">
                  <c:v>40311</c:v>
                </c:pt>
                <c:pt idx="529">
                  <c:v>40312</c:v>
                </c:pt>
                <c:pt idx="530">
                  <c:v>40313</c:v>
                </c:pt>
                <c:pt idx="531">
                  <c:v>40314</c:v>
                </c:pt>
                <c:pt idx="532">
                  <c:v>40315</c:v>
                </c:pt>
                <c:pt idx="533">
                  <c:v>40316</c:v>
                </c:pt>
                <c:pt idx="534">
                  <c:v>40317</c:v>
                </c:pt>
                <c:pt idx="535">
                  <c:v>40318</c:v>
                </c:pt>
                <c:pt idx="536">
                  <c:v>40319</c:v>
                </c:pt>
                <c:pt idx="537">
                  <c:v>40320</c:v>
                </c:pt>
                <c:pt idx="538">
                  <c:v>40321</c:v>
                </c:pt>
                <c:pt idx="539">
                  <c:v>40322</c:v>
                </c:pt>
                <c:pt idx="540">
                  <c:v>40323</c:v>
                </c:pt>
                <c:pt idx="541">
                  <c:v>40324</c:v>
                </c:pt>
                <c:pt idx="542">
                  <c:v>40325</c:v>
                </c:pt>
                <c:pt idx="543">
                  <c:v>40326</c:v>
                </c:pt>
                <c:pt idx="544">
                  <c:v>40327</c:v>
                </c:pt>
                <c:pt idx="545">
                  <c:v>40328</c:v>
                </c:pt>
                <c:pt idx="546">
                  <c:v>40329</c:v>
                </c:pt>
                <c:pt idx="547">
                  <c:v>40330</c:v>
                </c:pt>
                <c:pt idx="548">
                  <c:v>40331</c:v>
                </c:pt>
                <c:pt idx="549">
                  <c:v>40332</c:v>
                </c:pt>
                <c:pt idx="550">
                  <c:v>40333</c:v>
                </c:pt>
                <c:pt idx="551">
                  <c:v>40334</c:v>
                </c:pt>
                <c:pt idx="552">
                  <c:v>40335</c:v>
                </c:pt>
                <c:pt idx="553">
                  <c:v>40336</c:v>
                </c:pt>
                <c:pt idx="554">
                  <c:v>40337</c:v>
                </c:pt>
                <c:pt idx="555">
                  <c:v>40338</c:v>
                </c:pt>
                <c:pt idx="556">
                  <c:v>40339</c:v>
                </c:pt>
                <c:pt idx="557">
                  <c:v>40340</c:v>
                </c:pt>
                <c:pt idx="558">
                  <c:v>40341</c:v>
                </c:pt>
                <c:pt idx="559">
                  <c:v>40342</c:v>
                </c:pt>
                <c:pt idx="560">
                  <c:v>40343</c:v>
                </c:pt>
                <c:pt idx="561">
                  <c:v>40344</c:v>
                </c:pt>
                <c:pt idx="562">
                  <c:v>40345</c:v>
                </c:pt>
                <c:pt idx="563">
                  <c:v>40346</c:v>
                </c:pt>
                <c:pt idx="564">
                  <c:v>40347</c:v>
                </c:pt>
                <c:pt idx="565">
                  <c:v>40348</c:v>
                </c:pt>
                <c:pt idx="566">
                  <c:v>40349</c:v>
                </c:pt>
                <c:pt idx="567">
                  <c:v>40350</c:v>
                </c:pt>
                <c:pt idx="568">
                  <c:v>40351</c:v>
                </c:pt>
                <c:pt idx="569">
                  <c:v>40352</c:v>
                </c:pt>
                <c:pt idx="570">
                  <c:v>40353</c:v>
                </c:pt>
                <c:pt idx="571">
                  <c:v>40354</c:v>
                </c:pt>
                <c:pt idx="572">
                  <c:v>40355</c:v>
                </c:pt>
                <c:pt idx="573">
                  <c:v>40356</c:v>
                </c:pt>
                <c:pt idx="574">
                  <c:v>40357</c:v>
                </c:pt>
                <c:pt idx="575">
                  <c:v>40358</c:v>
                </c:pt>
                <c:pt idx="576">
                  <c:v>40359</c:v>
                </c:pt>
                <c:pt idx="577">
                  <c:v>40360</c:v>
                </c:pt>
                <c:pt idx="578">
                  <c:v>40361</c:v>
                </c:pt>
                <c:pt idx="579">
                  <c:v>40362</c:v>
                </c:pt>
                <c:pt idx="580">
                  <c:v>40363</c:v>
                </c:pt>
                <c:pt idx="581">
                  <c:v>40364</c:v>
                </c:pt>
                <c:pt idx="582">
                  <c:v>40365</c:v>
                </c:pt>
                <c:pt idx="583">
                  <c:v>40366</c:v>
                </c:pt>
                <c:pt idx="584">
                  <c:v>40367</c:v>
                </c:pt>
                <c:pt idx="585">
                  <c:v>40368</c:v>
                </c:pt>
                <c:pt idx="586">
                  <c:v>40369</c:v>
                </c:pt>
                <c:pt idx="587">
                  <c:v>40370</c:v>
                </c:pt>
                <c:pt idx="588">
                  <c:v>40371</c:v>
                </c:pt>
                <c:pt idx="589">
                  <c:v>40372</c:v>
                </c:pt>
                <c:pt idx="590">
                  <c:v>40373</c:v>
                </c:pt>
                <c:pt idx="591">
                  <c:v>40374</c:v>
                </c:pt>
                <c:pt idx="592">
                  <c:v>40375</c:v>
                </c:pt>
                <c:pt idx="593">
                  <c:v>40376</c:v>
                </c:pt>
                <c:pt idx="594">
                  <c:v>40377</c:v>
                </c:pt>
                <c:pt idx="595">
                  <c:v>40378</c:v>
                </c:pt>
                <c:pt idx="596">
                  <c:v>40379</c:v>
                </c:pt>
                <c:pt idx="597">
                  <c:v>40380</c:v>
                </c:pt>
                <c:pt idx="598">
                  <c:v>40381</c:v>
                </c:pt>
                <c:pt idx="599">
                  <c:v>40382</c:v>
                </c:pt>
                <c:pt idx="600">
                  <c:v>40383</c:v>
                </c:pt>
                <c:pt idx="601">
                  <c:v>40384</c:v>
                </c:pt>
                <c:pt idx="602">
                  <c:v>40385</c:v>
                </c:pt>
                <c:pt idx="603">
                  <c:v>40386</c:v>
                </c:pt>
                <c:pt idx="604">
                  <c:v>40387</c:v>
                </c:pt>
                <c:pt idx="605">
                  <c:v>40388</c:v>
                </c:pt>
                <c:pt idx="606">
                  <c:v>40389</c:v>
                </c:pt>
                <c:pt idx="607">
                  <c:v>40390</c:v>
                </c:pt>
                <c:pt idx="608">
                  <c:v>40391</c:v>
                </c:pt>
                <c:pt idx="609">
                  <c:v>40392</c:v>
                </c:pt>
                <c:pt idx="610">
                  <c:v>40393</c:v>
                </c:pt>
                <c:pt idx="611">
                  <c:v>40394</c:v>
                </c:pt>
                <c:pt idx="612">
                  <c:v>40395</c:v>
                </c:pt>
                <c:pt idx="613">
                  <c:v>40396</c:v>
                </c:pt>
                <c:pt idx="614">
                  <c:v>40397</c:v>
                </c:pt>
                <c:pt idx="615">
                  <c:v>40398</c:v>
                </c:pt>
                <c:pt idx="616">
                  <c:v>40399</c:v>
                </c:pt>
                <c:pt idx="617">
                  <c:v>40400</c:v>
                </c:pt>
                <c:pt idx="618">
                  <c:v>40401</c:v>
                </c:pt>
                <c:pt idx="619">
                  <c:v>40402</c:v>
                </c:pt>
                <c:pt idx="620">
                  <c:v>40403</c:v>
                </c:pt>
                <c:pt idx="621">
                  <c:v>40404</c:v>
                </c:pt>
                <c:pt idx="622">
                  <c:v>40405</c:v>
                </c:pt>
                <c:pt idx="623">
                  <c:v>40406</c:v>
                </c:pt>
                <c:pt idx="624">
                  <c:v>40407</c:v>
                </c:pt>
                <c:pt idx="625">
                  <c:v>40408</c:v>
                </c:pt>
                <c:pt idx="626">
                  <c:v>40409</c:v>
                </c:pt>
                <c:pt idx="627">
                  <c:v>40410</c:v>
                </c:pt>
                <c:pt idx="628">
                  <c:v>40411</c:v>
                </c:pt>
                <c:pt idx="629">
                  <c:v>40412</c:v>
                </c:pt>
                <c:pt idx="630">
                  <c:v>40413</c:v>
                </c:pt>
                <c:pt idx="631">
                  <c:v>40414</c:v>
                </c:pt>
                <c:pt idx="632">
                  <c:v>40415</c:v>
                </c:pt>
                <c:pt idx="633">
                  <c:v>40416</c:v>
                </c:pt>
                <c:pt idx="634">
                  <c:v>40417</c:v>
                </c:pt>
                <c:pt idx="635">
                  <c:v>40418</c:v>
                </c:pt>
                <c:pt idx="636">
                  <c:v>40419</c:v>
                </c:pt>
                <c:pt idx="637">
                  <c:v>40420</c:v>
                </c:pt>
                <c:pt idx="638">
                  <c:v>40421</c:v>
                </c:pt>
                <c:pt idx="639">
                  <c:v>40422</c:v>
                </c:pt>
                <c:pt idx="640">
                  <c:v>40423</c:v>
                </c:pt>
                <c:pt idx="641">
                  <c:v>40424</c:v>
                </c:pt>
                <c:pt idx="642">
                  <c:v>40425</c:v>
                </c:pt>
                <c:pt idx="643">
                  <c:v>40426</c:v>
                </c:pt>
                <c:pt idx="644">
                  <c:v>40427</c:v>
                </c:pt>
                <c:pt idx="645">
                  <c:v>40428</c:v>
                </c:pt>
                <c:pt idx="646">
                  <c:v>40429</c:v>
                </c:pt>
                <c:pt idx="647">
                  <c:v>40430</c:v>
                </c:pt>
                <c:pt idx="648">
                  <c:v>40431</c:v>
                </c:pt>
                <c:pt idx="649">
                  <c:v>40432</c:v>
                </c:pt>
                <c:pt idx="650">
                  <c:v>40433</c:v>
                </c:pt>
                <c:pt idx="651">
                  <c:v>40434</c:v>
                </c:pt>
                <c:pt idx="652">
                  <c:v>40435</c:v>
                </c:pt>
                <c:pt idx="653">
                  <c:v>40436</c:v>
                </c:pt>
                <c:pt idx="654">
                  <c:v>40437</c:v>
                </c:pt>
                <c:pt idx="655">
                  <c:v>40438</c:v>
                </c:pt>
                <c:pt idx="656">
                  <c:v>40439</c:v>
                </c:pt>
                <c:pt idx="657">
                  <c:v>40440</c:v>
                </c:pt>
                <c:pt idx="658">
                  <c:v>40441</c:v>
                </c:pt>
                <c:pt idx="659">
                  <c:v>40442</c:v>
                </c:pt>
                <c:pt idx="660">
                  <c:v>40443</c:v>
                </c:pt>
                <c:pt idx="661">
                  <c:v>40444</c:v>
                </c:pt>
                <c:pt idx="662">
                  <c:v>40445</c:v>
                </c:pt>
                <c:pt idx="663">
                  <c:v>40446</c:v>
                </c:pt>
                <c:pt idx="664">
                  <c:v>40447</c:v>
                </c:pt>
                <c:pt idx="665">
                  <c:v>40448</c:v>
                </c:pt>
                <c:pt idx="666">
                  <c:v>40449</c:v>
                </c:pt>
                <c:pt idx="667">
                  <c:v>40450</c:v>
                </c:pt>
                <c:pt idx="668">
                  <c:v>40451</c:v>
                </c:pt>
                <c:pt idx="669">
                  <c:v>40452</c:v>
                </c:pt>
                <c:pt idx="670">
                  <c:v>40453</c:v>
                </c:pt>
                <c:pt idx="671">
                  <c:v>40454</c:v>
                </c:pt>
                <c:pt idx="672">
                  <c:v>40455</c:v>
                </c:pt>
                <c:pt idx="673">
                  <c:v>40456</c:v>
                </c:pt>
                <c:pt idx="674">
                  <c:v>40457</c:v>
                </c:pt>
                <c:pt idx="675">
                  <c:v>40458</c:v>
                </c:pt>
                <c:pt idx="676">
                  <c:v>40459</c:v>
                </c:pt>
                <c:pt idx="677">
                  <c:v>40460</c:v>
                </c:pt>
                <c:pt idx="678">
                  <c:v>40461</c:v>
                </c:pt>
                <c:pt idx="679">
                  <c:v>40462</c:v>
                </c:pt>
                <c:pt idx="680">
                  <c:v>40463</c:v>
                </c:pt>
                <c:pt idx="681">
                  <c:v>40464</c:v>
                </c:pt>
                <c:pt idx="682">
                  <c:v>40465</c:v>
                </c:pt>
                <c:pt idx="683">
                  <c:v>40466</c:v>
                </c:pt>
                <c:pt idx="684">
                  <c:v>40467</c:v>
                </c:pt>
                <c:pt idx="685">
                  <c:v>40468</c:v>
                </c:pt>
                <c:pt idx="686">
                  <c:v>40469</c:v>
                </c:pt>
                <c:pt idx="687">
                  <c:v>40470</c:v>
                </c:pt>
                <c:pt idx="688">
                  <c:v>40471</c:v>
                </c:pt>
                <c:pt idx="689">
                  <c:v>40472</c:v>
                </c:pt>
                <c:pt idx="690">
                  <c:v>40473</c:v>
                </c:pt>
                <c:pt idx="691">
                  <c:v>40474</c:v>
                </c:pt>
                <c:pt idx="692">
                  <c:v>40475</c:v>
                </c:pt>
                <c:pt idx="693">
                  <c:v>40476</c:v>
                </c:pt>
                <c:pt idx="694">
                  <c:v>40477</c:v>
                </c:pt>
                <c:pt idx="695">
                  <c:v>40478</c:v>
                </c:pt>
                <c:pt idx="696">
                  <c:v>40479</c:v>
                </c:pt>
                <c:pt idx="697">
                  <c:v>40480</c:v>
                </c:pt>
                <c:pt idx="698">
                  <c:v>40481</c:v>
                </c:pt>
                <c:pt idx="699">
                  <c:v>40482</c:v>
                </c:pt>
                <c:pt idx="700">
                  <c:v>40483</c:v>
                </c:pt>
                <c:pt idx="701">
                  <c:v>40484</c:v>
                </c:pt>
                <c:pt idx="702">
                  <c:v>40485</c:v>
                </c:pt>
                <c:pt idx="703">
                  <c:v>40486</c:v>
                </c:pt>
                <c:pt idx="704">
                  <c:v>40487</c:v>
                </c:pt>
                <c:pt idx="705">
                  <c:v>40488</c:v>
                </c:pt>
                <c:pt idx="706">
                  <c:v>40489</c:v>
                </c:pt>
                <c:pt idx="707">
                  <c:v>40490</c:v>
                </c:pt>
                <c:pt idx="708">
                  <c:v>40491</c:v>
                </c:pt>
                <c:pt idx="709">
                  <c:v>40492</c:v>
                </c:pt>
                <c:pt idx="710">
                  <c:v>40493</c:v>
                </c:pt>
                <c:pt idx="711">
                  <c:v>40494</c:v>
                </c:pt>
                <c:pt idx="712">
                  <c:v>40495</c:v>
                </c:pt>
                <c:pt idx="713">
                  <c:v>40496</c:v>
                </c:pt>
                <c:pt idx="714">
                  <c:v>40497</c:v>
                </c:pt>
                <c:pt idx="715">
                  <c:v>40498</c:v>
                </c:pt>
                <c:pt idx="716">
                  <c:v>40499</c:v>
                </c:pt>
                <c:pt idx="717">
                  <c:v>40500</c:v>
                </c:pt>
                <c:pt idx="718">
                  <c:v>40501</c:v>
                </c:pt>
                <c:pt idx="719">
                  <c:v>40502</c:v>
                </c:pt>
                <c:pt idx="720">
                  <c:v>40503</c:v>
                </c:pt>
                <c:pt idx="721">
                  <c:v>40504</c:v>
                </c:pt>
                <c:pt idx="722">
                  <c:v>40505</c:v>
                </c:pt>
                <c:pt idx="723">
                  <c:v>40506</c:v>
                </c:pt>
                <c:pt idx="724">
                  <c:v>40507</c:v>
                </c:pt>
                <c:pt idx="725">
                  <c:v>40508</c:v>
                </c:pt>
                <c:pt idx="726">
                  <c:v>40509</c:v>
                </c:pt>
                <c:pt idx="727">
                  <c:v>40510</c:v>
                </c:pt>
                <c:pt idx="728">
                  <c:v>40511</c:v>
                </c:pt>
                <c:pt idx="729">
                  <c:v>40512</c:v>
                </c:pt>
                <c:pt idx="730">
                  <c:v>40513</c:v>
                </c:pt>
                <c:pt idx="731">
                  <c:v>40514</c:v>
                </c:pt>
                <c:pt idx="732">
                  <c:v>40515</c:v>
                </c:pt>
                <c:pt idx="733">
                  <c:v>40516</c:v>
                </c:pt>
                <c:pt idx="734">
                  <c:v>40517</c:v>
                </c:pt>
                <c:pt idx="735">
                  <c:v>40518</c:v>
                </c:pt>
                <c:pt idx="736">
                  <c:v>40519</c:v>
                </c:pt>
                <c:pt idx="737">
                  <c:v>40520</c:v>
                </c:pt>
                <c:pt idx="738">
                  <c:v>40521</c:v>
                </c:pt>
                <c:pt idx="739">
                  <c:v>40522</c:v>
                </c:pt>
                <c:pt idx="740">
                  <c:v>40523</c:v>
                </c:pt>
                <c:pt idx="741">
                  <c:v>40524</c:v>
                </c:pt>
                <c:pt idx="742">
                  <c:v>40525</c:v>
                </c:pt>
                <c:pt idx="743">
                  <c:v>40526</c:v>
                </c:pt>
                <c:pt idx="744">
                  <c:v>40527</c:v>
                </c:pt>
                <c:pt idx="745">
                  <c:v>40528</c:v>
                </c:pt>
                <c:pt idx="746">
                  <c:v>40529</c:v>
                </c:pt>
                <c:pt idx="747">
                  <c:v>40530</c:v>
                </c:pt>
                <c:pt idx="748">
                  <c:v>40531</c:v>
                </c:pt>
                <c:pt idx="749">
                  <c:v>40532</c:v>
                </c:pt>
                <c:pt idx="750">
                  <c:v>40533</c:v>
                </c:pt>
                <c:pt idx="751">
                  <c:v>40534</c:v>
                </c:pt>
                <c:pt idx="752">
                  <c:v>40535</c:v>
                </c:pt>
                <c:pt idx="753">
                  <c:v>40536</c:v>
                </c:pt>
                <c:pt idx="754">
                  <c:v>40537</c:v>
                </c:pt>
                <c:pt idx="755">
                  <c:v>40538</c:v>
                </c:pt>
                <c:pt idx="756">
                  <c:v>40539</c:v>
                </c:pt>
                <c:pt idx="757">
                  <c:v>40540</c:v>
                </c:pt>
                <c:pt idx="758">
                  <c:v>40541</c:v>
                </c:pt>
                <c:pt idx="759">
                  <c:v>40542</c:v>
                </c:pt>
                <c:pt idx="760">
                  <c:v>40543</c:v>
                </c:pt>
                <c:pt idx="761">
                  <c:v>40544</c:v>
                </c:pt>
                <c:pt idx="762">
                  <c:v>40545</c:v>
                </c:pt>
                <c:pt idx="763">
                  <c:v>40546</c:v>
                </c:pt>
                <c:pt idx="764">
                  <c:v>40547</c:v>
                </c:pt>
                <c:pt idx="765">
                  <c:v>40548</c:v>
                </c:pt>
                <c:pt idx="766">
                  <c:v>40549</c:v>
                </c:pt>
                <c:pt idx="767">
                  <c:v>40550</c:v>
                </c:pt>
                <c:pt idx="768">
                  <c:v>40551</c:v>
                </c:pt>
                <c:pt idx="769">
                  <c:v>40552</c:v>
                </c:pt>
                <c:pt idx="770">
                  <c:v>40553</c:v>
                </c:pt>
                <c:pt idx="771">
                  <c:v>40554</c:v>
                </c:pt>
                <c:pt idx="772">
                  <c:v>40555</c:v>
                </c:pt>
                <c:pt idx="773">
                  <c:v>40556</c:v>
                </c:pt>
                <c:pt idx="774">
                  <c:v>40557</c:v>
                </c:pt>
                <c:pt idx="775">
                  <c:v>40558</c:v>
                </c:pt>
                <c:pt idx="776">
                  <c:v>40559</c:v>
                </c:pt>
                <c:pt idx="777">
                  <c:v>40560</c:v>
                </c:pt>
                <c:pt idx="778">
                  <c:v>40561</c:v>
                </c:pt>
                <c:pt idx="779">
                  <c:v>40562</c:v>
                </c:pt>
                <c:pt idx="780">
                  <c:v>40563</c:v>
                </c:pt>
                <c:pt idx="781">
                  <c:v>40564</c:v>
                </c:pt>
                <c:pt idx="782">
                  <c:v>40565</c:v>
                </c:pt>
                <c:pt idx="783">
                  <c:v>40566</c:v>
                </c:pt>
                <c:pt idx="784">
                  <c:v>40567</c:v>
                </c:pt>
                <c:pt idx="785">
                  <c:v>40568</c:v>
                </c:pt>
                <c:pt idx="786">
                  <c:v>40569</c:v>
                </c:pt>
                <c:pt idx="787">
                  <c:v>40570</c:v>
                </c:pt>
                <c:pt idx="788">
                  <c:v>40571</c:v>
                </c:pt>
                <c:pt idx="789">
                  <c:v>40572</c:v>
                </c:pt>
                <c:pt idx="790">
                  <c:v>40573</c:v>
                </c:pt>
                <c:pt idx="791">
                  <c:v>40574</c:v>
                </c:pt>
                <c:pt idx="792">
                  <c:v>40575</c:v>
                </c:pt>
                <c:pt idx="793">
                  <c:v>40576</c:v>
                </c:pt>
                <c:pt idx="794">
                  <c:v>40577</c:v>
                </c:pt>
                <c:pt idx="795">
                  <c:v>40578</c:v>
                </c:pt>
                <c:pt idx="796">
                  <c:v>40579</c:v>
                </c:pt>
                <c:pt idx="797">
                  <c:v>40580</c:v>
                </c:pt>
                <c:pt idx="798">
                  <c:v>40581</c:v>
                </c:pt>
                <c:pt idx="799">
                  <c:v>40582</c:v>
                </c:pt>
                <c:pt idx="800">
                  <c:v>40583</c:v>
                </c:pt>
                <c:pt idx="801">
                  <c:v>40584</c:v>
                </c:pt>
                <c:pt idx="802">
                  <c:v>40585</c:v>
                </c:pt>
                <c:pt idx="803">
                  <c:v>40586</c:v>
                </c:pt>
                <c:pt idx="804">
                  <c:v>40587</c:v>
                </c:pt>
                <c:pt idx="805">
                  <c:v>40588</c:v>
                </c:pt>
                <c:pt idx="806">
                  <c:v>40589</c:v>
                </c:pt>
                <c:pt idx="807">
                  <c:v>40590</c:v>
                </c:pt>
                <c:pt idx="808">
                  <c:v>40591</c:v>
                </c:pt>
                <c:pt idx="809">
                  <c:v>40592</c:v>
                </c:pt>
                <c:pt idx="810">
                  <c:v>40593</c:v>
                </c:pt>
                <c:pt idx="811">
                  <c:v>40594</c:v>
                </c:pt>
                <c:pt idx="812">
                  <c:v>40595</c:v>
                </c:pt>
                <c:pt idx="813">
                  <c:v>40596</c:v>
                </c:pt>
                <c:pt idx="814">
                  <c:v>40597</c:v>
                </c:pt>
                <c:pt idx="815">
                  <c:v>40598</c:v>
                </c:pt>
                <c:pt idx="816">
                  <c:v>40599</c:v>
                </c:pt>
                <c:pt idx="817">
                  <c:v>40600</c:v>
                </c:pt>
                <c:pt idx="818">
                  <c:v>40601</c:v>
                </c:pt>
                <c:pt idx="819">
                  <c:v>40602</c:v>
                </c:pt>
                <c:pt idx="820">
                  <c:v>40603</c:v>
                </c:pt>
                <c:pt idx="821">
                  <c:v>40604</c:v>
                </c:pt>
                <c:pt idx="822">
                  <c:v>40605</c:v>
                </c:pt>
                <c:pt idx="823">
                  <c:v>40606</c:v>
                </c:pt>
                <c:pt idx="824">
                  <c:v>40607</c:v>
                </c:pt>
                <c:pt idx="825">
                  <c:v>40608</c:v>
                </c:pt>
                <c:pt idx="826">
                  <c:v>40609</c:v>
                </c:pt>
                <c:pt idx="827">
                  <c:v>40610</c:v>
                </c:pt>
                <c:pt idx="828">
                  <c:v>40611</c:v>
                </c:pt>
                <c:pt idx="829">
                  <c:v>40612</c:v>
                </c:pt>
                <c:pt idx="830">
                  <c:v>40613</c:v>
                </c:pt>
                <c:pt idx="831">
                  <c:v>40614</c:v>
                </c:pt>
                <c:pt idx="832">
                  <c:v>40615</c:v>
                </c:pt>
                <c:pt idx="833">
                  <c:v>40616</c:v>
                </c:pt>
                <c:pt idx="834">
                  <c:v>40617</c:v>
                </c:pt>
                <c:pt idx="835">
                  <c:v>40618</c:v>
                </c:pt>
                <c:pt idx="836">
                  <c:v>40619</c:v>
                </c:pt>
                <c:pt idx="837">
                  <c:v>40620</c:v>
                </c:pt>
                <c:pt idx="838">
                  <c:v>40621</c:v>
                </c:pt>
                <c:pt idx="839">
                  <c:v>40622</c:v>
                </c:pt>
                <c:pt idx="840">
                  <c:v>40623</c:v>
                </c:pt>
                <c:pt idx="841">
                  <c:v>40624</c:v>
                </c:pt>
                <c:pt idx="842">
                  <c:v>40625</c:v>
                </c:pt>
                <c:pt idx="843">
                  <c:v>40626</c:v>
                </c:pt>
                <c:pt idx="844">
                  <c:v>40627</c:v>
                </c:pt>
                <c:pt idx="845">
                  <c:v>40628</c:v>
                </c:pt>
                <c:pt idx="846">
                  <c:v>40629</c:v>
                </c:pt>
                <c:pt idx="847">
                  <c:v>40630</c:v>
                </c:pt>
                <c:pt idx="848">
                  <c:v>40631</c:v>
                </c:pt>
                <c:pt idx="849">
                  <c:v>40632</c:v>
                </c:pt>
                <c:pt idx="850">
                  <c:v>40633</c:v>
                </c:pt>
                <c:pt idx="851">
                  <c:v>40634</c:v>
                </c:pt>
                <c:pt idx="852">
                  <c:v>40635</c:v>
                </c:pt>
                <c:pt idx="853">
                  <c:v>40636</c:v>
                </c:pt>
                <c:pt idx="854">
                  <c:v>40637</c:v>
                </c:pt>
                <c:pt idx="855">
                  <c:v>40638</c:v>
                </c:pt>
                <c:pt idx="856">
                  <c:v>40639</c:v>
                </c:pt>
                <c:pt idx="857">
                  <c:v>40640</c:v>
                </c:pt>
                <c:pt idx="858">
                  <c:v>40641</c:v>
                </c:pt>
                <c:pt idx="859">
                  <c:v>40642</c:v>
                </c:pt>
                <c:pt idx="860">
                  <c:v>40643</c:v>
                </c:pt>
                <c:pt idx="861">
                  <c:v>40644</c:v>
                </c:pt>
                <c:pt idx="862">
                  <c:v>40645</c:v>
                </c:pt>
                <c:pt idx="863">
                  <c:v>40646</c:v>
                </c:pt>
                <c:pt idx="864">
                  <c:v>40647</c:v>
                </c:pt>
                <c:pt idx="865">
                  <c:v>40648</c:v>
                </c:pt>
                <c:pt idx="866">
                  <c:v>40649</c:v>
                </c:pt>
                <c:pt idx="867">
                  <c:v>40650</c:v>
                </c:pt>
                <c:pt idx="868">
                  <c:v>40651</c:v>
                </c:pt>
                <c:pt idx="869">
                  <c:v>40652</c:v>
                </c:pt>
                <c:pt idx="870">
                  <c:v>40653</c:v>
                </c:pt>
                <c:pt idx="871">
                  <c:v>40654</c:v>
                </c:pt>
                <c:pt idx="872">
                  <c:v>40655</c:v>
                </c:pt>
                <c:pt idx="873">
                  <c:v>40656</c:v>
                </c:pt>
                <c:pt idx="874">
                  <c:v>40657</c:v>
                </c:pt>
                <c:pt idx="875">
                  <c:v>40658</c:v>
                </c:pt>
                <c:pt idx="876">
                  <c:v>40659</c:v>
                </c:pt>
                <c:pt idx="877">
                  <c:v>40660</c:v>
                </c:pt>
                <c:pt idx="878">
                  <c:v>40661</c:v>
                </c:pt>
                <c:pt idx="879">
                  <c:v>40662</c:v>
                </c:pt>
                <c:pt idx="880">
                  <c:v>40663</c:v>
                </c:pt>
                <c:pt idx="881">
                  <c:v>40664</c:v>
                </c:pt>
                <c:pt idx="882">
                  <c:v>40665</c:v>
                </c:pt>
                <c:pt idx="883">
                  <c:v>40666</c:v>
                </c:pt>
                <c:pt idx="884">
                  <c:v>40667</c:v>
                </c:pt>
                <c:pt idx="885">
                  <c:v>40668</c:v>
                </c:pt>
                <c:pt idx="886">
                  <c:v>40669</c:v>
                </c:pt>
                <c:pt idx="887">
                  <c:v>40670</c:v>
                </c:pt>
                <c:pt idx="888">
                  <c:v>40671</c:v>
                </c:pt>
                <c:pt idx="889">
                  <c:v>40672</c:v>
                </c:pt>
                <c:pt idx="890">
                  <c:v>40673</c:v>
                </c:pt>
                <c:pt idx="891">
                  <c:v>40674</c:v>
                </c:pt>
                <c:pt idx="892">
                  <c:v>40675</c:v>
                </c:pt>
                <c:pt idx="893">
                  <c:v>40676</c:v>
                </c:pt>
                <c:pt idx="894">
                  <c:v>40677</c:v>
                </c:pt>
                <c:pt idx="895">
                  <c:v>40678</c:v>
                </c:pt>
                <c:pt idx="896">
                  <c:v>40679</c:v>
                </c:pt>
                <c:pt idx="897">
                  <c:v>40680</c:v>
                </c:pt>
                <c:pt idx="898">
                  <c:v>40681</c:v>
                </c:pt>
                <c:pt idx="899">
                  <c:v>40682</c:v>
                </c:pt>
                <c:pt idx="900">
                  <c:v>40683</c:v>
                </c:pt>
                <c:pt idx="901">
                  <c:v>40684</c:v>
                </c:pt>
                <c:pt idx="902">
                  <c:v>40685</c:v>
                </c:pt>
                <c:pt idx="903">
                  <c:v>40686</c:v>
                </c:pt>
                <c:pt idx="904">
                  <c:v>40687</c:v>
                </c:pt>
                <c:pt idx="905">
                  <c:v>40688</c:v>
                </c:pt>
                <c:pt idx="906">
                  <c:v>40689</c:v>
                </c:pt>
                <c:pt idx="907">
                  <c:v>40690</c:v>
                </c:pt>
                <c:pt idx="908">
                  <c:v>40691</c:v>
                </c:pt>
                <c:pt idx="909">
                  <c:v>40692</c:v>
                </c:pt>
                <c:pt idx="910">
                  <c:v>40693</c:v>
                </c:pt>
                <c:pt idx="911">
                  <c:v>40694</c:v>
                </c:pt>
                <c:pt idx="912">
                  <c:v>40695</c:v>
                </c:pt>
                <c:pt idx="913">
                  <c:v>40696</c:v>
                </c:pt>
                <c:pt idx="914">
                  <c:v>40697</c:v>
                </c:pt>
                <c:pt idx="915">
                  <c:v>40698</c:v>
                </c:pt>
                <c:pt idx="916">
                  <c:v>40699</c:v>
                </c:pt>
                <c:pt idx="917">
                  <c:v>40700</c:v>
                </c:pt>
                <c:pt idx="918">
                  <c:v>40701</c:v>
                </c:pt>
                <c:pt idx="919">
                  <c:v>40702</c:v>
                </c:pt>
                <c:pt idx="920">
                  <c:v>40703</c:v>
                </c:pt>
                <c:pt idx="921">
                  <c:v>40704</c:v>
                </c:pt>
                <c:pt idx="922">
                  <c:v>40705</c:v>
                </c:pt>
                <c:pt idx="923">
                  <c:v>40706</c:v>
                </c:pt>
                <c:pt idx="924">
                  <c:v>40707</c:v>
                </c:pt>
                <c:pt idx="925">
                  <c:v>40708</c:v>
                </c:pt>
                <c:pt idx="926">
                  <c:v>40709</c:v>
                </c:pt>
                <c:pt idx="927">
                  <c:v>40710</c:v>
                </c:pt>
                <c:pt idx="928">
                  <c:v>40711</c:v>
                </c:pt>
                <c:pt idx="929">
                  <c:v>40712</c:v>
                </c:pt>
                <c:pt idx="930">
                  <c:v>40713</c:v>
                </c:pt>
                <c:pt idx="931">
                  <c:v>40714</c:v>
                </c:pt>
                <c:pt idx="932">
                  <c:v>40715</c:v>
                </c:pt>
                <c:pt idx="933">
                  <c:v>40716</c:v>
                </c:pt>
                <c:pt idx="934">
                  <c:v>40717</c:v>
                </c:pt>
                <c:pt idx="935">
                  <c:v>40718</c:v>
                </c:pt>
                <c:pt idx="936">
                  <c:v>40719</c:v>
                </c:pt>
                <c:pt idx="937">
                  <c:v>40720</c:v>
                </c:pt>
                <c:pt idx="938">
                  <c:v>40721</c:v>
                </c:pt>
                <c:pt idx="939">
                  <c:v>40722</c:v>
                </c:pt>
                <c:pt idx="940">
                  <c:v>40723</c:v>
                </c:pt>
                <c:pt idx="941">
                  <c:v>40724</c:v>
                </c:pt>
                <c:pt idx="942">
                  <c:v>40725</c:v>
                </c:pt>
                <c:pt idx="943">
                  <c:v>40726</c:v>
                </c:pt>
                <c:pt idx="944">
                  <c:v>40727</c:v>
                </c:pt>
                <c:pt idx="945">
                  <c:v>40728</c:v>
                </c:pt>
                <c:pt idx="946">
                  <c:v>40729</c:v>
                </c:pt>
                <c:pt idx="947">
                  <c:v>40730</c:v>
                </c:pt>
                <c:pt idx="948">
                  <c:v>40731</c:v>
                </c:pt>
                <c:pt idx="949">
                  <c:v>40732</c:v>
                </c:pt>
                <c:pt idx="950">
                  <c:v>40733</c:v>
                </c:pt>
                <c:pt idx="951">
                  <c:v>40734</c:v>
                </c:pt>
                <c:pt idx="952">
                  <c:v>40735</c:v>
                </c:pt>
                <c:pt idx="953">
                  <c:v>40736</c:v>
                </c:pt>
                <c:pt idx="954">
                  <c:v>40737</c:v>
                </c:pt>
                <c:pt idx="955">
                  <c:v>40738</c:v>
                </c:pt>
                <c:pt idx="956">
                  <c:v>40739</c:v>
                </c:pt>
                <c:pt idx="957">
                  <c:v>40740</c:v>
                </c:pt>
                <c:pt idx="958">
                  <c:v>40741</c:v>
                </c:pt>
                <c:pt idx="959">
                  <c:v>40742</c:v>
                </c:pt>
                <c:pt idx="960">
                  <c:v>40743</c:v>
                </c:pt>
                <c:pt idx="961">
                  <c:v>40744</c:v>
                </c:pt>
                <c:pt idx="962">
                  <c:v>40745</c:v>
                </c:pt>
                <c:pt idx="963">
                  <c:v>40746</c:v>
                </c:pt>
                <c:pt idx="964">
                  <c:v>40747</c:v>
                </c:pt>
                <c:pt idx="965">
                  <c:v>40748</c:v>
                </c:pt>
                <c:pt idx="966">
                  <c:v>40749</c:v>
                </c:pt>
                <c:pt idx="967">
                  <c:v>40750</c:v>
                </c:pt>
                <c:pt idx="968">
                  <c:v>40751</c:v>
                </c:pt>
                <c:pt idx="969">
                  <c:v>40752</c:v>
                </c:pt>
                <c:pt idx="970">
                  <c:v>40753</c:v>
                </c:pt>
                <c:pt idx="971">
                  <c:v>40754</c:v>
                </c:pt>
                <c:pt idx="972">
                  <c:v>40755</c:v>
                </c:pt>
                <c:pt idx="973">
                  <c:v>40756</c:v>
                </c:pt>
                <c:pt idx="974">
                  <c:v>40757</c:v>
                </c:pt>
                <c:pt idx="975">
                  <c:v>40758</c:v>
                </c:pt>
                <c:pt idx="976">
                  <c:v>40759</c:v>
                </c:pt>
                <c:pt idx="977">
                  <c:v>40760</c:v>
                </c:pt>
                <c:pt idx="978">
                  <c:v>40761</c:v>
                </c:pt>
                <c:pt idx="979">
                  <c:v>40762</c:v>
                </c:pt>
                <c:pt idx="980">
                  <c:v>40763</c:v>
                </c:pt>
                <c:pt idx="981">
                  <c:v>40764</c:v>
                </c:pt>
                <c:pt idx="982">
                  <c:v>40765</c:v>
                </c:pt>
                <c:pt idx="983">
                  <c:v>40766</c:v>
                </c:pt>
                <c:pt idx="984">
                  <c:v>40767</c:v>
                </c:pt>
                <c:pt idx="985">
                  <c:v>40768</c:v>
                </c:pt>
                <c:pt idx="986">
                  <c:v>40769</c:v>
                </c:pt>
                <c:pt idx="987">
                  <c:v>40770</c:v>
                </c:pt>
                <c:pt idx="988">
                  <c:v>40771</c:v>
                </c:pt>
                <c:pt idx="989">
                  <c:v>40772</c:v>
                </c:pt>
                <c:pt idx="990">
                  <c:v>40773</c:v>
                </c:pt>
                <c:pt idx="991">
                  <c:v>40774</c:v>
                </c:pt>
                <c:pt idx="992">
                  <c:v>40775</c:v>
                </c:pt>
                <c:pt idx="993">
                  <c:v>40776</c:v>
                </c:pt>
                <c:pt idx="994">
                  <c:v>40777</c:v>
                </c:pt>
                <c:pt idx="995">
                  <c:v>40778</c:v>
                </c:pt>
                <c:pt idx="996">
                  <c:v>40779</c:v>
                </c:pt>
                <c:pt idx="997">
                  <c:v>40780</c:v>
                </c:pt>
                <c:pt idx="998">
                  <c:v>40781</c:v>
                </c:pt>
                <c:pt idx="999">
                  <c:v>40782</c:v>
                </c:pt>
                <c:pt idx="1000">
                  <c:v>40783</c:v>
                </c:pt>
                <c:pt idx="1001">
                  <c:v>40784</c:v>
                </c:pt>
                <c:pt idx="1002">
                  <c:v>40785</c:v>
                </c:pt>
                <c:pt idx="1003">
                  <c:v>40786</c:v>
                </c:pt>
                <c:pt idx="1004">
                  <c:v>40787</c:v>
                </c:pt>
                <c:pt idx="1005">
                  <c:v>40788</c:v>
                </c:pt>
                <c:pt idx="1006">
                  <c:v>40789</c:v>
                </c:pt>
                <c:pt idx="1007">
                  <c:v>40790</c:v>
                </c:pt>
                <c:pt idx="1008">
                  <c:v>40791</c:v>
                </c:pt>
                <c:pt idx="1009">
                  <c:v>40792</c:v>
                </c:pt>
                <c:pt idx="1010">
                  <c:v>40793</c:v>
                </c:pt>
                <c:pt idx="1011">
                  <c:v>40794</c:v>
                </c:pt>
                <c:pt idx="1012">
                  <c:v>40795</c:v>
                </c:pt>
                <c:pt idx="1013">
                  <c:v>40796</c:v>
                </c:pt>
                <c:pt idx="1014">
                  <c:v>40797</c:v>
                </c:pt>
                <c:pt idx="1015">
                  <c:v>40798</c:v>
                </c:pt>
                <c:pt idx="1016">
                  <c:v>40799</c:v>
                </c:pt>
                <c:pt idx="1017">
                  <c:v>40800</c:v>
                </c:pt>
                <c:pt idx="1018">
                  <c:v>40801</c:v>
                </c:pt>
                <c:pt idx="1019">
                  <c:v>40802</c:v>
                </c:pt>
                <c:pt idx="1020">
                  <c:v>40803</c:v>
                </c:pt>
                <c:pt idx="1021">
                  <c:v>40804</c:v>
                </c:pt>
                <c:pt idx="1022">
                  <c:v>40805</c:v>
                </c:pt>
                <c:pt idx="1023">
                  <c:v>40806</c:v>
                </c:pt>
                <c:pt idx="1024">
                  <c:v>40807</c:v>
                </c:pt>
                <c:pt idx="1025">
                  <c:v>40808</c:v>
                </c:pt>
                <c:pt idx="1026">
                  <c:v>40809</c:v>
                </c:pt>
                <c:pt idx="1027">
                  <c:v>40810</c:v>
                </c:pt>
                <c:pt idx="1028">
                  <c:v>40811</c:v>
                </c:pt>
                <c:pt idx="1029">
                  <c:v>40812</c:v>
                </c:pt>
                <c:pt idx="1030">
                  <c:v>40813</c:v>
                </c:pt>
                <c:pt idx="1031">
                  <c:v>40814</c:v>
                </c:pt>
                <c:pt idx="1032">
                  <c:v>40815</c:v>
                </c:pt>
                <c:pt idx="1033">
                  <c:v>40816</c:v>
                </c:pt>
                <c:pt idx="1034">
                  <c:v>40817</c:v>
                </c:pt>
                <c:pt idx="1035">
                  <c:v>40818</c:v>
                </c:pt>
                <c:pt idx="1036">
                  <c:v>40819</c:v>
                </c:pt>
                <c:pt idx="1037">
                  <c:v>40820</c:v>
                </c:pt>
                <c:pt idx="1038">
                  <c:v>40821</c:v>
                </c:pt>
                <c:pt idx="1039">
                  <c:v>40822</c:v>
                </c:pt>
                <c:pt idx="1040">
                  <c:v>40823</c:v>
                </c:pt>
                <c:pt idx="1041">
                  <c:v>40824</c:v>
                </c:pt>
                <c:pt idx="1042">
                  <c:v>40825</c:v>
                </c:pt>
                <c:pt idx="1043">
                  <c:v>40826</c:v>
                </c:pt>
                <c:pt idx="1044">
                  <c:v>40827</c:v>
                </c:pt>
                <c:pt idx="1045">
                  <c:v>40828</c:v>
                </c:pt>
                <c:pt idx="1046">
                  <c:v>40829</c:v>
                </c:pt>
                <c:pt idx="1047">
                  <c:v>40830</c:v>
                </c:pt>
                <c:pt idx="1048">
                  <c:v>40831</c:v>
                </c:pt>
                <c:pt idx="1049">
                  <c:v>40832</c:v>
                </c:pt>
                <c:pt idx="1050">
                  <c:v>40833</c:v>
                </c:pt>
                <c:pt idx="1051">
                  <c:v>40834</c:v>
                </c:pt>
                <c:pt idx="1052">
                  <c:v>40835</c:v>
                </c:pt>
                <c:pt idx="1053">
                  <c:v>40836</c:v>
                </c:pt>
                <c:pt idx="1054">
                  <c:v>40837</c:v>
                </c:pt>
                <c:pt idx="1055">
                  <c:v>40838</c:v>
                </c:pt>
                <c:pt idx="1056">
                  <c:v>40839</c:v>
                </c:pt>
                <c:pt idx="1057">
                  <c:v>40840</c:v>
                </c:pt>
                <c:pt idx="1058">
                  <c:v>40841</c:v>
                </c:pt>
                <c:pt idx="1059">
                  <c:v>40842</c:v>
                </c:pt>
                <c:pt idx="1060">
                  <c:v>40843</c:v>
                </c:pt>
                <c:pt idx="1061">
                  <c:v>40844</c:v>
                </c:pt>
                <c:pt idx="1062">
                  <c:v>40845</c:v>
                </c:pt>
                <c:pt idx="1063">
                  <c:v>40846</c:v>
                </c:pt>
                <c:pt idx="1064">
                  <c:v>40847</c:v>
                </c:pt>
                <c:pt idx="1065">
                  <c:v>40848</c:v>
                </c:pt>
                <c:pt idx="1066">
                  <c:v>40849</c:v>
                </c:pt>
                <c:pt idx="1067">
                  <c:v>40850</c:v>
                </c:pt>
                <c:pt idx="1068">
                  <c:v>40851</c:v>
                </c:pt>
                <c:pt idx="1069">
                  <c:v>40852</c:v>
                </c:pt>
                <c:pt idx="1070">
                  <c:v>40853</c:v>
                </c:pt>
                <c:pt idx="1071">
                  <c:v>40854</c:v>
                </c:pt>
                <c:pt idx="1072">
                  <c:v>40855</c:v>
                </c:pt>
                <c:pt idx="1073">
                  <c:v>40856</c:v>
                </c:pt>
                <c:pt idx="1074">
                  <c:v>40857</c:v>
                </c:pt>
                <c:pt idx="1075">
                  <c:v>40858</c:v>
                </c:pt>
                <c:pt idx="1076">
                  <c:v>40859</c:v>
                </c:pt>
                <c:pt idx="1077">
                  <c:v>40860</c:v>
                </c:pt>
                <c:pt idx="1078">
                  <c:v>40861</c:v>
                </c:pt>
                <c:pt idx="1079">
                  <c:v>40862</c:v>
                </c:pt>
                <c:pt idx="1080">
                  <c:v>40863</c:v>
                </c:pt>
                <c:pt idx="1081">
                  <c:v>40864</c:v>
                </c:pt>
                <c:pt idx="1082">
                  <c:v>40865</c:v>
                </c:pt>
                <c:pt idx="1083">
                  <c:v>40866</c:v>
                </c:pt>
                <c:pt idx="1084">
                  <c:v>40867</c:v>
                </c:pt>
                <c:pt idx="1085">
                  <c:v>40868</c:v>
                </c:pt>
                <c:pt idx="1086">
                  <c:v>40869</c:v>
                </c:pt>
                <c:pt idx="1087">
                  <c:v>40870</c:v>
                </c:pt>
                <c:pt idx="1088">
                  <c:v>40871</c:v>
                </c:pt>
                <c:pt idx="1089">
                  <c:v>40872</c:v>
                </c:pt>
                <c:pt idx="1090">
                  <c:v>40873</c:v>
                </c:pt>
                <c:pt idx="1091">
                  <c:v>40874</c:v>
                </c:pt>
                <c:pt idx="1092">
                  <c:v>40875</c:v>
                </c:pt>
                <c:pt idx="1093">
                  <c:v>40876</c:v>
                </c:pt>
                <c:pt idx="1094">
                  <c:v>40877</c:v>
                </c:pt>
                <c:pt idx="1095">
                  <c:v>40878</c:v>
                </c:pt>
                <c:pt idx="1096">
                  <c:v>40879</c:v>
                </c:pt>
                <c:pt idx="1097">
                  <c:v>40880</c:v>
                </c:pt>
                <c:pt idx="1098">
                  <c:v>40881</c:v>
                </c:pt>
                <c:pt idx="1099">
                  <c:v>40882</c:v>
                </c:pt>
                <c:pt idx="1100">
                  <c:v>40883</c:v>
                </c:pt>
                <c:pt idx="1101">
                  <c:v>40884</c:v>
                </c:pt>
                <c:pt idx="1102">
                  <c:v>40885</c:v>
                </c:pt>
                <c:pt idx="1103">
                  <c:v>40886</c:v>
                </c:pt>
                <c:pt idx="1104">
                  <c:v>40887</c:v>
                </c:pt>
                <c:pt idx="1105">
                  <c:v>40888</c:v>
                </c:pt>
                <c:pt idx="1106">
                  <c:v>40889</c:v>
                </c:pt>
                <c:pt idx="1107">
                  <c:v>40890</c:v>
                </c:pt>
                <c:pt idx="1108">
                  <c:v>40891</c:v>
                </c:pt>
                <c:pt idx="1109">
                  <c:v>40892</c:v>
                </c:pt>
                <c:pt idx="1110">
                  <c:v>40893</c:v>
                </c:pt>
                <c:pt idx="1111">
                  <c:v>40894</c:v>
                </c:pt>
                <c:pt idx="1112">
                  <c:v>40895</c:v>
                </c:pt>
                <c:pt idx="1113">
                  <c:v>40896</c:v>
                </c:pt>
                <c:pt idx="1114">
                  <c:v>40897</c:v>
                </c:pt>
                <c:pt idx="1115">
                  <c:v>40898</c:v>
                </c:pt>
                <c:pt idx="1116">
                  <c:v>40899</c:v>
                </c:pt>
                <c:pt idx="1117">
                  <c:v>40900</c:v>
                </c:pt>
                <c:pt idx="1118">
                  <c:v>40901</c:v>
                </c:pt>
                <c:pt idx="1119">
                  <c:v>40902</c:v>
                </c:pt>
                <c:pt idx="1120">
                  <c:v>40903</c:v>
                </c:pt>
                <c:pt idx="1121">
                  <c:v>40904</c:v>
                </c:pt>
                <c:pt idx="1122">
                  <c:v>40905</c:v>
                </c:pt>
                <c:pt idx="1123">
                  <c:v>40906</c:v>
                </c:pt>
                <c:pt idx="1124">
                  <c:v>40907</c:v>
                </c:pt>
                <c:pt idx="1125">
                  <c:v>40908</c:v>
                </c:pt>
                <c:pt idx="1126">
                  <c:v>40909</c:v>
                </c:pt>
                <c:pt idx="1127">
                  <c:v>40910</c:v>
                </c:pt>
                <c:pt idx="1128">
                  <c:v>40911</c:v>
                </c:pt>
                <c:pt idx="1129">
                  <c:v>40912</c:v>
                </c:pt>
                <c:pt idx="1130">
                  <c:v>40913</c:v>
                </c:pt>
                <c:pt idx="1131">
                  <c:v>40914</c:v>
                </c:pt>
                <c:pt idx="1132">
                  <c:v>40915</c:v>
                </c:pt>
                <c:pt idx="1133">
                  <c:v>40916</c:v>
                </c:pt>
                <c:pt idx="1134">
                  <c:v>40917</c:v>
                </c:pt>
                <c:pt idx="1135">
                  <c:v>40918</c:v>
                </c:pt>
                <c:pt idx="1136">
                  <c:v>40919</c:v>
                </c:pt>
                <c:pt idx="1137">
                  <c:v>40920</c:v>
                </c:pt>
                <c:pt idx="1138">
                  <c:v>40921</c:v>
                </c:pt>
                <c:pt idx="1139">
                  <c:v>40922</c:v>
                </c:pt>
                <c:pt idx="1140">
                  <c:v>40923</c:v>
                </c:pt>
                <c:pt idx="1141">
                  <c:v>40924</c:v>
                </c:pt>
                <c:pt idx="1142">
                  <c:v>40925</c:v>
                </c:pt>
                <c:pt idx="1143">
                  <c:v>40926</c:v>
                </c:pt>
                <c:pt idx="1144">
                  <c:v>40927</c:v>
                </c:pt>
                <c:pt idx="1145">
                  <c:v>40928</c:v>
                </c:pt>
                <c:pt idx="1146">
                  <c:v>40929</c:v>
                </c:pt>
                <c:pt idx="1147">
                  <c:v>40930</c:v>
                </c:pt>
                <c:pt idx="1148">
                  <c:v>40931</c:v>
                </c:pt>
                <c:pt idx="1149">
                  <c:v>40932</c:v>
                </c:pt>
                <c:pt idx="1150">
                  <c:v>40933</c:v>
                </c:pt>
                <c:pt idx="1151">
                  <c:v>40934</c:v>
                </c:pt>
                <c:pt idx="1152">
                  <c:v>40935</c:v>
                </c:pt>
                <c:pt idx="1153">
                  <c:v>40936</c:v>
                </c:pt>
                <c:pt idx="1154">
                  <c:v>40937</c:v>
                </c:pt>
                <c:pt idx="1155">
                  <c:v>40938</c:v>
                </c:pt>
                <c:pt idx="1156">
                  <c:v>40939</c:v>
                </c:pt>
                <c:pt idx="1157">
                  <c:v>40940</c:v>
                </c:pt>
                <c:pt idx="1158">
                  <c:v>40941</c:v>
                </c:pt>
                <c:pt idx="1159">
                  <c:v>40942</c:v>
                </c:pt>
                <c:pt idx="1160">
                  <c:v>40943</c:v>
                </c:pt>
                <c:pt idx="1161">
                  <c:v>40944</c:v>
                </c:pt>
                <c:pt idx="1162">
                  <c:v>40945</c:v>
                </c:pt>
                <c:pt idx="1163">
                  <c:v>40946</c:v>
                </c:pt>
                <c:pt idx="1164">
                  <c:v>40947</c:v>
                </c:pt>
                <c:pt idx="1165">
                  <c:v>40948</c:v>
                </c:pt>
                <c:pt idx="1166">
                  <c:v>40949</c:v>
                </c:pt>
                <c:pt idx="1167">
                  <c:v>40950</c:v>
                </c:pt>
                <c:pt idx="1168">
                  <c:v>40951</c:v>
                </c:pt>
                <c:pt idx="1169">
                  <c:v>40952</c:v>
                </c:pt>
                <c:pt idx="1170">
                  <c:v>40953</c:v>
                </c:pt>
                <c:pt idx="1171">
                  <c:v>40954</c:v>
                </c:pt>
                <c:pt idx="1172">
                  <c:v>40955</c:v>
                </c:pt>
                <c:pt idx="1173">
                  <c:v>40956</c:v>
                </c:pt>
                <c:pt idx="1174">
                  <c:v>40957</c:v>
                </c:pt>
                <c:pt idx="1175">
                  <c:v>40958</c:v>
                </c:pt>
                <c:pt idx="1176">
                  <c:v>40959</c:v>
                </c:pt>
                <c:pt idx="1177">
                  <c:v>40960</c:v>
                </c:pt>
                <c:pt idx="1178">
                  <c:v>40961</c:v>
                </c:pt>
                <c:pt idx="1179">
                  <c:v>40962</c:v>
                </c:pt>
                <c:pt idx="1180">
                  <c:v>40963</c:v>
                </c:pt>
                <c:pt idx="1181">
                  <c:v>40964</c:v>
                </c:pt>
                <c:pt idx="1182">
                  <c:v>40965</c:v>
                </c:pt>
                <c:pt idx="1183">
                  <c:v>40966</c:v>
                </c:pt>
                <c:pt idx="1184">
                  <c:v>40967</c:v>
                </c:pt>
                <c:pt idx="1185">
                  <c:v>40968</c:v>
                </c:pt>
                <c:pt idx="1186">
                  <c:v>40969</c:v>
                </c:pt>
                <c:pt idx="1187">
                  <c:v>40970</c:v>
                </c:pt>
                <c:pt idx="1188">
                  <c:v>40971</c:v>
                </c:pt>
                <c:pt idx="1189">
                  <c:v>40972</c:v>
                </c:pt>
                <c:pt idx="1190">
                  <c:v>40973</c:v>
                </c:pt>
                <c:pt idx="1191">
                  <c:v>40974</c:v>
                </c:pt>
                <c:pt idx="1192">
                  <c:v>40975</c:v>
                </c:pt>
                <c:pt idx="1193">
                  <c:v>40976</c:v>
                </c:pt>
                <c:pt idx="1194">
                  <c:v>40977</c:v>
                </c:pt>
                <c:pt idx="1195">
                  <c:v>40978</c:v>
                </c:pt>
                <c:pt idx="1196">
                  <c:v>40979</c:v>
                </c:pt>
                <c:pt idx="1197">
                  <c:v>40980</c:v>
                </c:pt>
                <c:pt idx="1198">
                  <c:v>40981</c:v>
                </c:pt>
                <c:pt idx="1199">
                  <c:v>40982</c:v>
                </c:pt>
                <c:pt idx="1200">
                  <c:v>40983</c:v>
                </c:pt>
                <c:pt idx="1201">
                  <c:v>40984</c:v>
                </c:pt>
                <c:pt idx="1202">
                  <c:v>40985</c:v>
                </c:pt>
                <c:pt idx="1203">
                  <c:v>40986</c:v>
                </c:pt>
                <c:pt idx="1204">
                  <c:v>40987</c:v>
                </c:pt>
                <c:pt idx="1205">
                  <c:v>40988</c:v>
                </c:pt>
                <c:pt idx="1206">
                  <c:v>40989</c:v>
                </c:pt>
                <c:pt idx="1207">
                  <c:v>40990</c:v>
                </c:pt>
                <c:pt idx="1208">
                  <c:v>40991</c:v>
                </c:pt>
                <c:pt idx="1209">
                  <c:v>40992</c:v>
                </c:pt>
                <c:pt idx="1210">
                  <c:v>40993</c:v>
                </c:pt>
                <c:pt idx="1211">
                  <c:v>40994</c:v>
                </c:pt>
                <c:pt idx="1212">
                  <c:v>40995</c:v>
                </c:pt>
                <c:pt idx="1213">
                  <c:v>40996</c:v>
                </c:pt>
                <c:pt idx="1214">
                  <c:v>40997</c:v>
                </c:pt>
                <c:pt idx="1215">
                  <c:v>40998</c:v>
                </c:pt>
                <c:pt idx="1216">
                  <c:v>40999</c:v>
                </c:pt>
                <c:pt idx="1217">
                  <c:v>41000</c:v>
                </c:pt>
                <c:pt idx="1218">
                  <c:v>41001</c:v>
                </c:pt>
                <c:pt idx="1219">
                  <c:v>41002</c:v>
                </c:pt>
                <c:pt idx="1220">
                  <c:v>41003</c:v>
                </c:pt>
                <c:pt idx="1221">
                  <c:v>41004</c:v>
                </c:pt>
                <c:pt idx="1222">
                  <c:v>41005</c:v>
                </c:pt>
                <c:pt idx="1223">
                  <c:v>41006</c:v>
                </c:pt>
                <c:pt idx="1224">
                  <c:v>41007</c:v>
                </c:pt>
                <c:pt idx="1225">
                  <c:v>41008</c:v>
                </c:pt>
                <c:pt idx="1226">
                  <c:v>41009</c:v>
                </c:pt>
                <c:pt idx="1227">
                  <c:v>41010</c:v>
                </c:pt>
                <c:pt idx="1228">
                  <c:v>41011</c:v>
                </c:pt>
                <c:pt idx="1229">
                  <c:v>41012</c:v>
                </c:pt>
                <c:pt idx="1230">
                  <c:v>41013</c:v>
                </c:pt>
                <c:pt idx="1231">
                  <c:v>41014</c:v>
                </c:pt>
                <c:pt idx="1232">
                  <c:v>41015</c:v>
                </c:pt>
                <c:pt idx="1233">
                  <c:v>41016</c:v>
                </c:pt>
                <c:pt idx="1234">
                  <c:v>41017</c:v>
                </c:pt>
                <c:pt idx="1235">
                  <c:v>41018</c:v>
                </c:pt>
                <c:pt idx="1236">
                  <c:v>41019</c:v>
                </c:pt>
                <c:pt idx="1237">
                  <c:v>41020</c:v>
                </c:pt>
                <c:pt idx="1238">
                  <c:v>41021</c:v>
                </c:pt>
                <c:pt idx="1239">
                  <c:v>41022</c:v>
                </c:pt>
                <c:pt idx="1240">
                  <c:v>41023</c:v>
                </c:pt>
                <c:pt idx="1241">
                  <c:v>41024</c:v>
                </c:pt>
                <c:pt idx="1242">
                  <c:v>41025</c:v>
                </c:pt>
                <c:pt idx="1243">
                  <c:v>41026</c:v>
                </c:pt>
                <c:pt idx="1244">
                  <c:v>41027</c:v>
                </c:pt>
                <c:pt idx="1245">
                  <c:v>41028</c:v>
                </c:pt>
                <c:pt idx="1246">
                  <c:v>41029</c:v>
                </c:pt>
                <c:pt idx="1247">
                  <c:v>41030</c:v>
                </c:pt>
                <c:pt idx="1248">
                  <c:v>41031</c:v>
                </c:pt>
                <c:pt idx="1249">
                  <c:v>41032</c:v>
                </c:pt>
                <c:pt idx="1250">
                  <c:v>41033</c:v>
                </c:pt>
                <c:pt idx="1251">
                  <c:v>41034</c:v>
                </c:pt>
                <c:pt idx="1252">
                  <c:v>41035</c:v>
                </c:pt>
                <c:pt idx="1253">
                  <c:v>41036</c:v>
                </c:pt>
                <c:pt idx="1254">
                  <c:v>41037</c:v>
                </c:pt>
                <c:pt idx="1255">
                  <c:v>41038</c:v>
                </c:pt>
                <c:pt idx="1256">
                  <c:v>41039</c:v>
                </c:pt>
                <c:pt idx="1257">
                  <c:v>41040</c:v>
                </c:pt>
                <c:pt idx="1258">
                  <c:v>41041</c:v>
                </c:pt>
                <c:pt idx="1259">
                  <c:v>41042</c:v>
                </c:pt>
                <c:pt idx="1260">
                  <c:v>41043</c:v>
                </c:pt>
                <c:pt idx="1261">
                  <c:v>41044</c:v>
                </c:pt>
                <c:pt idx="1262">
                  <c:v>41045</c:v>
                </c:pt>
                <c:pt idx="1263">
                  <c:v>41046</c:v>
                </c:pt>
                <c:pt idx="1264">
                  <c:v>41047</c:v>
                </c:pt>
                <c:pt idx="1265">
                  <c:v>41048</c:v>
                </c:pt>
                <c:pt idx="1266">
                  <c:v>41049</c:v>
                </c:pt>
                <c:pt idx="1267">
                  <c:v>41050</c:v>
                </c:pt>
                <c:pt idx="1268">
                  <c:v>41051</c:v>
                </c:pt>
                <c:pt idx="1269">
                  <c:v>41052</c:v>
                </c:pt>
                <c:pt idx="1270">
                  <c:v>41053</c:v>
                </c:pt>
                <c:pt idx="1271">
                  <c:v>41054</c:v>
                </c:pt>
                <c:pt idx="1272">
                  <c:v>41055</c:v>
                </c:pt>
                <c:pt idx="1273">
                  <c:v>41056</c:v>
                </c:pt>
                <c:pt idx="1274">
                  <c:v>41057</c:v>
                </c:pt>
                <c:pt idx="1275">
                  <c:v>41058</c:v>
                </c:pt>
                <c:pt idx="1276">
                  <c:v>41059</c:v>
                </c:pt>
                <c:pt idx="1277">
                  <c:v>41060</c:v>
                </c:pt>
                <c:pt idx="1278">
                  <c:v>41061</c:v>
                </c:pt>
                <c:pt idx="1279">
                  <c:v>41062</c:v>
                </c:pt>
                <c:pt idx="1280">
                  <c:v>41063</c:v>
                </c:pt>
                <c:pt idx="1281">
                  <c:v>41064</c:v>
                </c:pt>
                <c:pt idx="1282">
                  <c:v>41065</c:v>
                </c:pt>
                <c:pt idx="1283">
                  <c:v>41066</c:v>
                </c:pt>
                <c:pt idx="1284">
                  <c:v>41067</c:v>
                </c:pt>
                <c:pt idx="1285">
                  <c:v>41068</c:v>
                </c:pt>
                <c:pt idx="1286">
                  <c:v>41069</c:v>
                </c:pt>
                <c:pt idx="1287">
                  <c:v>41070</c:v>
                </c:pt>
                <c:pt idx="1288">
                  <c:v>41071</c:v>
                </c:pt>
                <c:pt idx="1289">
                  <c:v>41072</c:v>
                </c:pt>
                <c:pt idx="1290">
                  <c:v>41073</c:v>
                </c:pt>
                <c:pt idx="1291">
                  <c:v>41074</c:v>
                </c:pt>
                <c:pt idx="1292">
                  <c:v>41075</c:v>
                </c:pt>
                <c:pt idx="1293">
                  <c:v>41076</c:v>
                </c:pt>
                <c:pt idx="1294">
                  <c:v>41077</c:v>
                </c:pt>
                <c:pt idx="1295">
                  <c:v>41078</c:v>
                </c:pt>
                <c:pt idx="1296">
                  <c:v>41079</c:v>
                </c:pt>
                <c:pt idx="1297">
                  <c:v>41080</c:v>
                </c:pt>
                <c:pt idx="1298">
                  <c:v>41081</c:v>
                </c:pt>
                <c:pt idx="1299">
                  <c:v>41082</c:v>
                </c:pt>
                <c:pt idx="1300">
                  <c:v>41083</c:v>
                </c:pt>
                <c:pt idx="1301">
                  <c:v>41084</c:v>
                </c:pt>
                <c:pt idx="1302">
                  <c:v>41085</c:v>
                </c:pt>
                <c:pt idx="1303">
                  <c:v>41086</c:v>
                </c:pt>
                <c:pt idx="1304">
                  <c:v>41087</c:v>
                </c:pt>
                <c:pt idx="1305">
                  <c:v>41088</c:v>
                </c:pt>
                <c:pt idx="1306">
                  <c:v>41089</c:v>
                </c:pt>
                <c:pt idx="1307">
                  <c:v>41090</c:v>
                </c:pt>
                <c:pt idx="1308">
                  <c:v>41091</c:v>
                </c:pt>
                <c:pt idx="1309">
                  <c:v>41092</c:v>
                </c:pt>
                <c:pt idx="1310">
                  <c:v>41093</c:v>
                </c:pt>
                <c:pt idx="1311">
                  <c:v>41094</c:v>
                </c:pt>
                <c:pt idx="1312">
                  <c:v>41095</c:v>
                </c:pt>
                <c:pt idx="1313">
                  <c:v>41096</c:v>
                </c:pt>
                <c:pt idx="1314">
                  <c:v>41097</c:v>
                </c:pt>
                <c:pt idx="1315">
                  <c:v>41098</c:v>
                </c:pt>
                <c:pt idx="1316">
                  <c:v>41099</c:v>
                </c:pt>
                <c:pt idx="1317">
                  <c:v>41100</c:v>
                </c:pt>
                <c:pt idx="1318">
                  <c:v>41101</c:v>
                </c:pt>
                <c:pt idx="1319">
                  <c:v>41102</c:v>
                </c:pt>
                <c:pt idx="1320">
                  <c:v>41103</c:v>
                </c:pt>
                <c:pt idx="1321">
                  <c:v>41104</c:v>
                </c:pt>
                <c:pt idx="1322">
                  <c:v>41105</c:v>
                </c:pt>
                <c:pt idx="1323">
                  <c:v>41106</c:v>
                </c:pt>
                <c:pt idx="1324">
                  <c:v>41107</c:v>
                </c:pt>
                <c:pt idx="1325">
                  <c:v>41108</c:v>
                </c:pt>
                <c:pt idx="1326">
                  <c:v>41109</c:v>
                </c:pt>
                <c:pt idx="1327">
                  <c:v>41110</c:v>
                </c:pt>
                <c:pt idx="1328">
                  <c:v>41111</c:v>
                </c:pt>
                <c:pt idx="1329">
                  <c:v>41112</c:v>
                </c:pt>
                <c:pt idx="1330">
                  <c:v>41113</c:v>
                </c:pt>
                <c:pt idx="1331">
                  <c:v>41114</c:v>
                </c:pt>
                <c:pt idx="1332">
                  <c:v>41115</c:v>
                </c:pt>
                <c:pt idx="1333">
                  <c:v>41116</c:v>
                </c:pt>
                <c:pt idx="1334">
                  <c:v>41117</c:v>
                </c:pt>
                <c:pt idx="1335">
                  <c:v>41118</c:v>
                </c:pt>
                <c:pt idx="1336">
                  <c:v>41119</c:v>
                </c:pt>
                <c:pt idx="1337">
                  <c:v>41120</c:v>
                </c:pt>
                <c:pt idx="1338">
                  <c:v>41121</c:v>
                </c:pt>
                <c:pt idx="1339">
                  <c:v>41122</c:v>
                </c:pt>
                <c:pt idx="1340">
                  <c:v>41123</c:v>
                </c:pt>
                <c:pt idx="1341">
                  <c:v>41124</c:v>
                </c:pt>
                <c:pt idx="1342">
                  <c:v>41125</c:v>
                </c:pt>
                <c:pt idx="1343">
                  <c:v>41126</c:v>
                </c:pt>
                <c:pt idx="1344">
                  <c:v>41127</c:v>
                </c:pt>
                <c:pt idx="1345">
                  <c:v>41128</c:v>
                </c:pt>
                <c:pt idx="1346">
                  <c:v>41129</c:v>
                </c:pt>
                <c:pt idx="1347">
                  <c:v>41130</c:v>
                </c:pt>
                <c:pt idx="1348">
                  <c:v>41131</c:v>
                </c:pt>
                <c:pt idx="1349">
                  <c:v>41132</c:v>
                </c:pt>
                <c:pt idx="1350">
                  <c:v>41133</c:v>
                </c:pt>
                <c:pt idx="1351">
                  <c:v>41134</c:v>
                </c:pt>
                <c:pt idx="1352">
                  <c:v>41135</c:v>
                </c:pt>
                <c:pt idx="1353">
                  <c:v>41136</c:v>
                </c:pt>
                <c:pt idx="1354">
                  <c:v>41137</c:v>
                </c:pt>
                <c:pt idx="1355">
                  <c:v>41138</c:v>
                </c:pt>
                <c:pt idx="1356">
                  <c:v>41139</c:v>
                </c:pt>
                <c:pt idx="1357">
                  <c:v>41140</c:v>
                </c:pt>
                <c:pt idx="1358">
                  <c:v>41141</c:v>
                </c:pt>
                <c:pt idx="1359">
                  <c:v>41142</c:v>
                </c:pt>
                <c:pt idx="1360">
                  <c:v>41143</c:v>
                </c:pt>
                <c:pt idx="1361">
                  <c:v>41144</c:v>
                </c:pt>
                <c:pt idx="1362">
                  <c:v>41145</c:v>
                </c:pt>
                <c:pt idx="1363">
                  <c:v>41146</c:v>
                </c:pt>
                <c:pt idx="1364">
                  <c:v>41147</c:v>
                </c:pt>
                <c:pt idx="1365">
                  <c:v>41148</c:v>
                </c:pt>
                <c:pt idx="1366">
                  <c:v>41149</c:v>
                </c:pt>
                <c:pt idx="1367">
                  <c:v>41150</c:v>
                </c:pt>
                <c:pt idx="1368">
                  <c:v>41151</c:v>
                </c:pt>
                <c:pt idx="1369">
                  <c:v>41152</c:v>
                </c:pt>
                <c:pt idx="1370">
                  <c:v>41153</c:v>
                </c:pt>
                <c:pt idx="1371">
                  <c:v>41154</c:v>
                </c:pt>
                <c:pt idx="1372">
                  <c:v>41155</c:v>
                </c:pt>
                <c:pt idx="1373">
                  <c:v>41156</c:v>
                </c:pt>
                <c:pt idx="1374">
                  <c:v>41157</c:v>
                </c:pt>
                <c:pt idx="1375">
                  <c:v>41158</c:v>
                </c:pt>
                <c:pt idx="1376">
                  <c:v>41159</c:v>
                </c:pt>
                <c:pt idx="1377">
                  <c:v>41160</c:v>
                </c:pt>
                <c:pt idx="1378">
                  <c:v>41161</c:v>
                </c:pt>
                <c:pt idx="1379">
                  <c:v>41162</c:v>
                </c:pt>
                <c:pt idx="1380">
                  <c:v>41163</c:v>
                </c:pt>
                <c:pt idx="1381">
                  <c:v>41164</c:v>
                </c:pt>
                <c:pt idx="1382">
                  <c:v>41165</c:v>
                </c:pt>
                <c:pt idx="1383">
                  <c:v>41166</c:v>
                </c:pt>
                <c:pt idx="1384">
                  <c:v>41167</c:v>
                </c:pt>
                <c:pt idx="1385">
                  <c:v>41168</c:v>
                </c:pt>
                <c:pt idx="1386">
                  <c:v>41169</c:v>
                </c:pt>
                <c:pt idx="1387">
                  <c:v>41170</c:v>
                </c:pt>
                <c:pt idx="1388">
                  <c:v>41171</c:v>
                </c:pt>
                <c:pt idx="1389">
                  <c:v>41172</c:v>
                </c:pt>
                <c:pt idx="1390">
                  <c:v>41173</c:v>
                </c:pt>
                <c:pt idx="1391">
                  <c:v>41174</c:v>
                </c:pt>
                <c:pt idx="1392">
                  <c:v>41175</c:v>
                </c:pt>
                <c:pt idx="1393">
                  <c:v>41176</c:v>
                </c:pt>
                <c:pt idx="1394">
                  <c:v>41177</c:v>
                </c:pt>
                <c:pt idx="1395">
                  <c:v>41178</c:v>
                </c:pt>
                <c:pt idx="1396">
                  <c:v>41179</c:v>
                </c:pt>
                <c:pt idx="1397">
                  <c:v>41180</c:v>
                </c:pt>
                <c:pt idx="1398">
                  <c:v>41181</c:v>
                </c:pt>
                <c:pt idx="1399">
                  <c:v>41182</c:v>
                </c:pt>
                <c:pt idx="1400">
                  <c:v>41183</c:v>
                </c:pt>
                <c:pt idx="1401">
                  <c:v>41184</c:v>
                </c:pt>
                <c:pt idx="1402">
                  <c:v>41185</c:v>
                </c:pt>
                <c:pt idx="1403">
                  <c:v>41186</c:v>
                </c:pt>
                <c:pt idx="1404">
                  <c:v>41187</c:v>
                </c:pt>
                <c:pt idx="1405">
                  <c:v>41188</c:v>
                </c:pt>
                <c:pt idx="1406">
                  <c:v>41189</c:v>
                </c:pt>
                <c:pt idx="1407">
                  <c:v>41190</c:v>
                </c:pt>
                <c:pt idx="1408">
                  <c:v>41191</c:v>
                </c:pt>
                <c:pt idx="1409">
                  <c:v>41192</c:v>
                </c:pt>
                <c:pt idx="1410">
                  <c:v>41193</c:v>
                </c:pt>
                <c:pt idx="1411">
                  <c:v>41194</c:v>
                </c:pt>
                <c:pt idx="1412">
                  <c:v>41195</c:v>
                </c:pt>
                <c:pt idx="1413">
                  <c:v>41196</c:v>
                </c:pt>
                <c:pt idx="1414">
                  <c:v>41197</c:v>
                </c:pt>
                <c:pt idx="1415">
                  <c:v>41198</c:v>
                </c:pt>
                <c:pt idx="1416">
                  <c:v>41199</c:v>
                </c:pt>
                <c:pt idx="1417">
                  <c:v>41200</c:v>
                </c:pt>
                <c:pt idx="1418">
                  <c:v>41201</c:v>
                </c:pt>
                <c:pt idx="1419">
                  <c:v>41202</c:v>
                </c:pt>
                <c:pt idx="1420">
                  <c:v>41203</c:v>
                </c:pt>
                <c:pt idx="1421">
                  <c:v>41204</c:v>
                </c:pt>
                <c:pt idx="1422">
                  <c:v>41205</c:v>
                </c:pt>
                <c:pt idx="1423">
                  <c:v>41206</c:v>
                </c:pt>
                <c:pt idx="1424">
                  <c:v>41207</c:v>
                </c:pt>
                <c:pt idx="1425">
                  <c:v>41208</c:v>
                </c:pt>
                <c:pt idx="1426">
                  <c:v>41209</c:v>
                </c:pt>
                <c:pt idx="1427">
                  <c:v>41210</c:v>
                </c:pt>
                <c:pt idx="1428">
                  <c:v>41211</c:v>
                </c:pt>
                <c:pt idx="1429">
                  <c:v>41212</c:v>
                </c:pt>
                <c:pt idx="1430">
                  <c:v>41213</c:v>
                </c:pt>
                <c:pt idx="1431">
                  <c:v>41214</c:v>
                </c:pt>
                <c:pt idx="1432">
                  <c:v>41215</c:v>
                </c:pt>
                <c:pt idx="1433">
                  <c:v>41216</c:v>
                </c:pt>
                <c:pt idx="1434">
                  <c:v>41217</c:v>
                </c:pt>
                <c:pt idx="1435">
                  <c:v>41218</c:v>
                </c:pt>
                <c:pt idx="1436">
                  <c:v>41219</c:v>
                </c:pt>
                <c:pt idx="1437">
                  <c:v>41220</c:v>
                </c:pt>
                <c:pt idx="1438">
                  <c:v>41221</c:v>
                </c:pt>
                <c:pt idx="1439">
                  <c:v>41222</c:v>
                </c:pt>
                <c:pt idx="1440">
                  <c:v>41223</c:v>
                </c:pt>
                <c:pt idx="1441">
                  <c:v>41224</c:v>
                </c:pt>
                <c:pt idx="1442">
                  <c:v>41225</c:v>
                </c:pt>
                <c:pt idx="1443">
                  <c:v>41226</c:v>
                </c:pt>
                <c:pt idx="1444">
                  <c:v>41227</c:v>
                </c:pt>
                <c:pt idx="1445">
                  <c:v>41228</c:v>
                </c:pt>
                <c:pt idx="1446">
                  <c:v>41229</c:v>
                </c:pt>
                <c:pt idx="1447">
                  <c:v>41230</c:v>
                </c:pt>
                <c:pt idx="1448">
                  <c:v>41231</c:v>
                </c:pt>
                <c:pt idx="1449">
                  <c:v>41232</c:v>
                </c:pt>
                <c:pt idx="1450">
                  <c:v>41233</c:v>
                </c:pt>
                <c:pt idx="1451">
                  <c:v>41234</c:v>
                </c:pt>
                <c:pt idx="1452">
                  <c:v>41235</c:v>
                </c:pt>
                <c:pt idx="1453">
                  <c:v>41236</c:v>
                </c:pt>
                <c:pt idx="1454">
                  <c:v>41237</c:v>
                </c:pt>
                <c:pt idx="1455">
                  <c:v>41238</c:v>
                </c:pt>
                <c:pt idx="1456">
                  <c:v>41239</c:v>
                </c:pt>
                <c:pt idx="1457">
                  <c:v>41240</c:v>
                </c:pt>
                <c:pt idx="1458">
                  <c:v>41241</c:v>
                </c:pt>
                <c:pt idx="1459">
                  <c:v>41242</c:v>
                </c:pt>
                <c:pt idx="1460">
                  <c:v>41243</c:v>
                </c:pt>
                <c:pt idx="1461">
                  <c:v>41244</c:v>
                </c:pt>
                <c:pt idx="1462">
                  <c:v>41245</c:v>
                </c:pt>
                <c:pt idx="1463">
                  <c:v>41246</c:v>
                </c:pt>
                <c:pt idx="1464">
                  <c:v>41247</c:v>
                </c:pt>
                <c:pt idx="1465">
                  <c:v>41248</c:v>
                </c:pt>
                <c:pt idx="1466">
                  <c:v>41249</c:v>
                </c:pt>
                <c:pt idx="1467">
                  <c:v>41250</c:v>
                </c:pt>
                <c:pt idx="1468">
                  <c:v>41251</c:v>
                </c:pt>
                <c:pt idx="1469">
                  <c:v>41252</c:v>
                </c:pt>
                <c:pt idx="1470">
                  <c:v>41253</c:v>
                </c:pt>
                <c:pt idx="1471">
                  <c:v>41254</c:v>
                </c:pt>
                <c:pt idx="1472">
                  <c:v>41255</c:v>
                </c:pt>
                <c:pt idx="1473">
                  <c:v>41256</c:v>
                </c:pt>
                <c:pt idx="1474">
                  <c:v>41257</c:v>
                </c:pt>
                <c:pt idx="1475">
                  <c:v>41258</c:v>
                </c:pt>
                <c:pt idx="1476">
                  <c:v>41259</c:v>
                </c:pt>
                <c:pt idx="1477">
                  <c:v>41260</c:v>
                </c:pt>
                <c:pt idx="1478">
                  <c:v>41261</c:v>
                </c:pt>
                <c:pt idx="1479">
                  <c:v>41262</c:v>
                </c:pt>
                <c:pt idx="1480">
                  <c:v>41263</c:v>
                </c:pt>
                <c:pt idx="1481">
                  <c:v>41264</c:v>
                </c:pt>
                <c:pt idx="1482">
                  <c:v>41265</c:v>
                </c:pt>
                <c:pt idx="1483">
                  <c:v>41266</c:v>
                </c:pt>
                <c:pt idx="1484">
                  <c:v>41267</c:v>
                </c:pt>
                <c:pt idx="1485">
                  <c:v>41268</c:v>
                </c:pt>
                <c:pt idx="1486">
                  <c:v>41269</c:v>
                </c:pt>
                <c:pt idx="1487">
                  <c:v>41270</c:v>
                </c:pt>
                <c:pt idx="1488">
                  <c:v>41271</c:v>
                </c:pt>
                <c:pt idx="1489">
                  <c:v>41272</c:v>
                </c:pt>
                <c:pt idx="1490">
                  <c:v>41273</c:v>
                </c:pt>
                <c:pt idx="1491">
                  <c:v>41274</c:v>
                </c:pt>
                <c:pt idx="1492">
                  <c:v>41275</c:v>
                </c:pt>
                <c:pt idx="1493">
                  <c:v>41276</c:v>
                </c:pt>
                <c:pt idx="1494">
                  <c:v>41277</c:v>
                </c:pt>
                <c:pt idx="1495">
                  <c:v>41278</c:v>
                </c:pt>
                <c:pt idx="1496">
                  <c:v>41279</c:v>
                </c:pt>
                <c:pt idx="1497">
                  <c:v>41280</c:v>
                </c:pt>
                <c:pt idx="1498">
                  <c:v>41281</c:v>
                </c:pt>
                <c:pt idx="1499">
                  <c:v>41282</c:v>
                </c:pt>
                <c:pt idx="1500">
                  <c:v>41283</c:v>
                </c:pt>
                <c:pt idx="1501">
                  <c:v>41284</c:v>
                </c:pt>
                <c:pt idx="1502">
                  <c:v>41285</c:v>
                </c:pt>
                <c:pt idx="1503">
                  <c:v>41286</c:v>
                </c:pt>
                <c:pt idx="1504">
                  <c:v>41287</c:v>
                </c:pt>
                <c:pt idx="1505">
                  <c:v>41288</c:v>
                </c:pt>
                <c:pt idx="1506">
                  <c:v>41289</c:v>
                </c:pt>
                <c:pt idx="1507">
                  <c:v>41290</c:v>
                </c:pt>
                <c:pt idx="1508">
                  <c:v>41291</c:v>
                </c:pt>
                <c:pt idx="1509">
                  <c:v>41292</c:v>
                </c:pt>
                <c:pt idx="1510">
                  <c:v>41293</c:v>
                </c:pt>
                <c:pt idx="1511">
                  <c:v>41294</c:v>
                </c:pt>
                <c:pt idx="1512">
                  <c:v>41295</c:v>
                </c:pt>
                <c:pt idx="1513">
                  <c:v>41296</c:v>
                </c:pt>
                <c:pt idx="1514">
                  <c:v>41297</c:v>
                </c:pt>
                <c:pt idx="1515">
                  <c:v>41298</c:v>
                </c:pt>
                <c:pt idx="1516">
                  <c:v>41299</c:v>
                </c:pt>
                <c:pt idx="1517">
                  <c:v>41300</c:v>
                </c:pt>
                <c:pt idx="1518">
                  <c:v>41301</c:v>
                </c:pt>
                <c:pt idx="1519">
                  <c:v>41302</c:v>
                </c:pt>
                <c:pt idx="1520">
                  <c:v>41303</c:v>
                </c:pt>
                <c:pt idx="1521">
                  <c:v>41304</c:v>
                </c:pt>
                <c:pt idx="1522">
                  <c:v>41305</c:v>
                </c:pt>
                <c:pt idx="1523">
                  <c:v>41306</c:v>
                </c:pt>
                <c:pt idx="1524">
                  <c:v>41307</c:v>
                </c:pt>
                <c:pt idx="1525">
                  <c:v>41308</c:v>
                </c:pt>
                <c:pt idx="1526">
                  <c:v>41309</c:v>
                </c:pt>
                <c:pt idx="1527">
                  <c:v>41310</c:v>
                </c:pt>
                <c:pt idx="1528">
                  <c:v>41311</c:v>
                </c:pt>
                <c:pt idx="1529">
                  <c:v>41312</c:v>
                </c:pt>
                <c:pt idx="1530">
                  <c:v>41313</c:v>
                </c:pt>
                <c:pt idx="1531">
                  <c:v>41314</c:v>
                </c:pt>
                <c:pt idx="1532">
                  <c:v>41315</c:v>
                </c:pt>
                <c:pt idx="1533">
                  <c:v>41316</c:v>
                </c:pt>
                <c:pt idx="1534">
                  <c:v>41317</c:v>
                </c:pt>
                <c:pt idx="1535">
                  <c:v>41318</c:v>
                </c:pt>
                <c:pt idx="1536">
                  <c:v>41319</c:v>
                </c:pt>
                <c:pt idx="1537">
                  <c:v>41320</c:v>
                </c:pt>
                <c:pt idx="1538">
                  <c:v>41321</c:v>
                </c:pt>
                <c:pt idx="1539">
                  <c:v>41322</c:v>
                </c:pt>
                <c:pt idx="1540">
                  <c:v>41323</c:v>
                </c:pt>
                <c:pt idx="1541">
                  <c:v>41324</c:v>
                </c:pt>
                <c:pt idx="1542">
                  <c:v>41325</c:v>
                </c:pt>
                <c:pt idx="1543">
                  <c:v>41326</c:v>
                </c:pt>
                <c:pt idx="1544">
                  <c:v>41327</c:v>
                </c:pt>
                <c:pt idx="1545">
                  <c:v>41328</c:v>
                </c:pt>
                <c:pt idx="1546">
                  <c:v>41329</c:v>
                </c:pt>
                <c:pt idx="1547">
                  <c:v>41330</c:v>
                </c:pt>
                <c:pt idx="1548">
                  <c:v>41331</c:v>
                </c:pt>
                <c:pt idx="1549">
                  <c:v>41332</c:v>
                </c:pt>
                <c:pt idx="1550">
                  <c:v>41333</c:v>
                </c:pt>
                <c:pt idx="1551">
                  <c:v>41334</c:v>
                </c:pt>
                <c:pt idx="1552">
                  <c:v>41335</c:v>
                </c:pt>
                <c:pt idx="1553">
                  <c:v>41336</c:v>
                </c:pt>
                <c:pt idx="1554">
                  <c:v>41337</c:v>
                </c:pt>
                <c:pt idx="1555">
                  <c:v>41338</c:v>
                </c:pt>
                <c:pt idx="1556">
                  <c:v>41339</c:v>
                </c:pt>
                <c:pt idx="1557">
                  <c:v>41340</c:v>
                </c:pt>
                <c:pt idx="1558">
                  <c:v>41341</c:v>
                </c:pt>
                <c:pt idx="1559">
                  <c:v>41342</c:v>
                </c:pt>
                <c:pt idx="1560">
                  <c:v>41343</c:v>
                </c:pt>
                <c:pt idx="1561">
                  <c:v>41344</c:v>
                </c:pt>
                <c:pt idx="1562">
                  <c:v>41345</c:v>
                </c:pt>
                <c:pt idx="1563">
                  <c:v>41346</c:v>
                </c:pt>
                <c:pt idx="1564">
                  <c:v>41347</c:v>
                </c:pt>
                <c:pt idx="1565">
                  <c:v>41348</c:v>
                </c:pt>
                <c:pt idx="1566">
                  <c:v>41349</c:v>
                </c:pt>
                <c:pt idx="1567">
                  <c:v>41350</c:v>
                </c:pt>
                <c:pt idx="1568">
                  <c:v>41351</c:v>
                </c:pt>
                <c:pt idx="1569">
                  <c:v>41352</c:v>
                </c:pt>
                <c:pt idx="1570">
                  <c:v>41353</c:v>
                </c:pt>
                <c:pt idx="1571">
                  <c:v>41354</c:v>
                </c:pt>
                <c:pt idx="1572">
                  <c:v>41355</c:v>
                </c:pt>
                <c:pt idx="1573">
                  <c:v>41356</c:v>
                </c:pt>
                <c:pt idx="1574">
                  <c:v>41357</c:v>
                </c:pt>
                <c:pt idx="1575">
                  <c:v>41358</c:v>
                </c:pt>
                <c:pt idx="1576">
                  <c:v>41359</c:v>
                </c:pt>
                <c:pt idx="1577">
                  <c:v>41360</c:v>
                </c:pt>
                <c:pt idx="1578">
                  <c:v>41361</c:v>
                </c:pt>
                <c:pt idx="1579">
                  <c:v>41362</c:v>
                </c:pt>
                <c:pt idx="1580">
                  <c:v>41363</c:v>
                </c:pt>
                <c:pt idx="1581">
                  <c:v>41364</c:v>
                </c:pt>
                <c:pt idx="1582">
                  <c:v>41365</c:v>
                </c:pt>
                <c:pt idx="1583">
                  <c:v>41366</c:v>
                </c:pt>
                <c:pt idx="1584">
                  <c:v>41367</c:v>
                </c:pt>
                <c:pt idx="1585">
                  <c:v>41368</c:v>
                </c:pt>
                <c:pt idx="1586">
                  <c:v>41369</c:v>
                </c:pt>
                <c:pt idx="1587">
                  <c:v>41370</c:v>
                </c:pt>
                <c:pt idx="1588">
                  <c:v>41371</c:v>
                </c:pt>
                <c:pt idx="1589">
                  <c:v>41372</c:v>
                </c:pt>
                <c:pt idx="1590">
                  <c:v>41373</c:v>
                </c:pt>
                <c:pt idx="1591">
                  <c:v>41374</c:v>
                </c:pt>
                <c:pt idx="1592">
                  <c:v>41375</c:v>
                </c:pt>
                <c:pt idx="1593">
                  <c:v>41376</c:v>
                </c:pt>
                <c:pt idx="1594">
                  <c:v>41377</c:v>
                </c:pt>
                <c:pt idx="1595">
                  <c:v>41378</c:v>
                </c:pt>
                <c:pt idx="1596">
                  <c:v>41379</c:v>
                </c:pt>
                <c:pt idx="1597">
                  <c:v>41380</c:v>
                </c:pt>
                <c:pt idx="1598">
                  <c:v>41381</c:v>
                </c:pt>
                <c:pt idx="1599">
                  <c:v>41382</c:v>
                </c:pt>
                <c:pt idx="1600">
                  <c:v>41383</c:v>
                </c:pt>
                <c:pt idx="1601">
                  <c:v>41384</c:v>
                </c:pt>
                <c:pt idx="1602">
                  <c:v>41385</c:v>
                </c:pt>
                <c:pt idx="1603">
                  <c:v>41386</c:v>
                </c:pt>
                <c:pt idx="1604">
                  <c:v>41387</c:v>
                </c:pt>
                <c:pt idx="1605">
                  <c:v>41388</c:v>
                </c:pt>
                <c:pt idx="1606">
                  <c:v>41389</c:v>
                </c:pt>
                <c:pt idx="1607">
                  <c:v>41390</c:v>
                </c:pt>
                <c:pt idx="1608">
                  <c:v>41391</c:v>
                </c:pt>
                <c:pt idx="1609">
                  <c:v>41392</c:v>
                </c:pt>
                <c:pt idx="1610">
                  <c:v>41393</c:v>
                </c:pt>
                <c:pt idx="1611">
                  <c:v>41394</c:v>
                </c:pt>
                <c:pt idx="1612">
                  <c:v>41395</c:v>
                </c:pt>
                <c:pt idx="1613">
                  <c:v>41396</c:v>
                </c:pt>
                <c:pt idx="1614">
                  <c:v>41397</c:v>
                </c:pt>
                <c:pt idx="1615">
                  <c:v>41398</c:v>
                </c:pt>
                <c:pt idx="1616">
                  <c:v>41399</c:v>
                </c:pt>
                <c:pt idx="1617">
                  <c:v>41400</c:v>
                </c:pt>
                <c:pt idx="1618">
                  <c:v>41401</c:v>
                </c:pt>
                <c:pt idx="1619">
                  <c:v>41402</c:v>
                </c:pt>
                <c:pt idx="1620">
                  <c:v>41403</c:v>
                </c:pt>
                <c:pt idx="1621">
                  <c:v>41404</c:v>
                </c:pt>
                <c:pt idx="1622">
                  <c:v>41405</c:v>
                </c:pt>
                <c:pt idx="1623">
                  <c:v>41406</c:v>
                </c:pt>
                <c:pt idx="1624">
                  <c:v>41407</c:v>
                </c:pt>
                <c:pt idx="1625">
                  <c:v>41408</c:v>
                </c:pt>
                <c:pt idx="1626">
                  <c:v>41409</c:v>
                </c:pt>
                <c:pt idx="1627">
                  <c:v>41410</c:v>
                </c:pt>
                <c:pt idx="1628">
                  <c:v>41411</c:v>
                </c:pt>
                <c:pt idx="1629">
                  <c:v>41412</c:v>
                </c:pt>
                <c:pt idx="1630">
                  <c:v>41413</c:v>
                </c:pt>
                <c:pt idx="1631">
                  <c:v>41414</c:v>
                </c:pt>
                <c:pt idx="1632">
                  <c:v>41415</c:v>
                </c:pt>
                <c:pt idx="1633">
                  <c:v>41416</c:v>
                </c:pt>
                <c:pt idx="1634">
                  <c:v>41417</c:v>
                </c:pt>
                <c:pt idx="1635">
                  <c:v>41418</c:v>
                </c:pt>
                <c:pt idx="1636">
                  <c:v>41419</c:v>
                </c:pt>
                <c:pt idx="1637">
                  <c:v>41420</c:v>
                </c:pt>
                <c:pt idx="1638">
                  <c:v>41421</c:v>
                </c:pt>
                <c:pt idx="1639">
                  <c:v>41422</c:v>
                </c:pt>
                <c:pt idx="1640">
                  <c:v>41423</c:v>
                </c:pt>
                <c:pt idx="1641">
                  <c:v>41424</c:v>
                </c:pt>
                <c:pt idx="1642">
                  <c:v>41425</c:v>
                </c:pt>
                <c:pt idx="1643">
                  <c:v>41426</c:v>
                </c:pt>
                <c:pt idx="1644">
                  <c:v>41427</c:v>
                </c:pt>
                <c:pt idx="1645">
                  <c:v>41428</c:v>
                </c:pt>
                <c:pt idx="1646">
                  <c:v>41429</c:v>
                </c:pt>
                <c:pt idx="1647">
                  <c:v>41430</c:v>
                </c:pt>
                <c:pt idx="1648">
                  <c:v>41431</c:v>
                </c:pt>
                <c:pt idx="1649">
                  <c:v>41432</c:v>
                </c:pt>
                <c:pt idx="1650">
                  <c:v>41433</c:v>
                </c:pt>
                <c:pt idx="1651">
                  <c:v>41434</c:v>
                </c:pt>
                <c:pt idx="1652">
                  <c:v>41435</c:v>
                </c:pt>
                <c:pt idx="1653">
                  <c:v>41436</c:v>
                </c:pt>
                <c:pt idx="1654">
                  <c:v>41437</c:v>
                </c:pt>
                <c:pt idx="1655">
                  <c:v>41438</c:v>
                </c:pt>
                <c:pt idx="1656">
                  <c:v>41439</c:v>
                </c:pt>
                <c:pt idx="1657">
                  <c:v>41440</c:v>
                </c:pt>
                <c:pt idx="1658">
                  <c:v>41441</c:v>
                </c:pt>
                <c:pt idx="1659">
                  <c:v>41442</c:v>
                </c:pt>
                <c:pt idx="1660">
                  <c:v>41443</c:v>
                </c:pt>
                <c:pt idx="1661">
                  <c:v>41444</c:v>
                </c:pt>
                <c:pt idx="1662">
                  <c:v>41445</c:v>
                </c:pt>
                <c:pt idx="1663">
                  <c:v>41446</c:v>
                </c:pt>
                <c:pt idx="1664">
                  <c:v>41447</c:v>
                </c:pt>
                <c:pt idx="1665">
                  <c:v>41448</c:v>
                </c:pt>
                <c:pt idx="1666">
                  <c:v>41449</c:v>
                </c:pt>
                <c:pt idx="1667">
                  <c:v>41450</c:v>
                </c:pt>
                <c:pt idx="1668">
                  <c:v>41451</c:v>
                </c:pt>
                <c:pt idx="1669">
                  <c:v>41452</c:v>
                </c:pt>
                <c:pt idx="1670">
                  <c:v>41453</c:v>
                </c:pt>
                <c:pt idx="1671">
                  <c:v>41454</c:v>
                </c:pt>
                <c:pt idx="1672">
                  <c:v>41455</c:v>
                </c:pt>
                <c:pt idx="1673">
                  <c:v>41456</c:v>
                </c:pt>
                <c:pt idx="1674">
                  <c:v>41457</c:v>
                </c:pt>
                <c:pt idx="1675">
                  <c:v>41458</c:v>
                </c:pt>
                <c:pt idx="1676">
                  <c:v>41459</c:v>
                </c:pt>
                <c:pt idx="1677">
                  <c:v>41460</c:v>
                </c:pt>
                <c:pt idx="1678">
                  <c:v>41461</c:v>
                </c:pt>
                <c:pt idx="1679">
                  <c:v>41462</c:v>
                </c:pt>
                <c:pt idx="1680">
                  <c:v>41463</c:v>
                </c:pt>
                <c:pt idx="1681">
                  <c:v>41464</c:v>
                </c:pt>
                <c:pt idx="1682">
                  <c:v>41465</c:v>
                </c:pt>
                <c:pt idx="1683">
                  <c:v>41466</c:v>
                </c:pt>
                <c:pt idx="1684">
                  <c:v>41467</c:v>
                </c:pt>
                <c:pt idx="1685">
                  <c:v>41468</c:v>
                </c:pt>
                <c:pt idx="1686">
                  <c:v>41469</c:v>
                </c:pt>
                <c:pt idx="1687">
                  <c:v>41470</c:v>
                </c:pt>
                <c:pt idx="1688">
                  <c:v>41471</c:v>
                </c:pt>
                <c:pt idx="1689">
                  <c:v>41472</c:v>
                </c:pt>
                <c:pt idx="1690">
                  <c:v>41473</c:v>
                </c:pt>
                <c:pt idx="1691">
                  <c:v>41474</c:v>
                </c:pt>
                <c:pt idx="1692">
                  <c:v>41475</c:v>
                </c:pt>
                <c:pt idx="1693">
                  <c:v>41476</c:v>
                </c:pt>
                <c:pt idx="1694">
                  <c:v>41477</c:v>
                </c:pt>
                <c:pt idx="1695">
                  <c:v>41478</c:v>
                </c:pt>
                <c:pt idx="1696">
                  <c:v>41479</c:v>
                </c:pt>
                <c:pt idx="1697">
                  <c:v>41480</c:v>
                </c:pt>
                <c:pt idx="1698">
                  <c:v>41481</c:v>
                </c:pt>
                <c:pt idx="1699">
                  <c:v>41482</c:v>
                </c:pt>
                <c:pt idx="1700">
                  <c:v>41483</c:v>
                </c:pt>
                <c:pt idx="1701">
                  <c:v>41484</c:v>
                </c:pt>
                <c:pt idx="1702">
                  <c:v>41485</c:v>
                </c:pt>
                <c:pt idx="1703">
                  <c:v>41486</c:v>
                </c:pt>
                <c:pt idx="1704">
                  <c:v>41487</c:v>
                </c:pt>
                <c:pt idx="1705">
                  <c:v>41488</c:v>
                </c:pt>
                <c:pt idx="1706">
                  <c:v>41489</c:v>
                </c:pt>
                <c:pt idx="1707">
                  <c:v>41490</c:v>
                </c:pt>
                <c:pt idx="1708">
                  <c:v>41491</c:v>
                </c:pt>
                <c:pt idx="1709">
                  <c:v>41492</c:v>
                </c:pt>
                <c:pt idx="1710">
                  <c:v>41493</c:v>
                </c:pt>
                <c:pt idx="1711">
                  <c:v>41494</c:v>
                </c:pt>
                <c:pt idx="1712">
                  <c:v>41495</c:v>
                </c:pt>
                <c:pt idx="1713">
                  <c:v>41496</c:v>
                </c:pt>
                <c:pt idx="1714">
                  <c:v>41497</c:v>
                </c:pt>
                <c:pt idx="1715">
                  <c:v>41498</c:v>
                </c:pt>
                <c:pt idx="1716">
                  <c:v>41499</c:v>
                </c:pt>
                <c:pt idx="1717">
                  <c:v>41500</c:v>
                </c:pt>
                <c:pt idx="1718">
                  <c:v>41501</c:v>
                </c:pt>
                <c:pt idx="1719">
                  <c:v>41502</c:v>
                </c:pt>
                <c:pt idx="1720">
                  <c:v>41503</c:v>
                </c:pt>
                <c:pt idx="1721">
                  <c:v>41504</c:v>
                </c:pt>
                <c:pt idx="1722">
                  <c:v>41505</c:v>
                </c:pt>
                <c:pt idx="1723">
                  <c:v>41506</c:v>
                </c:pt>
                <c:pt idx="1724">
                  <c:v>41507</c:v>
                </c:pt>
                <c:pt idx="1725">
                  <c:v>41508</c:v>
                </c:pt>
                <c:pt idx="1726">
                  <c:v>41509</c:v>
                </c:pt>
                <c:pt idx="1727">
                  <c:v>41510</c:v>
                </c:pt>
                <c:pt idx="1728">
                  <c:v>41511</c:v>
                </c:pt>
                <c:pt idx="1729">
                  <c:v>41512</c:v>
                </c:pt>
                <c:pt idx="1730">
                  <c:v>41513</c:v>
                </c:pt>
                <c:pt idx="1731">
                  <c:v>41514</c:v>
                </c:pt>
                <c:pt idx="1732">
                  <c:v>41515</c:v>
                </c:pt>
                <c:pt idx="1733">
                  <c:v>41516</c:v>
                </c:pt>
                <c:pt idx="1734">
                  <c:v>41517</c:v>
                </c:pt>
                <c:pt idx="1735">
                  <c:v>41518</c:v>
                </c:pt>
                <c:pt idx="1736">
                  <c:v>41519</c:v>
                </c:pt>
                <c:pt idx="1737">
                  <c:v>41520</c:v>
                </c:pt>
                <c:pt idx="1738">
                  <c:v>41521</c:v>
                </c:pt>
                <c:pt idx="1739">
                  <c:v>41522</c:v>
                </c:pt>
                <c:pt idx="1740">
                  <c:v>41523</c:v>
                </c:pt>
                <c:pt idx="1741">
                  <c:v>41524</c:v>
                </c:pt>
                <c:pt idx="1742">
                  <c:v>41525</c:v>
                </c:pt>
                <c:pt idx="1743">
                  <c:v>41526</c:v>
                </c:pt>
                <c:pt idx="1744">
                  <c:v>41527</c:v>
                </c:pt>
                <c:pt idx="1745">
                  <c:v>41528</c:v>
                </c:pt>
                <c:pt idx="1746">
                  <c:v>41529</c:v>
                </c:pt>
                <c:pt idx="1747">
                  <c:v>41530</c:v>
                </c:pt>
                <c:pt idx="1748">
                  <c:v>41531</c:v>
                </c:pt>
                <c:pt idx="1749">
                  <c:v>41532</c:v>
                </c:pt>
                <c:pt idx="1750">
                  <c:v>41533</c:v>
                </c:pt>
                <c:pt idx="1751">
                  <c:v>41534</c:v>
                </c:pt>
                <c:pt idx="1752">
                  <c:v>41535</c:v>
                </c:pt>
                <c:pt idx="1753">
                  <c:v>41536</c:v>
                </c:pt>
                <c:pt idx="1754">
                  <c:v>41537</c:v>
                </c:pt>
                <c:pt idx="1755">
                  <c:v>41538</c:v>
                </c:pt>
                <c:pt idx="1756">
                  <c:v>41539</c:v>
                </c:pt>
                <c:pt idx="1757">
                  <c:v>41540</c:v>
                </c:pt>
                <c:pt idx="1758">
                  <c:v>41541</c:v>
                </c:pt>
                <c:pt idx="1759">
                  <c:v>41542</c:v>
                </c:pt>
                <c:pt idx="1760">
                  <c:v>41543</c:v>
                </c:pt>
                <c:pt idx="1761">
                  <c:v>41544</c:v>
                </c:pt>
                <c:pt idx="1762">
                  <c:v>41545</c:v>
                </c:pt>
                <c:pt idx="1763">
                  <c:v>41546</c:v>
                </c:pt>
                <c:pt idx="1764">
                  <c:v>41547</c:v>
                </c:pt>
                <c:pt idx="1765">
                  <c:v>41548</c:v>
                </c:pt>
                <c:pt idx="1766">
                  <c:v>41549</c:v>
                </c:pt>
                <c:pt idx="1767">
                  <c:v>41550</c:v>
                </c:pt>
                <c:pt idx="1768">
                  <c:v>41551</c:v>
                </c:pt>
                <c:pt idx="1769">
                  <c:v>41552</c:v>
                </c:pt>
                <c:pt idx="1770">
                  <c:v>41553</c:v>
                </c:pt>
                <c:pt idx="1771">
                  <c:v>41554</c:v>
                </c:pt>
                <c:pt idx="1772">
                  <c:v>41555</c:v>
                </c:pt>
                <c:pt idx="1773">
                  <c:v>41556</c:v>
                </c:pt>
                <c:pt idx="1774">
                  <c:v>41557</c:v>
                </c:pt>
                <c:pt idx="1775">
                  <c:v>41558</c:v>
                </c:pt>
                <c:pt idx="1776">
                  <c:v>41559</c:v>
                </c:pt>
                <c:pt idx="1777">
                  <c:v>41560</c:v>
                </c:pt>
                <c:pt idx="1778">
                  <c:v>41561</c:v>
                </c:pt>
                <c:pt idx="1779">
                  <c:v>41562</c:v>
                </c:pt>
                <c:pt idx="1780">
                  <c:v>41563</c:v>
                </c:pt>
                <c:pt idx="1781">
                  <c:v>41564</c:v>
                </c:pt>
                <c:pt idx="1782">
                  <c:v>41565</c:v>
                </c:pt>
                <c:pt idx="1783">
                  <c:v>41566</c:v>
                </c:pt>
                <c:pt idx="1784">
                  <c:v>41567</c:v>
                </c:pt>
                <c:pt idx="1785">
                  <c:v>41568</c:v>
                </c:pt>
                <c:pt idx="1786">
                  <c:v>41569</c:v>
                </c:pt>
                <c:pt idx="1787">
                  <c:v>41570</c:v>
                </c:pt>
                <c:pt idx="1788">
                  <c:v>41571</c:v>
                </c:pt>
                <c:pt idx="1789">
                  <c:v>41572</c:v>
                </c:pt>
                <c:pt idx="1790">
                  <c:v>41573</c:v>
                </c:pt>
                <c:pt idx="1791">
                  <c:v>41574</c:v>
                </c:pt>
                <c:pt idx="1792">
                  <c:v>41575</c:v>
                </c:pt>
                <c:pt idx="1793">
                  <c:v>41576</c:v>
                </c:pt>
                <c:pt idx="1794">
                  <c:v>41577</c:v>
                </c:pt>
                <c:pt idx="1795">
                  <c:v>41578</c:v>
                </c:pt>
                <c:pt idx="1796">
                  <c:v>41579</c:v>
                </c:pt>
                <c:pt idx="1797">
                  <c:v>41580</c:v>
                </c:pt>
                <c:pt idx="1798">
                  <c:v>41581</c:v>
                </c:pt>
                <c:pt idx="1799">
                  <c:v>41582</c:v>
                </c:pt>
                <c:pt idx="1800">
                  <c:v>41583</c:v>
                </c:pt>
                <c:pt idx="1801">
                  <c:v>41584</c:v>
                </c:pt>
                <c:pt idx="1802">
                  <c:v>41585</c:v>
                </c:pt>
                <c:pt idx="1803">
                  <c:v>41586</c:v>
                </c:pt>
                <c:pt idx="1804">
                  <c:v>41587</c:v>
                </c:pt>
                <c:pt idx="1805">
                  <c:v>41588</c:v>
                </c:pt>
                <c:pt idx="1806">
                  <c:v>41589</c:v>
                </c:pt>
                <c:pt idx="1807">
                  <c:v>41590</c:v>
                </c:pt>
                <c:pt idx="1808">
                  <c:v>41591</c:v>
                </c:pt>
                <c:pt idx="1809">
                  <c:v>41592</c:v>
                </c:pt>
                <c:pt idx="1810">
                  <c:v>41593</c:v>
                </c:pt>
                <c:pt idx="1811">
                  <c:v>41594</c:v>
                </c:pt>
                <c:pt idx="1812">
                  <c:v>41595</c:v>
                </c:pt>
                <c:pt idx="1813">
                  <c:v>41596</c:v>
                </c:pt>
                <c:pt idx="1814">
                  <c:v>41597</c:v>
                </c:pt>
                <c:pt idx="1815">
                  <c:v>41598</c:v>
                </c:pt>
                <c:pt idx="1816">
                  <c:v>41599</c:v>
                </c:pt>
                <c:pt idx="1817">
                  <c:v>41600</c:v>
                </c:pt>
                <c:pt idx="1818">
                  <c:v>41601</c:v>
                </c:pt>
                <c:pt idx="1819">
                  <c:v>41602</c:v>
                </c:pt>
                <c:pt idx="1820">
                  <c:v>41603</c:v>
                </c:pt>
                <c:pt idx="1821">
                  <c:v>41604</c:v>
                </c:pt>
                <c:pt idx="1822">
                  <c:v>41605</c:v>
                </c:pt>
                <c:pt idx="1823">
                  <c:v>41606</c:v>
                </c:pt>
                <c:pt idx="1824">
                  <c:v>41607</c:v>
                </c:pt>
                <c:pt idx="1825">
                  <c:v>41608</c:v>
                </c:pt>
                <c:pt idx="1826">
                  <c:v>41609</c:v>
                </c:pt>
                <c:pt idx="1827">
                  <c:v>41610</c:v>
                </c:pt>
                <c:pt idx="1828">
                  <c:v>41611</c:v>
                </c:pt>
                <c:pt idx="1829">
                  <c:v>41612</c:v>
                </c:pt>
                <c:pt idx="1830">
                  <c:v>41613</c:v>
                </c:pt>
                <c:pt idx="1831">
                  <c:v>41614</c:v>
                </c:pt>
                <c:pt idx="1832">
                  <c:v>41615</c:v>
                </c:pt>
                <c:pt idx="1833">
                  <c:v>41616</c:v>
                </c:pt>
                <c:pt idx="1834">
                  <c:v>41617</c:v>
                </c:pt>
                <c:pt idx="1835">
                  <c:v>41618</c:v>
                </c:pt>
                <c:pt idx="1836">
                  <c:v>41619</c:v>
                </c:pt>
                <c:pt idx="1837">
                  <c:v>41620</c:v>
                </c:pt>
                <c:pt idx="1838">
                  <c:v>41621</c:v>
                </c:pt>
                <c:pt idx="1839">
                  <c:v>41622</c:v>
                </c:pt>
                <c:pt idx="1840">
                  <c:v>41623</c:v>
                </c:pt>
                <c:pt idx="1841">
                  <c:v>41624</c:v>
                </c:pt>
                <c:pt idx="1842">
                  <c:v>41625</c:v>
                </c:pt>
                <c:pt idx="1843">
                  <c:v>41626</c:v>
                </c:pt>
                <c:pt idx="1844">
                  <c:v>41627</c:v>
                </c:pt>
                <c:pt idx="1845">
                  <c:v>41628</c:v>
                </c:pt>
                <c:pt idx="1846">
                  <c:v>41629</c:v>
                </c:pt>
                <c:pt idx="1847">
                  <c:v>41630</c:v>
                </c:pt>
                <c:pt idx="1848">
                  <c:v>41631</c:v>
                </c:pt>
                <c:pt idx="1849">
                  <c:v>41632</c:v>
                </c:pt>
                <c:pt idx="1850">
                  <c:v>41633</c:v>
                </c:pt>
                <c:pt idx="1851">
                  <c:v>41634</c:v>
                </c:pt>
                <c:pt idx="1852">
                  <c:v>41635</c:v>
                </c:pt>
                <c:pt idx="1853">
                  <c:v>41636</c:v>
                </c:pt>
                <c:pt idx="1854">
                  <c:v>41637</c:v>
                </c:pt>
                <c:pt idx="1855">
                  <c:v>41638</c:v>
                </c:pt>
                <c:pt idx="1856">
                  <c:v>41639</c:v>
                </c:pt>
                <c:pt idx="1857">
                  <c:v>41640</c:v>
                </c:pt>
                <c:pt idx="1858">
                  <c:v>41641</c:v>
                </c:pt>
                <c:pt idx="1859">
                  <c:v>41642</c:v>
                </c:pt>
                <c:pt idx="1860">
                  <c:v>41643</c:v>
                </c:pt>
                <c:pt idx="1861">
                  <c:v>41644</c:v>
                </c:pt>
                <c:pt idx="1862">
                  <c:v>41645</c:v>
                </c:pt>
                <c:pt idx="1863">
                  <c:v>41646</c:v>
                </c:pt>
                <c:pt idx="1864">
                  <c:v>41647</c:v>
                </c:pt>
                <c:pt idx="1865">
                  <c:v>41648</c:v>
                </c:pt>
                <c:pt idx="1866">
                  <c:v>41649</c:v>
                </c:pt>
                <c:pt idx="1867">
                  <c:v>41650</c:v>
                </c:pt>
                <c:pt idx="1868">
                  <c:v>41651</c:v>
                </c:pt>
                <c:pt idx="1869">
                  <c:v>41652</c:v>
                </c:pt>
                <c:pt idx="1870">
                  <c:v>41653</c:v>
                </c:pt>
                <c:pt idx="1871">
                  <c:v>41654</c:v>
                </c:pt>
                <c:pt idx="1872">
                  <c:v>41655</c:v>
                </c:pt>
                <c:pt idx="1873">
                  <c:v>41656</c:v>
                </c:pt>
                <c:pt idx="1874">
                  <c:v>41657</c:v>
                </c:pt>
                <c:pt idx="1875">
                  <c:v>41658</c:v>
                </c:pt>
                <c:pt idx="1876">
                  <c:v>41659</c:v>
                </c:pt>
                <c:pt idx="1877">
                  <c:v>41660</c:v>
                </c:pt>
                <c:pt idx="1878">
                  <c:v>41661</c:v>
                </c:pt>
                <c:pt idx="1879">
                  <c:v>41662</c:v>
                </c:pt>
                <c:pt idx="1880">
                  <c:v>41663</c:v>
                </c:pt>
                <c:pt idx="1881">
                  <c:v>41664</c:v>
                </c:pt>
                <c:pt idx="1882">
                  <c:v>41665</c:v>
                </c:pt>
                <c:pt idx="1883">
                  <c:v>41666</c:v>
                </c:pt>
                <c:pt idx="1884">
                  <c:v>41667</c:v>
                </c:pt>
                <c:pt idx="1885">
                  <c:v>41668</c:v>
                </c:pt>
                <c:pt idx="1886">
                  <c:v>41669</c:v>
                </c:pt>
                <c:pt idx="1887">
                  <c:v>41670</c:v>
                </c:pt>
                <c:pt idx="1888">
                  <c:v>41671</c:v>
                </c:pt>
                <c:pt idx="1889">
                  <c:v>41672</c:v>
                </c:pt>
                <c:pt idx="1890">
                  <c:v>41673</c:v>
                </c:pt>
                <c:pt idx="1891">
                  <c:v>41674</c:v>
                </c:pt>
                <c:pt idx="1892">
                  <c:v>41675</c:v>
                </c:pt>
                <c:pt idx="1893">
                  <c:v>41676</c:v>
                </c:pt>
                <c:pt idx="1894">
                  <c:v>41677</c:v>
                </c:pt>
                <c:pt idx="1895">
                  <c:v>41678</c:v>
                </c:pt>
                <c:pt idx="1896">
                  <c:v>41679</c:v>
                </c:pt>
                <c:pt idx="1897">
                  <c:v>41680</c:v>
                </c:pt>
                <c:pt idx="1898">
                  <c:v>41681</c:v>
                </c:pt>
                <c:pt idx="1899">
                  <c:v>41682</c:v>
                </c:pt>
                <c:pt idx="1900">
                  <c:v>41683</c:v>
                </c:pt>
                <c:pt idx="1901">
                  <c:v>41684</c:v>
                </c:pt>
                <c:pt idx="1902">
                  <c:v>41685</c:v>
                </c:pt>
                <c:pt idx="1903">
                  <c:v>41686</c:v>
                </c:pt>
                <c:pt idx="1904">
                  <c:v>41687</c:v>
                </c:pt>
                <c:pt idx="1905">
                  <c:v>41688</c:v>
                </c:pt>
                <c:pt idx="1906">
                  <c:v>41689</c:v>
                </c:pt>
                <c:pt idx="1907">
                  <c:v>41690</c:v>
                </c:pt>
                <c:pt idx="1908">
                  <c:v>41691</c:v>
                </c:pt>
                <c:pt idx="1909">
                  <c:v>41692</c:v>
                </c:pt>
                <c:pt idx="1910">
                  <c:v>41693</c:v>
                </c:pt>
                <c:pt idx="1911">
                  <c:v>41694</c:v>
                </c:pt>
                <c:pt idx="1912">
                  <c:v>41695</c:v>
                </c:pt>
                <c:pt idx="1913">
                  <c:v>41696</c:v>
                </c:pt>
                <c:pt idx="1914">
                  <c:v>41697</c:v>
                </c:pt>
                <c:pt idx="1915">
                  <c:v>41698</c:v>
                </c:pt>
                <c:pt idx="1916">
                  <c:v>41699</c:v>
                </c:pt>
                <c:pt idx="1917">
                  <c:v>41700</c:v>
                </c:pt>
                <c:pt idx="1918">
                  <c:v>41701</c:v>
                </c:pt>
                <c:pt idx="1919">
                  <c:v>41702</c:v>
                </c:pt>
                <c:pt idx="1920">
                  <c:v>41703</c:v>
                </c:pt>
                <c:pt idx="1921">
                  <c:v>41704</c:v>
                </c:pt>
                <c:pt idx="1922">
                  <c:v>41705</c:v>
                </c:pt>
                <c:pt idx="1923">
                  <c:v>41706</c:v>
                </c:pt>
                <c:pt idx="1924">
                  <c:v>41707</c:v>
                </c:pt>
                <c:pt idx="1925">
                  <c:v>41708</c:v>
                </c:pt>
                <c:pt idx="1926">
                  <c:v>41709</c:v>
                </c:pt>
                <c:pt idx="1927">
                  <c:v>41710</c:v>
                </c:pt>
                <c:pt idx="1928">
                  <c:v>41711</c:v>
                </c:pt>
                <c:pt idx="1929">
                  <c:v>41712</c:v>
                </c:pt>
                <c:pt idx="1930">
                  <c:v>41713</c:v>
                </c:pt>
                <c:pt idx="1931">
                  <c:v>41714</c:v>
                </c:pt>
                <c:pt idx="1932">
                  <c:v>41715</c:v>
                </c:pt>
                <c:pt idx="1933">
                  <c:v>41716</c:v>
                </c:pt>
                <c:pt idx="1934">
                  <c:v>41717</c:v>
                </c:pt>
                <c:pt idx="1935">
                  <c:v>41718</c:v>
                </c:pt>
                <c:pt idx="1936">
                  <c:v>41719</c:v>
                </c:pt>
                <c:pt idx="1937">
                  <c:v>41720</c:v>
                </c:pt>
                <c:pt idx="1938">
                  <c:v>41721</c:v>
                </c:pt>
                <c:pt idx="1939">
                  <c:v>41722</c:v>
                </c:pt>
                <c:pt idx="1940">
                  <c:v>41723</c:v>
                </c:pt>
                <c:pt idx="1941">
                  <c:v>41724</c:v>
                </c:pt>
                <c:pt idx="1942">
                  <c:v>41725</c:v>
                </c:pt>
                <c:pt idx="1943">
                  <c:v>41726</c:v>
                </c:pt>
                <c:pt idx="1944">
                  <c:v>41727</c:v>
                </c:pt>
                <c:pt idx="1945">
                  <c:v>41728</c:v>
                </c:pt>
                <c:pt idx="1946">
                  <c:v>41729</c:v>
                </c:pt>
                <c:pt idx="1947">
                  <c:v>41730</c:v>
                </c:pt>
                <c:pt idx="1948">
                  <c:v>41731</c:v>
                </c:pt>
                <c:pt idx="1949">
                  <c:v>41732</c:v>
                </c:pt>
                <c:pt idx="1950">
                  <c:v>41733</c:v>
                </c:pt>
                <c:pt idx="1951">
                  <c:v>41734</c:v>
                </c:pt>
                <c:pt idx="1952">
                  <c:v>41735</c:v>
                </c:pt>
                <c:pt idx="1953">
                  <c:v>41736</c:v>
                </c:pt>
                <c:pt idx="1954">
                  <c:v>41737</c:v>
                </c:pt>
                <c:pt idx="1955">
                  <c:v>41738</c:v>
                </c:pt>
                <c:pt idx="1956">
                  <c:v>41739</c:v>
                </c:pt>
                <c:pt idx="1957">
                  <c:v>41740</c:v>
                </c:pt>
                <c:pt idx="1958">
                  <c:v>41741</c:v>
                </c:pt>
                <c:pt idx="1959">
                  <c:v>41742</c:v>
                </c:pt>
                <c:pt idx="1960">
                  <c:v>41743</c:v>
                </c:pt>
                <c:pt idx="1961">
                  <c:v>41744</c:v>
                </c:pt>
                <c:pt idx="1962">
                  <c:v>41745</c:v>
                </c:pt>
                <c:pt idx="1963">
                  <c:v>41746</c:v>
                </c:pt>
                <c:pt idx="1964">
                  <c:v>41747</c:v>
                </c:pt>
                <c:pt idx="1965">
                  <c:v>41748</c:v>
                </c:pt>
                <c:pt idx="1966">
                  <c:v>41749</c:v>
                </c:pt>
                <c:pt idx="1967">
                  <c:v>41750</c:v>
                </c:pt>
                <c:pt idx="1968">
                  <c:v>41751</c:v>
                </c:pt>
                <c:pt idx="1969">
                  <c:v>41752</c:v>
                </c:pt>
                <c:pt idx="1970">
                  <c:v>41753</c:v>
                </c:pt>
                <c:pt idx="1971">
                  <c:v>41754</c:v>
                </c:pt>
                <c:pt idx="1972">
                  <c:v>41755</c:v>
                </c:pt>
                <c:pt idx="1973">
                  <c:v>41756</c:v>
                </c:pt>
                <c:pt idx="1974">
                  <c:v>41757</c:v>
                </c:pt>
                <c:pt idx="1975">
                  <c:v>41758</c:v>
                </c:pt>
                <c:pt idx="1976">
                  <c:v>41759</c:v>
                </c:pt>
                <c:pt idx="1977">
                  <c:v>41760</c:v>
                </c:pt>
                <c:pt idx="1978">
                  <c:v>41761</c:v>
                </c:pt>
                <c:pt idx="1979">
                  <c:v>41762</c:v>
                </c:pt>
                <c:pt idx="1980">
                  <c:v>41763</c:v>
                </c:pt>
                <c:pt idx="1981">
                  <c:v>41764</c:v>
                </c:pt>
                <c:pt idx="1982">
                  <c:v>41765</c:v>
                </c:pt>
                <c:pt idx="1983">
                  <c:v>41766</c:v>
                </c:pt>
                <c:pt idx="1984">
                  <c:v>41767</c:v>
                </c:pt>
                <c:pt idx="1985">
                  <c:v>41768</c:v>
                </c:pt>
                <c:pt idx="1986">
                  <c:v>41769</c:v>
                </c:pt>
                <c:pt idx="1987">
                  <c:v>41770</c:v>
                </c:pt>
                <c:pt idx="1988">
                  <c:v>41771</c:v>
                </c:pt>
                <c:pt idx="1989">
                  <c:v>41772</c:v>
                </c:pt>
                <c:pt idx="1990">
                  <c:v>41773</c:v>
                </c:pt>
                <c:pt idx="1991">
                  <c:v>41774</c:v>
                </c:pt>
                <c:pt idx="1992">
                  <c:v>41775</c:v>
                </c:pt>
                <c:pt idx="1993">
                  <c:v>41776</c:v>
                </c:pt>
                <c:pt idx="1994">
                  <c:v>41777</c:v>
                </c:pt>
                <c:pt idx="1995">
                  <c:v>41778</c:v>
                </c:pt>
                <c:pt idx="1996">
                  <c:v>41779</c:v>
                </c:pt>
                <c:pt idx="1997">
                  <c:v>41780</c:v>
                </c:pt>
                <c:pt idx="1998">
                  <c:v>41781</c:v>
                </c:pt>
                <c:pt idx="1999">
                  <c:v>41782</c:v>
                </c:pt>
                <c:pt idx="2000">
                  <c:v>41783</c:v>
                </c:pt>
                <c:pt idx="2001">
                  <c:v>41784</c:v>
                </c:pt>
                <c:pt idx="2002">
                  <c:v>41785</c:v>
                </c:pt>
                <c:pt idx="2003">
                  <c:v>41786</c:v>
                </c:pt>
                <c:pt idx="2004">
                  <c:v>41787</c:v>
                </c:pt>
                <c:pt idx="2005">
                  <c:v>41788</c:v>
                </c:pt>
                <c:pt idx="2006">
                  <c:v>41789</c:v>
                </c:pt>
                <c:pt idx="2007">
                  <c:v>41790</c:v>
                </c:pt>
                <c:pt idx="2008">
                  <c:v>41791</c:v>
                </c:pt>
                <c:pt idx="2009">
                  <c:v>41792</c:v>
                </c:pt>
                <c:pt idx="2010">
                  <c:v>41793</c:v>
                </c:pt>
                <c:pt idx="2011">
                  <c:v>41794</c:v>
                </c:pt>
                <c:pt idx="2012">
                  <c:v>41795</c:v>
                </c:pt>
                <c:pt idx="2013">
                  <c:v>41796</c:v>
                </c:pt>
                <c:pt idx="2014">
                  <c:v>41797</c:v>
                </c:pt>
                <c:pt idx="2015">
                  <c:v>41798</c:v>
                </c:pt>
                <c:pt idx="2016">
                  <c:v>41799</c:v>
                </c:pt>
                <c:pt idx="2017">
                  <c:v>41800</c:v>
                </c:pt>
                <c:pt idx="2018">
                  <c:v>41801</c:v>
                </c:pt>
                <c:pt idx="2019">
                  <c:v>41802</c:v>
                </c:pt>
                <c:pt idx="2020">
                  <c:v>41803</c:v>
                </c:pt>
                <c:pt idx="2021">
                  <c:v>41804</c:v>
                </c:pt>
                <c:pt idx="2022">
                  <c:v>41805</c:v>
                </c:pt>
                <c:pt idx="2023">
                  <c:v>41806</c:v>
                </c:pt>
                <c:pt idx="2024">
                  <c:v>41807</c:v>
                </c:pt>
                <c:pt idx="2025">
                  <c:v>41808</c:v>
                </c:pt>
                <c:pt idx="2026">
                  <c:v>41809</c:v>
                </c:pt>
                <c:pt idx="2027">
                  <c:v>41810</c:v>
                </c:pt>
                <c:pt idx="2028">
                  <c:v>41811</c:v>
                </c:pt>
                <c:pt idx="2029">
                  <c:v>41812</c:v>
                </c:pt>
                <c:pt idx="2030">
                  <c:v>41813</c:v>
                </c:pt>
                <c:pt idx="2031">
                  <c:v>41814</c:v>
                </c:pt>
                <c:pt idx="2032">
                  <c:v>41815</c:v>
                </c:pt>
                <c:pt idx="2033">
                  <c:v>41816</c:v>
                </c:pt>
                <c:pt idx="2034">
                  <c:v>41817</c:v>
                </c:pt>
                <c:pt idx="2035">
                  <c:v>41818</c:v>
                </c:pt>
                <c:pt idx="2036">
                  <c:v>41819</c:v>
                </c:pt>
                <c:pt idx="2037">
                  <c:v>41820</c:v>
                </c:pt>
                <c:pt idx="2038">
                  <c:v>41821</c:v>
                </c:pt>
                <c:pt idx="2039">
                  <c:v>41822</c:v>
                </c:pt>
                <c:pt idx="2040">
                  <c:v>41823</c:v>
                </c:pt>
                <c:pt idx="2041">
                  <c:v>41824</c:v>
                </c:pt>
                <c:pt idx="2042">
                  <c:v>41825</c:v>
                </c:pt>
                <c:pt idx="2043">
                  <c:v>41826</c:v>
                </c:pt>
                <c:pt idx="2044">
                  <c:v>41827</c:v>
                </c:pt>
                <c:pt idx="2045">
                  <c:v>41828</c:v>
                </c:pt>
                <c:pt idx="2046">
                  <c:v>41829</c:v>
                </c:pt>
                <c:pt idx="2047">
                  <c:v>41830</c:v>
                </c:pt>
                <c:pt idx="2048">
                  <c:v>41831</c:v>
                </c:pt>
                <c:pt idx="2049">
                  <c:v>41832</c:v>
                </c:pt>
                <c:pt idx="2050">
                  <c:v>41833</c:v>
                </c:pt>
                <c:pt idx="2051">
                  <c:v>41834</c:v>
                </c:pt>
                <c:pt idx="2052">
                  <c:v>41835</c:v>
                </c:pt>
                <c:pt idx="2053">
                  <c:v>41836</c:v>
                </c:pt>
                <c:pt idx="2054">
                  <c:v>41837</c:v>
                </c:pt>
                <c:pt idx="2055">
                  <c:v>41838</c:v>
                </c:pt>
                <c:pt idx="2056">
                  <c:v>41839</c:v>
                </c:pt>
                <c:pt idx="2057">
                  <c:v>41840</c:v>
                </c:pt>
                <c:pt idx="2058">
                  <c:v>41841</c:v>
                </c:pt>
                <c:pt idx="2059">
                  <c:v>41842</c:v>
                </c:pt>
                <c:pt idx="2060">
                  <c:v>41843</c:v>
                </c:pt>
                <c:pt idx="2061">
                  <c:v>41844</c:v>
                </c:pt>
                <c:pt idx="2062">
                  <c:v>41845</c:v>
                </c:pt>
                <c:pt idx="2063">
                  <c:v>41846</c:v>
                </c:pt>
                <c:pt idx="2064">
                  <c:v>41847</c:v>
                </c:pt>
                <c:pt idx="2065">
                  <c:v>41848</c:v>
                </c:pt>
                <c:pt idx="2066">
                  <c:v>41849</c:v>
                </c:pt>
                <c:pt idx="2067">
                  <c:v>41850</c:v>
                </c:pt>
                <c:pt idx="2068">
                  <c:v>41851</c:v>
                </c:pt>
                <c:pt idx="2069">
                  <c:v>41852</c:v>
                </c:pt>
                <c:pt idx="2070">
                  <c:v>41853</c:v>
                </c:pt>
                <c:pt idx="2071">
                  <c:v>41854</c:v>
                </c:pt>
                <c:pt idx="2072">
                  <c:v>41855</c:v>
                </c:pt>
                <c:pt idx="2073">
                  <c:v>41856</c:v>
                </c:pt>
                <c:pt idx="2074">
                  <c:v>41857</c:v>
                </c:pt>
                <c:pt idx="2075">
                  <c:v>41858</c:v>
                </c:pt>
                <c:pt idx="2076">
                  <c:v>41859</c:v>
                </c:pt>
                <c:pt idx="2077">
                  <c:v>41860</c:v>
                </c:pt>
                <c:pt idx="2078">
                  <c:v>41861</c:v>
                </c:pt>
                <c:pt idx="2079">
                  <c:v>41862</c:v>
                </c:pt>
                <c:pt idx="2080">
                  <c:v>41863</c:v>
                </c:pt>
                <c:pt idx="2081">
                  <c:v>41864</c:v>
                </c:pt>
                <c:pt idx="2082">
                  <c:v>41865</c:v>
                </c:pt>
                <c:pt idx="2083">
                  <c:v>41866</c:v>
                </c:pt>
                <c:pt idx="2084">
                  <c:v>41867</c:v>
                </c:pt>
                <c:pt idx="2085">
                  <c:v>41868</c:v>
                </c:pt>
                <c:pt idx="2086">
                  <c:v>41869</c:v>
                </c:pt>
                <c:pt idx="2087">
                  <c:v>41870</c:v>
                </c:pt>
                <c:pt idx="2088">
                  <c:v>41871</c:v>
                </c:pt>
                <c:pt idx="2089">
                  <c:v>41872</c:v>
                </c:pt>
                <c:pt idx="2090">
                  <c:v>41873</c:v>
                </c:pt>
                <c:pt idx="2091">
                  <c:v>41874</c:v>
                </c:pt>
                <c:pt idx="2092">
                  <c:v>41875</c:v>
                </c:pt>
                <c:pt idx="2093">
                  <c:v>41876</c:v>
                </c:pt>
                <c:pt idx="2094">
                  <c:v>41877</c:v>
                </c:pt>
                <c:pt idx="2095">
                  <c:v>41878</c:v>
                </c:pt>
                <c:pt idx="2096">
                  <c:v>41879</c:v>
                </c:pt>
                <c:pt idx="2097">
                  <c:v>41880</c:v>
                </c:pt>
                <c:pt idx="2098">
                  <c:v>41881</c:v>
                </c:pt>
                <c:pt idx="2099">
                  <c:v>41882</c:v>
                </c:pt>
                <c:pt idx="2100">
                  <c:v>41883</c:v>
                </c:pt>
                <c:pt idx="2101">
                  <c:v>41884</c:v>
                </c:pt>
                <c:pt idx="2102">
                  <c:v>41885</c:v>
                </c:pt>
                <c:pt idx="2103">
                  <c:v>41886</c:v>
                </c:pt>
                <c:pt idx="2104">
                  <c:v>41887</c:v>
                </c:pt>
                <c:pt idx="2105">
                  <c:v>41888</c:v>
                </c:pt>
                <c:pt idx="2106">
                  <c:v>41889</c:v>
                </c:pt>
                <c:pt idx="2107">
                  <c:v>41890</c:v>
                </c:pt>
                <c:pt idx="2108">
                  <c:v>41891</c:v>
                </c:pt>
                <c:pt idx="2109">
                  <c:v>41892</c:v>
                </c:pt>
                <c:pt idx="2110">
                  <c:v>41893</c:v>
                </c:pt>
                <c:pt idx="2111">
                  <c:v>41894</c:v>
                </c:pt>
                <c:pt idx="2112">
                  <c:v>41895</c:v>
                </c:pt>
                <c:pt idx="2113">
                  <c:v>41896</c:v>
                </c:pt>
                <c:pt idx="2114">
                  <c:v>41897</c:v>
                </c:pt>
                <c:pt idx="2115">
                  <c:v>41898</c:v>
                </c:pt>
                <c:pt idx="2116">
                  <c:v>41899</c:v>
                </c:pt>
                <c:pt idx="2117">
                  <c:v>41900</c:v>
                </c:pt>
                <c:pt idx="2118">
                  <c:v>41901</c:v>
                </c:pt>
                <c:pt idx="2119">
                  <c:v>41902</c:v>
                </c:pt>
                <c:pt idx="2120">
                  <c:v>41903</c:v>
                </c:pt>
                <c:pt idx="2121">
                  <c:v>41904</c:v>
                </c:pt>
                <c:pt idx="2122">
                  <c:v>41905</c:v>
                </c:pt>
                <c:pt idx="2123">
                  <c:v>41906</c:v>
                </c:pt>
                <c:pt idx="2124">
                  <c:v>41907</c:v>
                </c:pt>
                <c:pt idx="2125">
                  <c:v>41908</c:v>
                </c:pt>
                <c:pt idx="2126">
                  <c:v>41909</c:v>
                </c:pt>
                <c:pt idx="2127">
                  <c:v>41910</c:v>
                </c:pt>
                <c:pt idx="2128">
                  <c:v>41911</c:v>
                </c:pt>
                <c:pt idx="2129">
                  <c:v>41912</c:v>
                </c:pt>
                <c:pt idx="2130">
                  <c:v>41913</c:v>
                </c:pt>
                <c:pt idx="2131">
                  <c:v>41914</c:v>
                </c:pt>
                <c:pt idx="2132">
                  <c:v>41915</c:v>
                </c:pt>
                <c:pt idx="2133">
                  <c:v>41916</c:v>
                </c:pt>
                <c:pt idx="2134">
                  <c:v>41917</c:v>
                </c:pt>
                <c:pt idx="2135">
                  <c:v>41918</c:v>
                </c:pt>
                <c:pt idx="2136">
                  <c:v>41919</c:v>
                </c:pt>
                <c:pt idx="2137">
                  <c:v>41920</c:v>
                </c:pt>
                <c:pt idx="2138">
                  <c:v>41921</c:v>
                </c:pt>
                <c:pt idx="2139">
                  <c:v>41922</c:v>
                </c:pt>
                <c:pt idx="2140">
                  <c:v>41923</c:v>
                </c:pt>
                <c:pt idx="2141">
                  <c:v>41924</c:v>
                </c:pt>
                <c:pt idx="2142">
                  <c:v>41925</c:v>
                </c:pt>
                <c:pt idx="2143">
                  <c:v>41926</c:v>
                </c:pt>
                <c:pt idx="2144">
                  <c:v>41927</c:v>
                </c:pt>
                <c:pt idx="2145">
                  <c:v>41928</c:v>
                </c:pt>
                <c:pt idx="2146">
                  <c:v>41929</c:v>
                </c:pt>
                <c:pt idx="2147">
                  <c:v>41930</c:v>
                </c:pt>
                <c:pt idx="2148">
                  <c:v>41931</c:v>
                </c:pt>
                <c:pt idx="2149">
                  <c:v>41932</c:v>
                </c:pt>
                <c:pt idx="2150">
                  <c:v>41933</c:v>
                </c:pt>
                <c:pt idx="2151">
                  <c:v>41934</c:v>
                </c:pt>
                <c:pt idx="2152">
                  <c:v>41935</c:v>
                </c:pt>
                <c:pt idx="2153">
                  <c:v>41936</c:v>
                </c:pt>
                <c:pt idx="2154">
                  <c:v>41937</c:v>
                </c:pt>
                <c:pt idx="2155">
                  <c:v>41938</c:v>
                </c:pt>
                <c:pt idx="2156">
                  <c:v>41939</c:v>
                </c:pt>
                <c:pt idx="2157">
                  <c:v>41940</c:v>
                </c:pt>
                <c:pt idx="2158">
                  <c:v>41941</c:v>
                </c:pt>
                <c:pt idx="2159">
                  <c:v>41942</c:v>
                </c:pt>
                <c:pt idx="2160">
                  <c:v>41943</c:v>
                </c:pt>
                <c:pt idx="2161">
                  <c:v>41944</c:v>
                </c:pt>
                <c:pt idx="2162">
                  <c:v>41945</c:v>
                </c:pt>
                <c:pt idx="2163">
                  <c:v>41946</c:v>
                </c:pt>
                <c:pt idx="2164">
                  <c:v>41947</c:v>
                </c:pt>
                <c:pt idx="2165">
                  <c:v>41948</c:v>
                </c:pt>
                <c:pt idx="2166">
                  <c:v>41949</c:v>
                </c:pt>
                <c:pt idx="2167">
                  <c:v>41950</c:v>
                </c:pt>
                <c:pt idx="2168">
                  <c:v>41951</c:v>
                </c:pt>
                <c:pt idx="2169">
                  <c:v>41952</c:v>
                </c:pt>
                <c:pt idx="2170">
                  <c:v>41953</c:v>
                </c:pt>
                <c:pt idx="2171">
                  <c:v>41954</c:v>
                </c:pt>
                <c:pt idx="2172">
                  <c:v>41955</c:v>
                </c:pt>
                <c:pt idx="2173">
                  <c:v>41956</c:v>
                </c:pt>
                <c:pt idx="2174">
                  <c:v>41957</c:v>
                </c:pt>
                <c:pt idx="2175">
                  <c:v>41958</c:v>
                </c:pt>
                <c:pt idx="2176">
                  <c:v>41959</c:v>
                </c:pt>
                <c:pt idx="2177">
                  <c:v>41960</c:v>
                </c:pt>
                <c:pt idx="2178">
                  <c:v>41961</c:v>
                </c:pt>
                <c:pt idx="2179">
                  <c:v>41962</c:v>
                </c:pt>
                <c:pt idx="2180">
                  <c:v>41963</c:v>
                </c:pt>
                <c:pt idx="2181">
                  <c:v>41964</c:v>
                </c:pt>
                <c:pt idx="2182">
                  <c:v>41965</c:v>
                </c:pt>
                <c:pt idx="2183">
                  <c:v>41966</c:v>
                </c:pt>
                <c:pt idx="2184">
                  <c:v>41967</c:v>
                </c:pt>
                <c:pt idx="2185">
                  <c:v>41968</c:v>
                </c:pt>
                <c:pt idx="2186">
                  <c:v>41969</c:v>
                </c:pt>
                <c:pt idx="2187">
                  <c:v>41970</c:v>
                </c:pt>
                <c:pt idx="2188">
                  <c:v>41971</c:v>
                </c:pt>
                <c:pt idx="2189">
                  <c:v>41972</c:v>
                </c:pt>
                <c:pt idx="2190">
                  <c:v>41973</c:v>
                </c:pt>
                <c:pt idx="2191">
                  <c:v>41974</c:v>
                </c:pt>
                <c:pt idx="2192">
                  <c:v>41975</c:v>
                </c:pt>
                <c:pt idx="2193">
                  <c:v>41976</c:v>
                </c:pt>
                <c:pt idx="2194">
                  <c:v>41977</c:v>
                </c:pt>
                <c:pt idx="2195">
                  <c:v>41978</c:v>
                </c:pt>
                <c:pt idx="2196">
                  <c:v>41979</c:v>
                </c:pt>
                <c:pt idx="2197">
                  <c:v>41980</c:v>
                </c:pt>
                <c:pt idx="2198">
                  <c:v>41981</c:v>
                </c:pt>
                <c:pt idx="2199">
                  <c:v>41982</c:v>
                </c:pt>
                <c:pt idx="2200">
                  <c:v>41983</c:v>
                </c:pt>
                <c:pt idx="2201">
                  <c:v>41984</c:v>
                </c:pt>
                <c:pt idx="2202">
                  <c:v>41985</c:v>
                </c:pt>
                <c:pt idx="2203">
                  <c:v>41986</c:v>
                </c:pt>
                <c:pt idx="2204">
                  <c:v>41987</c:v>
                </c:pt>
                <c:pt idx="2205">
                  <c:v>41988</c:v>
                </c:pt>
                <c:pt idx="2206">
                  <c:v>41989</c:v>
                </c:pt>
                <c:pt idx="2207">
                  <c:v>41990</c:v>
                </c:pt>
                <c:pt idx="2208">
                  <c:v>41991</c:v>
                </c:pt>
                <c:pt idx="2209">
                  <c:v>41992</c:v>
                </c:pt>
                <c:pt idx="2210">
                  <c:v>41993</c:v>
                </c:pt>
                <c:pt idx="2211">
                  <c:v>41994</c:v>
                </c:pt>
                <c:pt idx="2212">
                  <c:v>41995</c:v>
                </c:pt>
                <c:pt idx="2213">
                  <c:v>41996</c:v>
                </c:pt>
                <c:pt idx="2214">
                  <c:v>41997</c:v>
                </c:pt>
                <c:pt idx="2215">
                  <c:v>41998</c:v>
                </c:pt>
                <c:pt idx="2216">
                  <c:v>41999</c:v>
                </c:pt>
                <c:pt idx="2217">
                  <c:v>42000</c:v>
                </c:pt>
                <c:pt idx="2218">
                  <c:v>42001</c:v>
                </c:pt>
                <c:pt idx="2219">
                  <c:v>42002</c:v>
                </c:pt>
                <c:pt idx="2220">
                  <c:v>42003</c:v>
                </c:pt>
                <c:pt idx="2221">
                  <c:v>42004</c:v>
                </c:pt>
                <c:pt idx="2222">
                  <c:v>42005</c:v>
                </c:pt>
                <c:pt idx="2223">
                  <c:v>42006</c:v>
                </c:pt>
                <c:pt idx="2224">
                  <c:v>42007</c:v>
                </c:pt>
                <c:pt idx="2225">
                  <c:v>42008</c:v>
                </c:pt>
                <c:pt idx="2226">
                  <c:v>42009</c:v>
                </c:pt>
                <c:pt idx="2227">
                  <c:v>42010</c:v>
                </c:pt>
                <c:pt idx="2228">
                  <c:v>42011</c:v>
                </c:pt>
                <c:pt idx="2229">
                  <c:v>42012</c:v>
                </c:pt>
                <c:pt idx="2230">
                  <c:v>42013</c:v>
                </c:pt>
                <c:pt idx="2231">
                  <c:v>42014</c:v>
                </c:pt>
                <c:pt idx="2232">
                  <c:v>42015</c:v>
                </c:pt>
                <c:pt idx="2233">
                  <c:v>42016</c:v>
                </c:pt>
                <c:pt idx="2234">
                  <c:v>42017</c:v>
                </c:pt>
                <c:pt idx="2235">
                  <c:v>42018</c:v>
                </c:pt>
                <c:pt idx="2236">
                  <c:v>42019</c:v>
                </c:pt>
                <c:pt idx="2237">
                  <c:v>42020</c:v>
                </c:pt>
                <c:pt idx="2238">
                  <c:v>42021</c:v>
                </c:pt>
                <c:pt idx="2239">
                  <c:v>42022</c:v>
                </c:pt>
                <c:pt idx="2240">
                  <c:v>42023</c:v>
                </c:pt>
                <c:pt idx="2241">
                  <c:v>42024</c:v>
                </c:pt>
                <c:pt idx="2242">
                  <c:v>42025</c:v>
                </c:pt>
                <c:pt idx="2243">
                  <c:v>42026</c:v>
                </c:pt>
                <c:pt idx="2244">
                  <c:v>42027</c:v>
                </c:pt>
                <c:pt idx="2245">
                  <c:v>42028</c:v>
                </c:pt>
                <c:pt idx="2246">
                  <c:v>42029</c:v>
                </c:pt>
                <c:pt idx="2247">
                  <c:v>42030</c:v>
                </c:pt>
                <c:pt idx="2248">
                  <c:v>42031</c:v>
                </c:pt>
                <c:pt idx="2249">
                  <c:v>42032</c:v>
                </c:pt>
                <c:pt idx="2250">
                  <c:v>42033</c:v>
                </c:pt>
                <c:pt idx="2251">
                  <c:v>42034</c:v>
                </c:pt>
                <c:pt idx="2252">
                  <c:v>42035</c:v>
                </c:pt>
                <c:pt idx="2253">
                  <c:v>42036</c:v>
                </c:pt>
                <c:pt idx="2254">
                  <c:v>42037</c:v>
                </c:pt>
                <c:pt idx="2255">
                  <c:v>42038</c:v>
                </c:pt>
                <c:pt idx="2256">
                  <c:v>42039</c:v>
                </c:pt>
                <c:pt idx="2257">
                  <c:v>42040</c:v>
                </c:pt>
                <c:pt idx="2258">
                  <c:v>42041</c:v>
                </c:pt>
                <c:pt idx="2259">
                  <c:v>42042</c:v>
                </c:pt>
                <c:pt idx="2260">
                  <c:v>42043</c:v>
                </c:pt>
                <c:pt idx="2261">
                  <c:v>42044</c:v>
                </c:pt>
                <c:pt idx="2262">
                  <c:v>42045</c:v>
                </c:pt>
                <c:pt idx="2263">
                  <c:v>42046</c:v>
                </c:pt>
                <c:pt idx="2264">
                  <c:v>42047</c:v>
                </c:pt>
                <c:pt idx="2265">
                  <c:v>42048</c:v>
                </c:pt>
                <c:pt idx="2266">
                  <c:v>42049</c:v>
                </c:pt>
                <c:pt idx="2267">
                  <c:v>42050</c:v>
                </c:pt>
                <c:pt idx="2268">
                  <c:v>42051</c:v>
                </c:pt>
                <c:pt idx="2269">
                  <c:v>42052</c:v>
                </c:pt>
                <c:pt idx="2270">
                  <c:v>42053</c:v>
                </c:pt>
                <c:pt idx="2271">
                  <c:v>42054</c:v>
                </c:pt>
                <c:pt idx="2272">
                  <c:v>42055</c:v>
                </c:pt>
                <c:pt idx="2273">
                  <c:v>42056</c:v>
                </c:pt>
                <c:pt idx="2274">
                  <c:v>42057</c:v>
                </c:pt>
                <c:pt idx="2275">
                  <c:v>42058</c:v>
                </c:pt>
                <c:pt idx="2276">
                  <c:v>42059</c:v>
                </c:pt>
                <c:pt idx="2277">
                  <c:v>42060</c:v>
                </c:pt>
                <c:pt idx="2278">
                  <c:v>42061</c:v>
                </c:pt>
                <c:pt idx="2279">
                  <c:v>42062</c:v>
                </c:pt>
                <c:pt idx="2280">
                  <c:v>42063</c:v>
                </c:pt>
                <c:pt idx="2281">
                  <c:v>42064</c:v>
                </c:pt>
                <c:pt idx="2282">
                  <c:v>42065</c:v>
                </c:pt>
                <c:pt idx="2283">
                  <c:v>42066</c:v>
                </c:pt>
                <c:pt idx="2284">
                  <c:v>42067</c:v>
                </c:pt>
                <c:pt idx="2285">
                  <c:v>42068</c:v>
                </c:pt>
                <c:pt idx="2286">
                  <c:v>42069</c:v>
                </c:pt>
                <c:pt idx="2287">
                  <c:v>42070</c:v>
                </c:pt>
                <c:pt idx="2288">
                  <c:v>42071</c:v>
                </c:pt>
                <c:pt idx="2289">
                  <c:v>42072</c:v>
                </c:pt>
                <c:pt idx="2290">
                  <c:v>42073</c:v>
                </c:pt>
                <c:pt idx="2291">
                  <c:v>42074</c:v>
                </c:pt>
                <c:pt idx="2292">
                  <c:v>42075</c:v>
                </c:pt>
                <c:pt idx="2293">
                  <c:v>42076</c:v>
                </c:pt>
                <c:pt idx="2294">
                  <c:v>42077</c:v>
                </c:pt>
                <c:pt idx="2295">
                  <c:v>42078</c:v>
                </c:pt>
                <c:pt idx="2296">
                  <c:v>42079</c:v>
                </c:pt>
                <c:pt idx="2297">
                  <c:v>42080</c:v>
                </c:pt>
                <c:pt idx="2298">
                  <c:v>42081</c:v>
                </c:pt>
                <c:pt idx="2299">
                  <c:v>42082</c:v>
                </c:pt>
                <c:pt idx="2300">
                  <c:v>42083</c:v>
                </c:pt>
                <c:pt idx="2301">
                  <c:v>42084</c:v>
                </c:pt>
                <c:pt idx="2302">
                  <c:v>42085</c:v>
                </c:pt>
                <c:pt idx="2303">
                  <c:v>42086</c:v>
                </c:pt>
                <c:pt idx="2304">
                  <c:v>42087</c:v>
                </c:pt>
                <c:pt idx="2305">
                  <c:v>42088</c:v>
                </c:pt>
                <c:pt idx="2306">
                  <c:v>42089</c:v>
                </c:pt>
                <c:pt idx="2307">
                  <c:v>42090</c:v>
                </c:pt>
                <c:pt idx="2308">
                  <c:v>42091</c:v>
                </c:pt>
                <c:pt idx="2309">
                  <c:v>42092</c:v>
                </c:pt>
                <c:pt idx="2310">
                  <c:v>42093</c:v>
                </c:pt>
                <c:pt idx="2311">
                  <c:v>42094</c:v>
                </c:pt>
                <c:pt idx="2312">
                  <c:v>42095</c:v>
                </c:pt>
                <c:pt idx="2313">
                  <c:v>42096</c:v>
                </c:pt>
                <c:pt idx="2314">
                  <c:v>42097</c:v>
                </c:pt>
                <c:pt idx="2315">
                  <c:v>42098</c:v>
                </c:pt>
                <c:pt idx="2316">
                  <c:v>42099</c:v>
                </c:pt>
                <c:pt idx="2317">
                  <c:v>42100</c:v>
                </c:pt>
                <c:pt idx="2318">
                  <c:v>42101</c:v>
                </c:pt>
                <c:pt idx="2319">
                  <c:v>42102</c:v>
                </c:pt>
                <c:pt idx="2320">
                  <c:v>42103</c:v>
                </c:pt>
                <c:pt idx="2321">
                  <c:v>42104</c:v>
                </c:pt>
                <c:pt idx="2322">
                  <c:v>42105</c:v>
                </c:pt>
                <c:pt idx="2323">
                  <c:v>42106</c:v>
                </c:pt>
                <c:pt idx="2324">
                  <c:v>42107</c:v>
                </c:pt>
                <c:pt idx="2325">
                  <c:v>42108</c:v>
                </c:pt>
                <c:pt idx="2326">
                  <c:v>42109</c:v>
                </c:pt>
                <c:pt idx="2327">
                  <c:v>42110</c:v>
                </c:pt>
                <c:pt idx="2328">
                  <c:v>42111</c:v>
                </c:pt>
                <c:pt idx="2329">
                  <c:v>42112</c:v>
                </c:pt>
                <c:pt idx="2330">
                  <c:v>42113</c:v>
                </c:pt>
                <c:pt idx="2331">
                  <c:v>42114</c:v>
                </c:pt>
                <c:pt idx="2332">
                  <c:v>42115</c:v>
                </c:pt>
                <c:pt idx="2333">
                  <c:v>42116</c:v>
                </c:pt>
                <c:pt idx="2334">
                  <c:v>42117</c:v>
                </c:pt>
                <c:pt idx="2335">
                  <c:v>42118</c:v>
                </c:pt>
                <c:pt idx="2336">
                  <c:v>42119</c:v>
                </c:pt>
                <c:pt idx="2337">
                  <c:v>42120</c:v>
                </c:pt>
                <c:pt idx="2338">
                  <c:v>42121</c:v>
                </c:pt>
                <c:pt idx="2339">
                  <c:v>42122</c:v>
                </c:pt>
                <c:pt idx="2340">
                  <c:v>42123</c:v>
                </c:pt>
                <c:pt idx="2341">
                  <c:v>42124</c:v>
                </c:pt>
                <c:pt idx="2342">
                  <c:v>42125</c:v>
                </c:pt>
                <c:pt idx="2343">
                  <c:v>42126</c:v>
                </c:pt>
                <c:pt idx="2344">
                  <c:v>42127</c:v>
                </c:pt>
                <c:pt idx="2345">
                  <c:v>42128</c:v>
                </c:pt>
                <c:pt idx="2346">
                  <c:v>42129</c:v>
                </c:pt>
                <c:pt idx="2347">
                  <c:v>42130</c:v>
                </c:pt>
                <c:pt idx="2348">
                  <c:v>42131</c:v>
                </c:pt>
                <c:pt idx="2349">
                  <c:v>42132</c:v>
                </c:pt>
                <c:pt idx="2350">
                  <c:v>42133</c:v>
                </c:pt>
                <c:pt idx="2351">
                  <c:v>42134</c:v>
                </c:pt>
                <c:pt idx="2352">
                  <c:v>42135</c:v>
                </c:pt>
                <c:pt idx="2353">
                  <c:v>42136</c:v>
                </c:pt>
                <c:pt idx="2354">
                  <c:v>42137</c:v>
                </c:pt>
                <c:pt idx="2355">
                  <c:v>42138</c:v>
                </c:pt>
                <c:pt idx="2356">
                  <c:v>42139</c:v>
                </c:pt>
                <c:pt idx="2357">
                  <c:v>42140</c:v>
                </c:pt>
                <c:pt idx="2358">
                  <c:v>42141</c:v>
                </c:pt>
                <c:pt idx="2359">
                  <c:v>42142</c:v>
                </c:pt>
                <c:pt idx="2360">
                  <c:v>42143</c:v>
                </c:pt>
                <c:pt idx="2361">
                  <c:v>42144</c:v>
                </c:pt>
                <c:pt idx="2362">
                  <c:v>42145</c:v>
                </c:pt>
                <c:pt idx="2363">
                  <c:v>42146</c:v>
                </c:pt>
                <c:pt idx="2364">
                  <c:v>42147</c:v>
                </c:pt>
                <c:pt idx="2365">
                  <c:v>42148</c:v>
                </c:pt>
                <c:pt idx="2366">
                  <c:v>42149</c:v>
                </c:pt>
                <c:pt idx="2367">
                  <c:v>42150</c:v>
                </c:pt>
                <c:pt idx="2368">
                  <c:v>42151</c:v>
                </c:pt>
                <c:pt idx="2369">
                  <c:v>42152</c:v>
                </c:pt>
                <c:pt idx="2370">
                  <c:v>42153</c:v>
                </c:pt>
                <c:pt idx="2371">
                  <c:v>42154</c:v>
                </c:pt>
                <c:pt idx="2372">
                  <c:v>42155</c:v>
                </c:pt>
                <c:pt idx="2373">
                  <c:v>42156</c:v>
                </c:pt>
                <c:pt idx="2374">
                  <c:v>42157</c:v>
                </c:pt>
                <c:pt idx="2375">
                  <c:v>42158</c:v>
                </c:pt>
                <c:pt idx="2376">
                  <c:v>42159</c:v>
                </c:pt>
                <c:pt idx="2377">
                  <c:v>42160</c:v>
                </c:pt>
                <c:pt idx="2378">
                  <c:v>42161</c:v>
                </c:pt>
                <c:pt idx="2379">
                  <c:v>42162</c:v>
                </c:pt>
                <c:pt idx="2380">
                  <c:v>42163</c:v>
                </c:pt>
                <c:pt idx="2381">
                  <c:v>42164</c:v>
                </c:pt>
                <c:pt idx="2382">
                  <c:v>42165</c:v>
                </c:pt>
                <c:pt idx="2383">
                  <c:v>42166</c:v>
                </c:pt>
                <c:pt idx="2384">
                  <c:v>42167</c:v>
                </c:pt>
                <c:pt idx="2385">
                  <c:v>42168</c:v>
                </c:pt>
                <c:pt idx="2386">
                  <c:v>42169</c:v>
                </c:pt>
                <c:pt idx="2387">
                  <c:v>42170</c:v>
                </c:pt>
                <c:pt idx="2388">
                  <c:v>42171</c:v>
                </c:pt>
                <c:pt idx="2389">
                  <c:v>42172</c:v>
                </c:pt>
                <c:pt idx="2390">
                  <c:v>42173</c:v>
                </c:pt>
                <c:pt idx="2391">
                  <c:v>42174</c:v>
                </c:pt>
                <c:pt idx="2392">
                  <c:v>42175</c:v>
                </c:pt>
                <c:pt idx="2393">
                  <c:v>42176</c:v>
                </c:pt>
                <c:pt idx="2394">
                  <c:v>42177</c:v>
                </c:pt>
                <c:pt idx="2395">
                  <c:v>42178</c:v>
                </c:pt>
                <c:pt idx="2396">
                  <c:v>42179</c:v>
                </c:pt>
                <c:pt idx="2397">
                  <c:v>42180</c:v>
                </c:pt>
                <c:pt idx="2398">
                  <c:v>42181</c:v>
                </c:pt>
                <c:pt idx="2399">
                  <c:v>42182</c:v>
                </c:pt>
                <c:pt idx="2400">
                  <c:v>42183</c:v>
                </c:pt>
                <c:pt idx="2401">
                  <c:v>42184</c:v>
                </c:pt>
                <c:pt idx="2402">
                  <c:v>42185</c:v>
                </c:pt>
                <c:pt idx="2403">
                  <c:v>42186</c:v>
                </c:pt>
                <c:pt idx="2404">
                  <c:v>42187</c:v>
                </c:pt>
                <c:pt idx="2405">
                  <c:v>42188</c:v>
                </c:pt>
                <c:pt idx="2406">
                  <c:v>42189</c:v>
                </c:pt>
                <c:pt idx="2407">
                  <c:v>42190</c:v>
                </c:pt>
                <c:pt idx="2408">
                  <c:v>42191</c:v>
                </c:pt>
                <c:pt idx="2409">
                  <c:v>42192</c:v>
                </c:pt>
                <c:pt idx="2410">
                  <c:v>42193</c:v>
                </c:pt>
                <c:pt idx="2411">
                  <c:v>42194</c:v>
                </c:pt>
                <c:pt idx="2412">
                  <c:v>42195</c:v>
                </c:pt>
                <c:pt idx="2413">
                  <c:v>42196</c:v>
                </c:pt>
                <c:pt idx="2414">
                  <c:v>42197</c:v>
                </c:pt>
                <c:pt idx="2415">
                  <c:v>42198</c:v>
                </c:pt>
                <c:pt idx="2416">
                  <c:v>42199</c:v>
                </c:pt>
                <c:pt idx="2417">
                  <c:v>42200</c:v>
                </c:pt>
                <c:pt idx="2418">
                  <c:v>42201</c:v>
                </c:pt>
                <c:pt idx="2419">
                  <c:v>42202</c:v>
                </c:pt>
                <c:pt idx="2420">
                  <c:v>42203</c:v>
                </c:pt>
                <c:pt idx="2421">
                  <c:v>42204</c:v>
                </c:pt>
                <c:pt idx="2422">
                  <c:v>42205</c:v>
                </c:pt>
                <c:pt idx="2423">
                  <c:v>42206</c:v>
                </c:pt>
                <c:pt idx="2424">
                  <c:v>42207</c:v>
                </c:pt>
                <c:pt idx="2425">
                  <c:v>42208</c:v>
                </c:pt>
                <c:pt idx="2426">
                  <c:v>42209</c:v>
                </c:pt>
                <c:pt idx="2427">
                  <c:v>42210</c:v>
                </c:pt>
                <c:pt idx="2428">
                  <c:v>42211</c:v>
                </c:pt>
                <c:pt idx="2429">
                  <c:v>42212</c:v>
                </c:pt>
                <c:pt idx="2430">
                  <c:v>42213</c:v>
                </c:pt>
                <c:pt idx="2431">
                  <c:v>42214</c:v>
                </c:pt>
                <c:pt idx="2432">
                  <c:v>42215</c:v>
                </c:pt>
                <c:pt idx="2433">
                  <c:v>42216</c:v>
                </c:pt>
                <c:pt idx="2434">
                  <c:v>42217</c:v>
                </c:pt>
                <c:pt idx="2435">
                  <c:v>42218</c:v>
                </c:pt>
                <c:pt idx="2436">
                  <c:v>42219</c:v>
                </c:pt>
                <c:pt idx="2437">
                  <c:v>42220</c:v>
                </c:pt>
                <c:pt idx="2438">
                  <c:v>42221</c:v>
                </c:pt>
                <c:pt idx="2439">
                  <c:v>42222</c:v>
                </c:pt>
                <c:pt idx="2440">
                  <c:v>42223</c:v>
                </c:pt>
                <c:pt idx="2441">
                  <c:v>42224</c:v>
                </c:pt>
                <c:pt idx="2442">
                  <c:v>42225</c:v>
                </c:pt>
                <c:pt idx="2443">
                  <c:v>42226</c:v>
                </c:pt>
                <c:pt idx="2444">
                  <c:v>42227</c:v>
                </c:pt>
                <c:pt idx="2445">
                  <c:v>42228</c:v>
                </c:pt>
                <c:pt idx="2446">
                  <c:v>42229</c:v>
                </c:pt>
                <c:pt idx="2447">
                  <c:v>42230</c:v>
                </c:pt>
                <c:pt idx="2448">
                  <c:v>42231</c:v>
                </c:pt>
                <c:pt idx="2449">
                  <c:v>42232</c:v>
                </c:pt>
                <c:pt idx="2450">
                  <c:v>42233</c:v>
                </c:pt>
                <c:pt idx="2451">
                  <c:v>42234</c:v>
                </c:pt>
                <c:pt idx="2452">
                  <c:v>42235</c:v>
                </c:pt>
                <c:pt idx="2453">
                  <c:v>42236</c:v>
                </c:pt>
                <c:pt idx="2454">
                  <c:v>42237</c:v>
                </c:pt>
                <c:pt idx="2455">
                  <c:v>42238</c:v>
                </c:pt>
                <c:pt idx="2456">
                  <c:v>42239</c:v>
                </c:pt>
                <c:pt idx="2457">
                  <c:v>42240</c:v>
                </c:pt>
                <c:pt idx="2458">
                  <c:v>42241</c:v>
                </c:pt>
                <c:pt idx="2459">
                  <c:v>42242</c:v>
                </c:pt>
                <c:pt idx="2460">
                  <c:v>42243</c:v>
                </c:pt>
                <c:pt idx="2461">
                  <c:v>42244</c:v>
                </c:pt>
                <c:pt idx="2462">
                  <c:v>42245</c:v>
                </c:pt>
                <c:pt idx="2463">
                  <c:v>42246</c:v>
                </c:pt>
                <c:pt idx="2464">
                  <c:v>42247</c:v>
                </c:pt>
                <c:pt idx="2465">
                  <c:v>42248</c:v>
                </c:pt>
                <c:pt idx="2466">
                  <c:v>42249</c:v>
                </c:pt>
                <c:pt idx="2467">
                  <c:v>42250</c:v>
                </c:pt>
                <c:pt idx="2468">
                  <c:v>42251</c:v>
                </c:pt>
                <c:pt idx="2469">
                  <c:v>42252</c:v>
                </c:pt>
                <c:pt idx="2470">
                  <c:v>42253</c:v>
                </c:pt>
                <c:pt idx="2471">
                  <c:v>42254</c:v>
                </c:pt>
                <c:pt idx="2472">
                  <c:v>42255</c:v>
                </c:pt>
                <c:pt idx="2473">
                  <c:v>42256</c:v>
                </c:pt>
                <c:pt idx="2474">
                  <c:v>42257</c:v>
                </c:pt>
                <c:pt idx="2475">
                  <c:v>42258</c:v>
                </c:pt>
                <c:pt idx="2476">
                  <c:v>42259</c:v>
                </c:pt>
                <c:pt idx="2477">
                  <c:v>42260</c:v>
                </c:pt>
                <c:pt idx="2478">
                  <c:v>42261</c:v>
                </c:pt>
                <c:pt idx="2479">
                  <c:v>42262</c:v>
                </c:pt>
                <c:pt idx="2480">
                  <c:v>42263</c:v>
                </c:pt>
                <c:pt idx="2481">
                  <c:v>42264</c:v>
                </c:pt>
                <c:pt idx="2482">
                  <c:v>42265</c:v>
                </c:pt>
                <c:pt idx="2483">
                  <c:v>42266</c:v>
                </c:pt>
                <c:pt idx="2484">
                  <c:v>42267</c:v>
                </c:pt>
                <c:pt idx="2485">
                  <c:v>42268</c:v>
                </c:pt>
                <c:pt idx="2486">
                  <c:v>42269</c:v>
                </c:pt>
                <c:pt idx="2487">
                  <c:v>42270</c:v>
                </c:pt>
                <c:pt idx="2488">
                  <c:v>42271</c:v>
                </c:pt>
                <c:pt idx="2489">
                  <c:v>42272</c:v>
                </c:pt>
                <c:pt idx="2490">
                  <c:v>42273</c:v>
                </c:pt>
                <c:pt idx="2491">
                  <c:v>42274</c:v>
                </c:pt>
                <c:pt idx="2492">
                  <c:v>42275</c:v>
                </c:pt>
                <c:pt idx="2493">
                  <c:v>42276</c:v>
                </c:pt>
                <c:pt idx="2494">
                  <c:v>42277</c:v>
                </c:pt>
                <c:pt idx="2495">
                  <c:v>42278</c:v>
                </c:pt>
                <c:pt idx="2496">
                  <c:v>42279</c:v>
                </c:pt>
                <c:pt idx="2497">
                  <c:v>42280</c:v>
                </c:pt>
                <c:pt idx="2498">
                  <c:v>42281</c:v>
                </c:pt>
                <c:pt idx="2499">
                  <c:v>42282</c:v>
                </c:pt>
                <c:pt idx="2500">
                  <c:v>42283</c:v>
                </c:pt>
                <c:pt idx="2501">
                  <c:v>42284</c:v>
                </c:pt>
                <c:pt idx="2502">
                  <c:v>42285</c:v>
                </c:pt>
                <c:pt idx="2503">
                  <c:v>42286</c:v>
                </c:pt>
                <c:pt idx="2504">
                  <c:v>42287</c:v>
                </c:pt>
                <c:pt idx="2505">
                  <c:v>42288</c:v>
                </c:pt>
                <c:pt idx="2506">
                  <c:v>42289</c:v>
                </c:pt>
                <c:pt idx="2507">
                  <c:v>42290</c:v>
                </c:pt>
                <c:pt idx="2508">
                  <c:v>42291</c:v>
                </c:pt>
                <c:pt idx="2509">
                  <c:v>42292</c:v>
                </c:pt>
                <c:pt idx="2510">
                  <c:v>42293</c:v>
                </c:pt>
                <c:pt idx="2511">
                  <c:v>42294</c:v>
                </c:pt>
                <c:pt idx="2512">
                  <c:v>42295</c:v>
                </c:pt>
                <c:pt idx="2513">
                  <c:v>42296</c:v>
                </c:pt>
                <c:pt idx="2514">
                  <c:v>42297</c:v>
                </c:pt>
                <c:pt idx="2515">
                  <c:v>42298</c:v>
                </c:pt>
                <c:pt idx="2516">
                  <c:v>42299</c:v>
                </c:pt>
                <c:pt idx="2517">
                  <c:v>42300</c:v>
                </c:pt>
                <c:pt idx="2518">
                  <c:v>42301</c:v>
                </c:pt>
                <c:pt idx="2519">
                  <c:v>42302</c:v>
                </c:pt>
                <c:pt idx="2520">
                  <c:v>42303</c:v>
                </c:pt>
                <c:pt idx="2521">
                  <c:v>42304</c:v>
                </c:pt>
                <c:pt idx="2522">
                  <c:v>42305</c:v>
                </c:pt>
                <c:pt idx="2523">
                  <c:v>42306</c:v>
                </c:pt>
                <c:pt idx="2524">
                  <c:v>42307</c:v>
                </c:pt>
                <c:pt idx="2525">
                  <c:v>42308</c:v>
                </c:pt>
                <c:pt idx="2526">
                  <c:v>42309</c:v>
                </c:pt>
                <c:pt idx="2527">
                  <c:v>42310</c:v>
                </c:pt>
                <c:pt idx="2528">
                  <c:v>42311</c:v>
                </c:pt>
                <c:pt idx="2529">
                  <c:v>42312</c:v>
                </c:pt>
                <c:pt idx="2530">
                  <c:v>42313</c:v>
                </c:pt>
                <c:pt idx="2531">
                  <c:v>42314</c:v>
                </c:pt>
                <c:pt idx="2532">
                  <c:v>42315</c:v>
                </c:pt>
                <c:pt idx="2533">
                  <c:v>42316</c:v>
                </c:pt>
                <c:pt idx="2534">
                  <c:v>42317</c:v>
                </c:pt>
                <c:pt idx="2535">
                  <c:v>42318</c:v>
                </c:pt>
                <c:pt idx="2536">
                  <c:v>42319</c:v>
                </c:pt>
                <c:pt idx="2537">
                  <c:v>42320</c:v>
                </c:pt>
                <c:pt idx="2538">
                  <c:v>42321</c:v>
                </c:pt>
                <c:pt idx="2539">
                  <c:v>42322</c:v>
                </c:pt>
                <c:pt idx="2540">
                  <c:v>42323</c:v>
                </c:pt>
                <c:pt idx="2541">
                  <c:v>42324</c:v>
                </c:pt>
                <c:pt idx="2542">
                  <c:v>42325</c:v>
                </c:pt>
                <c:pt idx="2543">
                  <c:v>42326</c:v>
                </c:pt>
                <c:pt idx="2544">
                  <c:v>42327</c:v>
                </c:pt>
                <c:pt idx="2545">
                  <c:v>42328</c:v>
                </c:pt>
                <c:pt idx="2546">
                  <c:v>42329</c:v>
                </c:pt>
                <c:pt idx="2547">
                  <c:v>42330</c:v>
                </c:pt>
                <c:pt idx="2548">
                  <c:v>42331</c:v>
                </c:pt>
                <c:pt idx="2549">
                  <c:v>42332</c:v>
                </c:pt>
                <c:pt idx="2550">
                  <c:v>42333</c:v>
                </c:pt>
                <c:pt idx="2551">
                  <c:v>42334</c:v>
                </c:pt>
                <c:pt idx="2552">
                  <c:v>42335</c:v>
                </c:pt>
                <c:pt idx="2553">
                  <c:v>42336</c:v>
                </c:pt>
                <c:pt idx="2554">
                  <c:v>42337</c:v>
                </c:pt>
                <c:pt idx="2555">
                  <c:v>42338</c:v>
                </c:pt>
                <c:pt idx="2556">
                  <c:v>42339</c:v>
                </c:pt>
                <c:pt idx="2557">
                  <c:v>42340</c:v>
                </c:pt>
                <c:pt idx="2558">
                  <c:v>42341</c:v>
                </c:pt>
                <c:pt idx="2559">
                  <c:v>42342</c:v>
                </c:pt>
                <c:pt idx="2560">
                  <c:v>42343</c:v>
                </c:pt>
                <c:pt idx="2561">
                  <c:v>42344</c:v>
                </c:pt>
                <c:pt idx="2562">
                  <c:v>42345</c:v>
                </c:pt>
                <c:pt idx="2563">
                  <c:v>42346</c:v>
                </c:pt>
                <c:pt idx="2564">
                  <c:v>42347</c:v>
                </c:pt>
                <c:pt idx="2565">
                  <c:v>42348</c:v>
                </c:pt>
                <c:pt idx="2566">
                  <c:v>42349</c:v>
                </c:pt>
                <c:pt idx="2567">
                  <c:v>42350</c:v>
                </c:pt>
                <c:pt idx="2568">
                  <c:v>42351</c:v>
                </c:pt>
                <c:pt idx="2569">
                  <c:v>42352</c:v>
                </c:pt>
                <c:pt idx="2570">
                  <c:v>42353</c:v>
                </c:pt>
                <c:pt idx="2571">
                  <c:v>42354</c:v>
                </c:pt>
                <c:pt idx="2572">
                  <c:v>42355</c:v>
                </c:pt>
                <c:pt idx="2573">
                  <c:v>42356</c:v>
                </c:pt>
                <c:pt idx="2574">
                  <c:v>42357</c:v>
                </c:pt>
                <c:pt idx="2575">
                  <c:v>42358</c:v>
                </c:pt>
                <c:pt idx="2576">
                  <c:v>42359</c:v>
                </c:pt>
                <c:pt idx="2577">
                  <c:v>42360</c:v>
                </c:pt>
                <c:pt idx="2578">
                  <c:v>42361</c:v>
                </c:pt>
                <c:pt idx="2579">
                  <c:v>42362</c:v>
                </c:pt>
                <c:pt idx="2580">
                  <c:v>42363</c:v>
                </c:pt>
                <c:pt idx="2581">
                  <c:v>42364</c:v>
                </c:pt>
                <c:pt idx="2582">
                  <c:v>42365</c:v>
                </c:pt>
                <c:pt idx="2583">
                  <c:v>42366</c:v>
                </c:pt>
                <c:pt idx="2584">
                  <c:v>42367</c:v>
                </c:pt>
                <c:pt idx="2585">
                  <c:v>42368</c:v>
                </c:pt>
                <c:pt idx="2586">
                  <c:v>42369</c:v>
                </c:pt>
                <c:pt idx="2587">
                  <c:v>42370</c:v>
                </c:pt>
                <c:pt idx="2588">
                  <c:v>42371</c:v>
                </c:pt>
                <c:pt idx="2589">
                  <c:v>42372</c:v>
                </c:pt>
                <c:pt idx="2590">
                  <c:v>42373</c:v>
                </c:pt>
                <c:pt idx="2591">
                  <c:v>42374</c:v>
                </c:pt>
                <c:pt idx="2592">
                  <c:v>42375</c:v>
                </c:pt>
                <c:pt idx="2593">
                  <c:v>42376</c:v>
                </c:pt>
                <c:pt idx="2594">
                  <c:v>42377</c:v>
                </c:pt>
                <c:pt idx="2595">
                  <c:v>42378</c:v>
                </c:pt>
                <c:pt idx="2596">
                  <c:v>42379</c:v>
                </c:pt>
                <c:pt idx="2597">
                  <c:v>42380</c:v>
                </c:pt>
                <c:pt idx="2598">
                  <c:v>42381</c:v>
                </c:pt>
                <c:pt idx="2599">
                  <c:v>42382</c:v>
                </c:pt>
                <c:pt idx="2600">
                  <c:v>42383</c:v>
                </c:pt>
                <c:pt idx="2601">
                  <c:v>42384</c:v>
                </c:pt>
                <c:pt idx="2602">
                  <c:v>42385</c:v>
                </c:pt>
                <c:pt idx="2603">
                  <c:v>42386</c:v>
                </c:pt>
                <c:pt idx="2604">
                  <c:v>42387</c:v>
                </c:pt>
                <c:pt idx="2605">
                  <c:v>42388</c:v>
                </c:pt>
                <c:pt idx="2606">
                  <c:v>42389</c:v>
                </c:pt>
                <c:pt idx="2607">
                  <c:v>42390</c:v>
                </c:pt>
                <c:pt idx="2608">
                  <c:v>42391</c:v>
                </c:pt>
                <c:pt idx="2609">
                  <c:v>42392</c:v>
                </c:pt>
                <c:pt idx="2610">
                  <c:v>42393</c:v>
                </c:pt>
                <c:pt idx="2611">
                  <c:v>42394</c:v>
                </c:pt>
                <c:pt idx="2612">
                  <c:v>42395</c:v>
                </c:pt>
                <c:pt idx="2613">
                  <c:v>42396</c:v>
                </c:pt>
                <c:pt idx="2614">
                  <c:v>42397</c:v>
                </c:pt>
                <c:pt idx="2615">
                  <c:v>42398</c:v>
                </c:pt>
                <c:pt idx="2616">
                  <c:v>42399</c:v>
                </c:pt>
                <c:pt idx="2617">
                  <c:v>42400</c:v>
                </c:pt>
                <c:pt idx="2618">
                  <c:v>42401</c:v>
                </c:pt>
                <c:pt idx="2619">
                  <c:v>42402</c:v>
                </c:pt>
                <c:pt idx="2620">
                  <c:v>42403</c:v>
                </c:pt>
                <c:pt idx="2621">
                  <c:v>42404</c:v>
                </c:pt>
                <c:pt idx="2622">
                  <c:v>42405</c:v>
                </c:pt>
                <c:pt idx="2623">
                  <c:v>42406</c:v>
                </c:pt>
                <c:pt idx="2624">
                  <c:v>42407</c:v>
                </c:pt>
                <c:pt idx="2625">
                  <c:v>42408</c:v>
                </c:pt>
                <c:pt idx="2626">
                  <c:v>42409</c:v>
                </c:pt>
                <c:pt idx="2627">
                  <c:v>42410</c:v>
                </c:pt>
                <c:pt idx="2628">
                  <c:v>42411</c:v>
                </c:pt>
                <c:pt idx="2629">
                  <c:v>42412</c:v>
                </c:pt>
                <c:pt idx="2630">
                  <c:v>42413</c:v>
                </c:pt>
                <c:pt idx="2631">
                  <c:v>42414</c:v>
                </c:pt>
                <c:pt idx="2632">
                  <c:v>42415</c:v>
                </c:pt>
                <c:pt idx="2633">
                  <c:v>42416</c:v>
                </c:pt>
                <c:pt idx="2634">
                  <c:v>42417</c:v>
                </c:pt>
                <c:pt idx="2635">
                  <c:v>42418</c:v>
                </c:pt>
                <c:pt idx="2636">
                  <c:v>42419</c:v>
                </c:pt>
                <c:pt idx="2637">
                  <c:v>42420</c:v>
                </c:pt>
                <c:pt idx="2638">
                  <c:v>42421</c:v>
                </c:pt>
                <c:pt idx="2639">
                  <c:v>42422</c:v>
                </c:pt>
                <c:pt idx="2640">
                  <c:v>42423</c:v>
                </c:pt>
                <c:pt idx="2641">
                  <c:v>42424</c:v>
                </c:pt>
                <c:pt idx="2642">
                  <c:v>42425</c:v>
                </c:pt>
                <c:pt idx="2643">
                  <c:v>42426</c:v>
                </c:pt>
                <c:pt idx="2644">
                  <c:v>42427</c:v>
                </c:pt>
                <c:pt idx="2645">
                  <c:v>42428</c:v>
                </c:pt>
                <c:pt idx="2646">
                  <c:v>42429</c:v>
                </c:pt>
                <c:pt idx="2647">
                  <c:v>42430</c:v>
                </c:pt>
                <c:pt idx="2648">
                  <c:v>42431</c:v>
                </c:pt>
                <c:pt idx="2649">
                  <c:v>42432</c:v>
                </c:pt>
                <c:pt idx="2650">
                  <c:v>42433</c:v>
                </c:pt>
                <c:pt idx="2651">
                  <c:v>42434</c:v>
                </c:pt>
                <c:pt idx="2652">
                  <c:v>42435</c:v>
                </c:pt>
                <c:pt idx="2653">
                  <c:v>42436</c:v>
                </c:pt>
                <c:pt idx="2654">
                  <c:v>42437</c:v>
                </c:pt>
                <c:pt idx="2655">
                  <c:v>42438</c:v>
                </c:pt>
                <c:pt idx="2656">
                  <c:v>42439</c:v>
                </c:pt>
                <c:pt idx="2657">
                  <c:v>42440</c:v>
                </c:pt>
                <c:pt idx="2658">
                  <c:v>42441</c:v>
                </c:pt>
                <c:pt idx="2659">
                  <c:v>42442</c:v>
                </c:pt>
                <c:pt idx="2660">
                  <c:v>42443</c:v>
                </c:pt>
                <c:pt idx="2661">
                  <c:v>42444</c:v>
                </c:pt>
                <c:pt idx="2662">
                  <c:v>42445</c:v>
                </c:pt>
                <c:pt idx="2663">
                  <c:v>42446</c:v>
                </c:pt>
                <c:pt idx="2664">
                  <c:v>42447</c:v>
                </c:pt>
                <c:pt idx="2665">
                  <c:v>42448</c:v>
                </c:pt>
                <c:pt idx="2666">
                  <c:v>42449</c:v>
                </c:pt>
                <c:pt idx="2667">
                  <c:v>42450</c:v>
                </c:pt>
                <c:pt idx="2668">
                  <c:v>42451</c:v>
                </c:pt>
                <c:pt idx="2669">
                  <c:v>42452</c:v>
                </c:pt>
                <c:pt idx="2670">
                  <c:v>42453</c:v>
                </c:pt>
                <c:pt idx="2671">
                  <c:v>42454</c:v>
                </c:pt>
                <c:pt idx="2672">
                  <c:v>42455</c:v>
                </c:pt>
                <c:pt idx="2673">
                  <c:v>42456</c:v>
                </c:pt>
                <c:pt idx="2674">
                  <c:v>42457</c:v>
                </c:pt>
                <c:pt idx="2675">
                  <c:v>42458</c:v>
                </c:pt>
                <c:pt idx="2676">
                  <c:v>42459</c:v>
                </c:pt>
                <c:pt idx="2677">
                  <c:v>42460</c:v>
                </c:pt>
                <c:pt idx="2678">
                  <c:v>42461</c:v>
                </c:pt>
                <c:pt idx="2679">
                  <c:v>42462</c:v>
                </c:pt>
                <c:pt idx="2680">
                  <c:v>42463</c:v>
                </c:pt>
                <c:pt idx="2681">
                  <c:v>42464</c:v>
                </c:pt>
                <c:pt idx="2682">
                  <c:v>42465</c:v>
                </c:pt>
                <c:pt idx="2683">
                  <c:v>42466</c:v>
                </c:pt>
                <c:pt idx="2684">
                  <c:v>42467</c:v>
                </c:pt>
                <c:pt idx="2685">
                  <c:v>42468</c:v>
                </c:pt>
                <c:pt idx="2686">
                  <c:v>42469</c:v>
                </c:pt>
                <c:pt idx="2687">
                  <c:v>42470</c:v>
                </c:pt>
                <c:pt idx="2688">
                  <c:v>42471</c:v>
                </c:pt>
                <c:pt idx="2689">
                  <c:v>42472</c:v>
                </c:pt>
                <c:pt idx="2690">
                  <c:v>42473</c:v>
                </c:pt>
                <c:pt idx="2691">
                  <c:v>42474</c:v>
                </c:pt>
                <c:pt idx="2692">
                  <c:v>42475</c:v>
                </c:pt>
                <c:pt idx="2693">
                  <c:v>42476</c:v>
                </c:pt>
                <c:pt idx="2694">
                  <c:v>42477</c:v>
                </c:pt>
                <c:pt idx="2695">
                  <c:v>42478</c:v>
                </c:pt>
                <c:pt idx="2696">
                  <c:v>42479</c:v>
                </c:pt>
                <c:pt idx="2697">
                  <c:v>42480</c:v>
                </c:pt>
                <c:pt idx="2698">
                  <c:v>42481</c:v>
                </c:pt>
                <c:pt idx="2699">
                  <c:v>42482</c:v>
                </c:pt>
                <c:pt idx="2700">
                  <c:v>42483</c:v>
                </c:pt>
                <c:pt idx="2701">
                  <c:v>42484</c:v>
                </c:pt>
                <c:pt idx="2702">
                  <c:v>42485</c:v>
                </c:pt>
                <c:pt idx="2703">
                  <c:v>42486</c:v>
                </c:pt>
                <c:pt idx="2704">
                  <c:v>42487</c:v>
                </c:pt>
                <c:pt idx="2705">
                  <c:v>42488</c:v>
                </c:pt>
                <c:pt idx="2706">
                  <c:v>42489</c:v>
                </c:pt>
                <c:pt idx="2707">
                  <c:v>42490</c:v>
                </c:pt>
                <c:pt idx="2708">
                  <c:v>42491</c:v>
                </c:pt>
                <c:pt idx="2709">
                  <c:v>42492</c:v>
                </c:pt>
                <c:pt idx="2710">
                  <c:v>42493</c:v>
                </c:pt>
                <c:pt idx="2711">
                  <c:v>42494</c:v>
                </c:pt>
                <c:pt idx="2712">
                  <c:v>42495</c:v>
                </c:pt>
                <c:pt idx="2713">
                  <c:v>42496</c:v>
                </c:pt>
                <c:pt idx="2714">
                  <c:v>42497</c:v>
                </c:pt>
                <c:pt idx="2715">
                  <c:v>42498</c:v>
                </c:pt>
                <c:pt idx="2716">
                  <c:v>42499</c:v>
                </c:pt>
                <c:pt idx="2717">
                  <c:v>42500</c:v>
                </c:pt>
                <c:pt idx="2718">
                  <c:v>42501</c:v>
                </c:pt>
                <c:pt idx="2719">
                  <c:v>42502</c:v>
                </c:pt>
                <c:pt idx="2720">
                  <c:v>42503</c:v>
                </c:pt>
                <c:pt idx="2721">
                  <c:v>42504</c:v>
                </c:pt>
                <c:pt idx="2722">
                  <c:v>42505</c:v>
                </c:pt>
                <c:pt idx="2723">
                  <c:v>42506</c:v>
                </c:pt>
                <c:pt idx="2724">
                  <c:v>42507</c:v>
                </c:pt>
                <c:pt idx="2725">
                  <c:v>42508</c:v>
                </c:pt>
                <c:pt idx="2726">
                  <c:v>42509</c:v>
                </c:pt>
                <c:pt idx="2727">
                  <c:v>42510</c:v>
                </c:pt>
                <c:pt idx="2728">
                  <c:v>42511</c:v>
                </c:pt>
                <c:pt idx="2729">
                  <c:v>42512</c:v>
                </c:pt>
                <c:pt idx="2730">
                  <c:v>42513</c:v>
                </c:pt>
                <c:pt idx="2731">
                  <c:v>42514</c:v>
                </c:pt>
                <c:pt idx="2732">
                  <c:v>42515</c:v>
                </c:pt>
                <c:pt idx="2733">
                  <c:v>42516</c:v>
                </c:pt>
                <c:pt idx="2734">
                  <c:v>42517</c:v>
                </c:pt>
                <c:pt idx="2735">
                  <c:v>42518</c:v>
                </c:pt>
                <c:pt idx="2736">
                  <c:v>42519</c:v>
                </c:pt>
                <c:pt idx="2737">
                  <c:v>42520</c:v>
                </c:pt>
                <c:pt idx="2738">
                  <c:v>42521</c:v>
                </c:pt>
                <c:pt idx="2739">
                  <c:v>42522</c:v>
                </c:pt>
                <c:pt idx="2740">
                  <c:v>42523</c:v>
                </c:pt>
                <c:pt idx="2741">
                  <c:v>42524</c:v>
                </c:pt>
                <c:pt idx="2742">
                  <c:v>42525</c:v>
                </c:pt>
                <c:pt idx="2743">
                  <c:v>42526</c:v>
                </c:pt>
                <c:pt idx="2744">
                  <c:v>42527</c:v>
                </c:pt>
                <c:pt idx="2745">
                  <c:v>42528</c:v>
                </c:pt>
                <c:pt idx="2746">
                  <c:v>42529</c:v>
                </c:pt>
                <c:pt idx="2747">
                  <c:v>42530</c:v>
                </c:pt>
                <c:pt idx="2748">
                  <c:v>42531</c:v>
                </c:pt>
                <c:pt idx="2749">
                  <c:v>42532</c:v>
                </c:pt>
                <c:pt idx="2750">
                  <c:v>42533</c:v>
                </c:pt>
                <c:pt idx="2751">
                  <c:v>42534</c:v>
                </c:pt>
                <c:pt idx="2752">
                  <c:v>42535</c:v>
                </c:pt>
                <c:pt idx="2753">
                  <c:v>42536</c:v>
                </c:pt>
                <c:pt idx="2754">
                  <c:v>42537</c:v>
                </c:pt>
                <c:pt idx="2755">
                  <c:v>42538</c:v>
                </c:pt>
                <c:pt idx="2756">
                  <c:v>42539</c:v>
                </c:pt>
                <c:pt idx="2757">
                  <c:v>42540</c:v>
                </c:pt>
                <c:pt idx="2758">
                  <c:v>42541</c:v>
                </c:pt>
                <c:pt idx="2759">
                  <c:v>42542</c:v>
                </c:pt>
                <c:pt idx="2760">
                  <c:v>42543</c:v>
                </c:pt>
                <c:pt idx="2761">
                  <c:v>42544</c:v>
                </c:pt>
                <c:pt idx="2762">
                  <c:v>42545</c:v>
                </c:pt>
                <c:pt idx="2763">
                  <c:v>42546</c:v>
                </c:pt>
                <c:pt idx="2764">
                  <c:v>42547</c:v>
                </c:pt>
                <c:pt idx="2765">
                  <c:v>42548</c:v>
                </c:pt>
                <c:pt idx="2766">
                  <c:v>42549</c:v>
                </c:pt>
                <c:pt idx="2767">
                  <c:v>42550</c:v>
                </c:pt>
                <c:pt idx="2768">
                  <c:v>42551</c:v>
                </c:pt>
                <c:pt idx="2769">
                  <c:v>42552</c:v>
                </c:pt>
                <c:pt idx="2770">
                  <c:v>42553</c:v>
                </c:pt>
                <c:pt idx="2771">
                  <c:v>42554</c:v>
                </c:pt>
                <c:pt idx="2772">
                  <c:v>42555</c:v>
                </c:pt>
                <c:pt idx="2773">
                  <c:v>42556</c:v>
                </c:pt>
                <c:pt idx="2774">
                  <c:v>42557</c:v>
                </c:pt>
                <c:pt idx="2775">
                  <c:v>42558</c:v>
                </c:pt>
                <c:pt idx="2776">
                  <c:v>42559</c:v>
                </c:pt>
                <c:pt idx="2777">
                  <c:v>42560</c:v>
                </c:pt>
                <c:pt idx="2778">
                  <c:v>42561</c:v>
                </c:pt>
                <c:pt idx="2779">
                  <c:v>42562</c:v>
                </c:pt>
                <c:pt idx="2780">
                  <c:v>42563</c:v>
                </c:pt>
                <c:pt idx="2781">
                  <c:v>42564</c:v>
                </c:pt>
                <c:pt idx="2782">
                  <c:v>42565</c:v>
                </c:pt>
                <c:pt idx="2783">
                  <c:v>42566</c:v>
                </c:pt>
                <c:pt idx="2784">
                  <c:v>42567</c:v>
                </c:pt>
                <c:pt idx="2785">
                  <c:v>42568</c:v>
                </c:pt>
                <c:pt idx="2786">
                  <c:v>42569</c:v>
                </c:pt>
                <c:pt idx="2787">
                  <c:v>42570</c:v>
                </c:pt>
                <c:pt idx="2788">
                  <c:v>42571</c:v>
                </c:pt>
                <c:pt idx="2789">
                  <c:v>42572</c:v>
                </c:pt>
                <c:pt idx="2790">
                  <c:v>42573</c:v>
                </c:pt>
                <c:pt idx="2791">
                  <c:v>42574</c:v>
                </c:pt>
                <c:pt idx="2792">
                  <c:v>42575</c:v>
                </c:pt>
                <c:pt idx="2793">
                  <c:v>42576</c:v>
                </c:pt>
                <c:pt idx="2794">
                  <c:v>42577</c:v>
                </c:pt>
                <c:pt idx="2795">
                  <c:v>42578</c:v>
                </c:pt>
                <c:pt idx="2796">
                  <c:v>42579</c:v>
                </c:pt>
                <c:pt idx="2797">
                  <c:v>42580</c:v>
                </c:pt>
                <c:pt idx="2798">
                  <c:v>42581</c:v>
                </c:pt>
                <c:pt idx="2799">
                  <c:v>42582</c:v>
                </c:pt>
                <c:pt idx="2800">
                  <c:v>42583</c:v>
                </c:pt>
                <c:pt idx="2801">
                  <c:v>42584</c:v>
                </c:pt>
                <c:pt idx="2802">
                  <c:v>42585</c:v>
                </c:pt>
                <c:pt idx="2803">
                  <c:v>42586</c:v>
                </c:pt>
                <c:pt idx="2804">
                  <c:v>42587</c:v>
                </c:pt>
                <c:pt idx="2805">
                  <c:v>42588</c:v>
                </c:pt>
                <c:pt idx="2806">
                  <c:v>42589</c:v>
                </c:pt>
                <c:pt idx="2807">
                  <c:v>42590</c:v>
                </c:pt>
                <c:pt idx="2808">
                  <c:v>42591</c:v>
                </c:pt>
                <c:pt idx="2809">
                  <c:v>42592</c:v>
                </c:pt>
                <c:pt idx="2810">
                  <c:v>42593</c:v>
                </c:pt>
                <c:pt idx="2811">
                  <c:v>42594</c:v>
                </c:pt>
                <c:pt idx="2812">
                  <c:v>42595</c:v>
                </c:pt>
                <c:pt idx="2813">
                  <c:v>42596</c:v>
                </c:pt>
                <c:pt idx="2814">
                  <c:v>42597</c:v>
                </c:pt>
                <c:pt idx="2815">
                  <c:v>42598</c:v>
                </c:pt>
                <c:pt idx="2816">
                  <c:v>42599</c:v>
                </c:pt>
                <c:pt idx="2817">
                  <c:v>42600</c:v>
                </c:pt>
                <c:pt idx="2818">
                  <c:v>42601</c:v>
                </c:pt>
                <c:pt idx="2819">
                  <c:v>42602</c:v>
                </c:pt>
                <c:pt idx="2820">
                  <c:v>42603</c:v>
                </c:pt>
                <c:pt idx="2821">
                  <c:v>42604</c:v>
                </c:pt>
                <c:pt idx="2822">
                  <c:v>42605</c:v>
                </c:pt>
                <c:pt idx="2823">
                  <c:v>42606</c:v>
                </c:pt>
                <c:pt idx="2824">
                  <c:v>42607</c:v>
                </c:pt>
                <c:pt idx="2825">
                  <c:v>42608</c:v>
                </c:pt>
                <c:pt idx="2826">
                  <c:v>42609</c:v>
                </c:pt>
                <c:pt idx="2827">
                  <c:v>42610</c:v>
                </c:pt>
                <c:pt idx="2828">
                  <c:v>42611</c:v>
                </c:pt>
                <c:pt idx="2829">
                  <c:v>42612</c:v>
                </c:pt>
                <c:pt idx="2830">
                  <c:v>42613</c:v>
                </c:pt>
                <c:pt idx="2831">
                  <c:v>42614</c:v>
                </c:pt>
                <c:pt idx="2832">
                  <c:v>42615</c:v>
                </c:pt>
                <c:pt idx="2833">
                  <c:v>42616</c:v>
                </c:pt>
                <c:pt idx="2834">
                  <c:v>42617</c:v>
                </c:pt>
                <c:pt idx="2835">
                  <c:v>42618</c:v>
                </c:pt>
                <c:pt idx="2836">
                  <c:v>42619</c:v>
                </c:pt>
                <c:pt idx="2837">
                  <c:v>42620</c:v>
                </c:pt>
                <c:pt idx="2838">
                  <c:v>42621</c:v>
                </c:pt>
                <c:pt idx="2839">
                  <c:v>42622</c:v>
                </c:pt>
                <c:pt idx="2840">
                  <c:v>42623</c:v>
                </c:pt>
                <c:pt idx="2841">
                  <c:v>42624</c:v>
                </c:pt>
                <c:pt idx="2842">
                  <c:v>42625</c:v>
                </c:pt>
                <c:pt idx="2843">
                  <c:v>42626</c:v>
                </c:pt>
                <c:pt idx="2844">
                  <c:v>42627</c:v>
                </c:pt>
                <c:pt idx="2845">
                  <c:v>42628</c:v>
                </c:pt>
                <c:pt idx="2846">
                  <c:v>42629</c:v>
                </c:pt>
                <c:pt idx="2847">
                  <c:v>42630</c:v>
                </c:pt>
                <c:pt idx="2848">
                  <c:v>42631</c:v>
                </c:pt>
                <c:pt idx="2849">
                  <c:v>42632</c:v>
                </c:pt>
                <c:pt idx="2850">
                  <c:v>42633</c:v>
                </c:pt>
                <c:pt idx="2851">
                  <c:v>42634</c:v>
                </c:pt>
                <c:pt idx="2852">
                  <c:v>42635</c:v>
                </c:pt>
                <c:pt idx="2853">
                  <c:v>42636</c:v>
                </c:pt>
                <c:pt idx="2854">
                  <c:v>42637</c:v>
                </c:pt>
                <c:pt idx="2855">
                  <c:v>42638</c:v>
                </c:pt>
                <c:pt idx="2856">
                  <c:v>42639</c:v>
                </c:pt>
                <c:pt idx="2857">
                  <c:v>42640</c:v>
                </c:pt>
                <c:pt idx="2858">
                  <c:v>42641</c:v>
                </c:pt>
                <c:pt idx="2859">
                  <c:v>42642</c:v>
                </c:pt>
                <c:pt idx="2860">
                  <c:v>42643</c:v>
                </c:pt>
                <c:pt idx="2861">
                  <c:v>42644</c:v>
                </c:pt>
                <c:pt idx="2862">
                  <c:v>42645</c:v>
                </c:pt>
                <c:pt idx="2863">
                  <c:v>42646</c:v>
                </c:pt>
                <c:pt idx="2864">
                  <c:v>42647</c:v>
                </c:pt>
                <c:pt idx="2865">
                  <c:v>42648</c:v>
                </c:pt>
                <c:pt idx="2866">
                  <c:v>42649</c:v>
                </c:pt>
                <c:pt idx="2867">
                  <c:v>42650</c:v>
                </c:pt>
                <c:pt idx="2868">
                  <c:v>42651</c:v>
                </c:pt>
                <c:pt idx="2869">
                  <c:v>42652</c:v>
                </c:pt>
                <c:pt idx="2870">
                  <c:v>42653</c:v>
                </c:pt>
                <c:pt idx="2871">
                  <c:v>42654</c:v>
                </c:pt>
                <c:pt idx="2872">
                  <c:v>42655</c:v>
                </c:pt>
                <c:pt idx="2873">
                  <c:v>42656</c:v>
                </c:pt>
                <c:pt idx="2874">
                  <c:v>42657</c:v>
                </c:pt>
                <c:pt idx="2875">
                  <c:v>42658</c:v>
                </c:pt>
                <c:pt idx="2876">
                  <c:v>42659</c:v>
                </c:pt>
                <c:pt idx="2877">
                  <c:v>42660</c:v>
                </c:pt>
                <c:pt idx="2878">
                  <c:v>42661</c:v>
                </c:pt>
                <c:pt idx="2879">
                  <c:v>42662</c:v>
                </c:pt>
                <c:pt idx="2880">
                  <c:v>42663</c:v>
                </c:pt>
                <c:pt idx="2881">
                  <c:v>42664</c:v>
                </c:pt>
                <c:pt idx="2882">
                  <c:v>42665</c:v>
                </c:pt>
                <c:pt idx="2883">
                  <c:v>42666</c:v>
                </c:pt>
                <c:pt idx="2884">
                  <c:v>42667</c:v>
                </c:pt>
                <c:pt idx="2885">
                  <c:v>42668</c:v>
                </c:pt>
                <c:pt idx="2886">
                  <c:v>42669</c:v>
                </c:pt>
                <c:pt idx="2887">
                  <c:v>42670</c:v>
                </c:pt>
                <c:pt idx="2888">
                  <c:v>42671</c:v>
                </c:pt>
                <c:pt idx="2889">
                  <c:v>42672</c:v>
                </c:pt>
                <c:pt idx="2890">
                  <c:v>42673</c:v>
                </c:pt>
                <c:pt idx="2891">
                  <c:v>42674</c:v>
                </c:pt>
                <c:pt idx="2892">
                  <c:v>42675</c:v>
                </c:pt>
                <c:pt idx="2893">
                  <c:v>42676</c:v>
                </c:pt>
                <c:pt idx="2894">
                  <c:v>42677</c:v>
                </c:pt>
                <c:pt idx="2895">
                  <c:v>42678</c:v>
                </c:pt>
                <c:pt idx="2896">
                  <c:v>42679</c:v>
                </c:pt>
                <c:pt idx="2897">
                  <c:v>42680</c:v>
                </c:pt>
                <c:pt idx="2898">
                  <c:v>42681</c:v>
                </c:pt>
                <c:pt idx="2899">
                  <c:v>42682</c:v>
                </c:pt>
                <c:pt idx="2900">
                  <c:v>42683</c:v>
                </c:pt>
                <c:pt idx="2901">
                  <c:v>42684</c:v>
                </c:pt>
                <c:pt idx="2902">
                  <c:v>42685</c:v>
                </c:pt>
                <c:pt idx="2903">
                  <c:v>42686</c:v>
                </c:pt>
                <c:pt idx="2904">
                  <c:v>42687</c:v>
                </c:pt>
                <c:pt idx="2905">
                  <c:v>42688</c:v>
                </c:pt>
                <c:pt idx="2906">
                  <c:v>42689</c:v>
                </c:pt>
                <c:pt idx="2907">
                  <c:v>42690</c:v>
                </c:pt>
                <c:pt idx="2908">
                  <c:v>42691</c:v>
                </c:pt>
                <c:pt idx="2909">
                  <c:v>42692</c:v>
                </c:pt>
                <c:pt idx="2910">
                  <c:v>42693</c:v>
                </c:pt>
                <c:pt idx="2911">
                  <c:v>42694</c:v>
                </c:pt>
                <c:pt idx="2912">
                  <c:v>42695</c:v>
                </c:pt>
                <c:pt idx="2913">
                  <c:v>42696</c:v>
                </c:pt>
                <c:pt idx="2914">
                  <c:v>42697</c:v>
                </c:pt>
                <c:pt idx="2915">
                  <c:v>42698</c:v>
                </c:pt>
                <c:pt idx="2916">
                  <c:v>42699</c:v>
                </c:pt>
                <c:pt idx="2917">
                  <c:v>42700</c:v>
                </c:pt>
                <c:pt idx="2918">
                  <c:v>42701</c:v>
                </c:pt>
                <c:pt idx="2919">
                  <c:v>42702</c:v>
                </c:pt>
                <c:pt idx="2920">
                  <c:v>42703</c:v>
                </c:pt>
                <c:pt idx="2921">
                  <c:v>42704</c:v>
                </c:pt>
                <c:pt idx="2922">
                  <c:v>42705</c:v>
                </c:pt>
                <c:pt idx="2923">
                  <c:v>42706</c:v>
                </c:pt>
                <c:pt idx="2924">
                  <c:v>42707</c:v>
                </c:pt>
                <c:pt idx="2925">
                  <c:v>42708</c:v>
                </c:pt>
                <c:pt idx="2926">
                  <c:v>42709</c:v>
                </c:pt>
                <c:pt idx="2927">
                  <c:v>42710</c:v>
                </c:pt>
                <c:pt idx="2928">
                  <c:v>42711</c:v>
                </c:pt>
                <c:pt idx="2929">
                  <c:v>42712</c:v>
                </c:pt>
                <c:pt idx="2930">
                  <c:v>42713</c:v>
                </c:pt>
                <c:pt idx="2931">
                  <c:v>42714</c:v>
                </c:pt>
                <c:pt idx="2932">
                  <c:v>42715</c:v>
                </c:pt>
                <c:pt idx="2933">
                  <c:v>42716</c:v>
                </c:pt>
                <c:pt idx="2934">
                  <c:v>42717</c:v>
                </c:pt>
                <c:pt idx="2935">
                  <c:v>42718</c:v>
                </c:pt>
                <c:pt idx="2936">
                  <c:v>42719</c:v>
                </c:pt>
                <c:pt idx="2937">
                  <c:v>42720</c:v>
                </c:pt>
                <c:pt idx="2938">
                  <c:v>42721</c:v>
                </c:pt>
                <c:pt idx="2939">
                  <c:v>42722</c:v>
                </c:pt>
                <c:pt idx="2940">
                  <c:v>42723</c:v>
                </c:pt>
                <c:pt idx="2941">
                  <c:v>42724</c:v>
                </c:pt>
                <c:pt idx="2942">
                  <c:v>42725</c:v>
                </c:pt>
                <c:pt idx="2943">
                  <c:v>42726</c:v>
                </c:pt>
                <c:pt idx="2944">
                  <c:v>42727</c:v>
                </c:pt>
                <c:pt idx="2945">
                  <c:v>42728</c:v>
                </c:pt>
                <c:pt idx="2946">
                  <c:v>42729</c:v>
                </c:pt>
                <c:pt idx="2947">
                  <c:v>42730</c:v>
                </c:pt>
                <c:pt idx="2948">
                  <c:v>42731</c:v>
                </c:pt>
                <c:pt idx="2949">
                  <c:v>42732</c:v>
                </c:pt>
                <c:pt idx="2950">
                  <c:v>42733</c:v>
                </c:pt>
                <c:pt idx="2951">
                  <c:v>42734</c:v>
                </c:pt>
                <c:pt idx="2952">
                  <c:v>42735</c:v>
                </c:pt>
                <c:pt idx="2953">
                  <c:v>42736</c:v>
                </c:pt>
                <c:pt idx="2954">
                  <c:v>42737</c:v>
                </c:pt>
                <c:pt idx="2955">
                  <c:v>42738</c:v>
                </c:pt>
                <c:pt idx="2956">
                  <c:v>42739</c:v>
                </c:pt>
                <c:pt idx="2957">
                  <c:v>42740</c:v>
                </c:pt>
                <c:pt idx="2958">
                  <c:v>42741</c:v>
                </c:pt>
                <c:pt idx="2959">
                  <c:v>42742</c:v>
                </c:pt>
                <c:pt idx="2960">
                  <c:v>42743</c:v>
                </c:pt>
                <c:pt idx="2961">
                  <c:v>42744</c:v>
                </c:pt>
                <c:pt idx="2962">
                  <c:v>42745</c:v>
                </c:pt>
                <c:pt idx="2963">
                  <c:v>42746</c:v>
                </c:pt>
                <c:pt idx="2964">
                  <c:v>42747</c:v>
                </c:pt>
                <c:pt idx="2965">
                  <c:v>42748</c:v>
                </c:pt>
                <c:pt idx="2966">
                  <c:v>42749</c:v>
                </c:pt>
                <c:pt idx="2967">
                  <c:v>42750</c:v>
                </c:pt>
                <c:pt idx="2968">
                  <c:v>42751</c:v>
                </c:pt>
                <c:pt idx="2969">
                  <c:v>42752</c:v>
                </c:pt>
                <c:pt idx="2970">
                  <c:v>42753</c:v>
                </c:pt>
                <c:pt idx="2971">
                  <c:v>42754</c:v>
                </c:pt>
                <c:pt idx="2972">
                  <c:v>42755</c:v>
                </c:pt>
                <c:pt idx="2973">
                  <c:v>42756</c:v>
                </c:pt>
                <c:pt idx="2974">
                  <c:v>42757</c:v>
                </c:pt>
                <c:pt idx="2975">
                  <c:v>42758</c:v>
                </c:pt>
                <c:pt idx="2976">
                  <c:v>42759</c:v>
                </c:pt>
                <c:pt idx="2977">
                  <c:v>42760</c:v>
                </c:pt>
                <c:pt idx="2978">
                  <c:v>42761</c:v>
                </c:pt>
                <c:pt idx="2979">
                  <c:v>42762</c:v>
                </c:pt>
                <c:pt idx="2980">
                  <c:v>42763</c:v>
                </c:pt>
                <c:pt idx="2981">
                  <c:v>42764</c:v>
                </c:pt>
                <c:pt idx="2982">
                  <c:v>42765</c:v>
                </c:pt>
                <c:pt idx="2983">
                  <c:v>42766</c:v>
                </c:pt>
                <c:pt idx="2984">
                  <c:v>42767</c:v>
                </c:pt>
                <c:pt idx="2985">
                  <c:v>42768</c:v>
                </c:pt>
                <c:pt idx="2986">
                  <c:v>42769</c:v>
                </c:pt>
                <c:pt idx="2987">
                  <c:v>42770</c:v>
                </c:pt>
                <c:pt idx="2988">
                  <c:v>42771</c:v>
                </c:pt>
                <c:pt idx="2989">
                  <c:v>42772</c:v>
                </c:pt>
                <c:pt idx="2990">
                  <c:v>42773</c:v>
                </c:pt>
                <c:pt idx="2991">
                  <c:v>42774</c:v>
                </c:pt>
                <c:pt idx="2992">
                  <c:v>42775</c:v>
                </c:pt>
                <c:pt idx="2993">
                  <c:v>42776</c:v>
                </c:pt>
                <c:pt idx="2994">
                  <c:v>42777</c:v>
                </c:pt>
                <c:pt idx="2995">
                  <c:v>42778</c:v>
                </c:pt>
                <c:pt idx="2996">
                  <c:v>42779</c:v>
                </c:pt>
                <c:pt idx="2997">
                  <c:v>42780</c:v>
                </c:pt>
                <c:pt idx="2998">
                  <c:v>42781</c:v>
                </c:pt>
                <c:pt idx="2999">
                  <c:v>42782</c:v>
                </c:pt>
                <c:pt idx="3000">
                  <c:v>42783</c:v>
                </c:pt>
                <c:pt idx="3001">
                  <c:v>42784</c:v>
                </c:pt>
                <c:pt idx="3002">
                  <c:v>42785</c:v>
                </c:pt>
                <c:pt idx="3003">
                  <c:v>42786</c:v>
                </c:pt>
                <c:pt idx="3004">
                  <c:v>42787</c:v>
                </c:pt>
                <c:pt idx="3005">
                  <c:v>42788</c:v>
                </c:pt>
                <c:pt idx="3006">
                  <c:v>42789</c:v>
                </c:pt>
                <c:pt idx="3007">
                  <c:v>42790</c:v>
                </c:pt>
                <c:pt idx="3008">
                  <c:v>42791</c:v>
                </c:pt>
                <c:pt idx="3009">
                  <c:v>42792</c:v>
                </c:pt>
                <c:pt idx="3010">
                  <c:v>42793</c:v>
                </c:pt>
                <c:pt idx="3011">
                  <c:v>42794</c:v>
                </c:pt>
                <c:pt idx="3012">
                  <c:v>42795</c:v>
                </c:pt>
                <c:pt idx="3013">
                  <c:v>42796</c:v>
                </c:pt>
                <c:pt idx="3014">
                  <c:v>42797</c:v>
                </c:pt>
                <c:pt idx="3015">
                  <c:v>42798</c:v>
                </c:pt>
                <c:pt idx="3016">
                  <c:v>42799</c:v>
                </c:pt>
                <c:pt idx="3017">
                  <c:v>42800</c:v>
                </c:pt>
                <c:pt idx="3018">
                  <c:v>42801</c:v>
                </c:pt>
                <c:pt idx="3019">
                  <c:v>42802</c:v>
                </c:pt>
                <c:pt idx="3020">
                  <c:v>42803</c:v>
                </c:pt>
                <c:pt idx="3021">
                  <c:v>42804</c:v>
                </c:pt>
                <c:pt idx="3022">
                  <c:v>42805</c:v>
                </c:pt>
                <c:pt idx="3023">
                  <c:v>42806</c:v>
                </c:pt>
                <c:pt idx="3024">
                  <c:v>42807</c:v>
                </c:pt>
                <c:pt idx="3025">
                  <c:v>42808</c:v>
                </c:pt>
                <c:pt idx="3026">
                  <c:v>42809</c:v>
                </c:pt>
                <c:pt idx="3027">
                  <c:v>42810</c:v>
                </c:pt>
                <c:pt idx="3028">
                  <c:v>42811</c:v>
                </c:pt>
                <c:pt idx="3029">
                  <c:v>42812</c:v>
                </c:pt>
                <c:pt idx="3030">
                  <c:v>42813</c:v>
                </c:pt>
                <c:pt idx="3031">
                  <c:v>42814</c:v>
                </c:pt>
                <c:pt idx="3032">
                  <c:v>42815</c:v>
                </c:pt>
                <c:pt idx="3033">
                  <c:v>42816</c:v>
                </c:pt>
                <c:pt idx="3034">
                  <c:v>42817</c:v>
                </c:pt>
                <c:pt idx="3035">
                  <c:v>42818</c:v>
                </c:pt>
                <c:pt idx="3036">
                  <c:v>42819</c:v>
                </c:pt>
                <c:pt idx="3037">
                  <c:v>42820</c:v>
                </c:pt>
                <c:pt idx="3038">
                  <c:v>42821</c:v>
                </c:pt>
                <c:pt idx="3039">
                  <c:v>42822</c:v>
                </c:pt>
                <c:pt idx="3040">
                  <c:v>42823</c:v>
                </c:pt>
                <c:pt idx="3041">
                  <c:v>42824</c:v>
                </c:pt>
                <c:pt idx="3042">
                  <c:v>42825</c:v>
                </c:pt>
                <c:pt idx="3043">
                  <c:v>42826</c:v>
                </c:pt>
                <c:pt idx="3044">
                  <c:v>42827</c:v>
                </c:pt>
                <c:pt idx="3045">
                  <c:v>42828</c:v>
                </c:pt>
                <c:pt idx="3046">
                  <c:v>42829</c:v>
                </c:pt>
                <c:pt idx="3047">
                  <c:v>42830</c:v>
                </c:pt>
                <c:pt idx="3048">
                  <c:v>42831</c:v>
                </c:pt>
                <c:pt idx="3049">
                  <c:v>42832</c:v>
                </c:pt>
                <c:pt idx="3050">
                  <c:v>42833</c:v>
                </c:pt>
                <c:pt idx="3051">
                  <c:v>42834</c:v>
                </c:pt>
                <c:pt idx="3052">
                  <c:v>42835</c:v>
                </c:pt>
                <c:pt idx="3053">
                  <c:v>42836</c:v>
                </c:pt>
                <c:pt idx="3054">
                  <c:v>42837</c:v>
                </c:pt>
                <c:pt idx="3055">
                  <c:v>42838</c:v>
                </c:pt>
                <c:pt idx="3056">
                  <c:v>42839</c:v>
                </c:pt>
                <c:pt idx="3057">
                  <c:v>42840</c:v>
                </c:pt>
                <c:pt idx="3058">
                  <c:v>42841</c:v>
                </c:pt>
                <c:pt idx="3059">
                  <c:v>42842</c:v>
                </c:pt>
                <c:pt idx="3060">
                  <c:v>42843</c:v>
                </c:pt>
                <c:pt idx="3061">
                  <c:v>42844</c:v>
                </c:pt>
                <c:pt idx="3062">
                  <c:v>42845</c:v>
                </c:pt>
                <c:pt idx="3063">
                  <c:v>42846</c:v>
                </c:pt>
                <c:pt idx="3064">
                  <c:v>42847</c:v>
                </c:pt>
                <c:pt idx="3065">
                  <c:v>42848</c:v>
                </c:pt>
                <c:pt idx="3066">
                  <c:v>42849</c:v>
                </c:pt>
                <c:pt idx="3067">
                  <c:v>42850</c:v>
                </c:pt>
                <c:pt idx="3068">
                  <c:v>42851</c:v>
                </c:pt>
                <c:pt idx="3069">
                  <c:v>42852</c:v>
                </c:pt>
                <c:pt idx="3070">
                  <c:v>42853</c:v>
                </c:pt>
                <c:pt idx="3071">
                  <c:v>42854</c:v>
                </c:pt>
                <c:pt idx="3072">
                  <c:v>42855</c:v>
                </c:pt>
                <c:pt idx="3073">
                  <c:v>42856</c:v>
                </c:pt>
                <c:pt idx="3074">
                  <c:v>42857</c:v>
                </c:pt>
                <c:pt idx="3075">
                  <c:v>42858</c:v>
                </c:pt>
                <c:pt idx="3076">
                  <c:v>42859</c:v>
                </c:pt>
                <c:pt idx="3077">
                  <c:v>42860</c:v>
                </c:pt>
                <c:pt idx="3078">
                  <c:v>42861</c:v>
                </c:pt>
                <c:pt idx="3079">
                  <c:v>42862</c:v>
                </c:pt>
                <c:pt idx="3080">
                  <c:v>42863</c:v>
                </c:pt>
                <c:pt idx="3081">
                  <c:v>42864</c:v>
                </c:pt>
                <c:pt idx="3082">
                  <c:v>42865</c:v>
                </c:pt>
                <c:pt idx="3083">
                  <c:v>42866</c:v>
                </c:pt>
                <c:pt idx="3084">
                  <c:v>42867</c:v>
                </c:pt>
                <c:pt idx="3085">
                  <c:v>42868</c:v>
                </c:pt>
                <c:pt idx="3086">
                  <c:v>42869</c:v>
                </c:pt>
                <c:pt idx="3087">
                  <c:v>42870</c:v>
                </c:pt>
                <c:pt idx="3088">
                  <c:v>42871</c:v>
                </c:pt>
                <c:pt idx="3089">
                  <c:v>42872</c:v>
                </c:pt>
                <c:pt idx="3090">
                  <c:v>42873</c:v>
                </c:pt>
                <c:pt idx="3091">
                  <c:v>42874</c:v>
                </c:pt>
                <c:pt idx="3092">
                  <c:v>42875</c:v>
                </c:pt>
                <c:pt idx="3093">
                  <c:v>42876</c:v>
                </c:pt>
                <c:pt idx="3094">
                  <c:v>42877</c:v>
                </c:pt>
                <c:pt idx="3095">
                  <c:v>42878</c:v>
                </c:pt>
                <c:pt idx="3096">
                  <c:v>42879</c:v>
                </c:pt>
                <c:pt idx="3097">
                  <c:v>42880</c:v>
                </c:pt>
                <c:pt idx="3098">
                  <c:v>42881</c:v>
                </c:pt>
                <c:pt idx="3099">
                  <c:v>42882</c:v>
                </c:pt>
                <c:pt idx="3100">
                  <c:v>42883</c:v>
                </c:pt>
                <c:pt idx="3101">
                  <c:v>42884</c:v>
                </c:pt>
                <c:pt idx="3102">
                  <c:v>42885</c:v>
                </c:pt>
                <c:pt idx="3103">
                  <c:v>42886</c:v>
                </c:pt>
                <c:pt idx="3104">
                  <c:v>42887</c:v>
                </c:pt>
                <c:pt idx="3105">
                  <c:v>42888</c:v>
                </c:pt>
                <c:pt idx="3106">
                  <c:v>42889</c:v>
                </c:pt>
                <c:pt idx="3107">
                  <c:v>42890</c:v>
                </c:pt>
                <c:pt idx="3108">
                  <c:v>42891</c:v>
                </c:pt>
                <c:pt idx="3109">
                  <c:v>42892</c:v>
                </c:pt>
                <c:pt idx="3110">
                  <c:v>42893</c:v>
                </c:pt>
                <c:pt idx="3111">
                  <c:v>42894</c:v>
                </c:pt>
                <c:pt idx="3112">
                  <c:v>42895</c:v>
                </c:pt>
                <c:pt idx="3113">
                  <c:v>42896</c:v>
                </c:pt>
                <c:pt idx="3114">
                  <c:v>42897</c:v>
                </c:pt>
                <c:pt idx="3115">
                  <c:v>42898</c:v>
                </c:pt>
                <c:pt idx="3116">
                  <c:v>42899</c:v>
                </c:pt>
                <c:pt idx="3117">
                  <c:v>42900</c:v>
                </c:pt>
                <c:pt idx="3118">
                  <c:v>42901</c:v>
                </c:pt>
                <c:pt idx="3119">
                  <c:v>42902</c:v>
                </c:pt>
                <c:pt idx="3120">
                  <c:v>42903</c:v>
                </c:pt>
                <c:pt idx="3121">
                  <c:v>42904</c:v>
                </c:pt>
                <c:pt idx="3122">
                  <c:v>42905</c:v>
                </c:pt>
                <c:pt idx="3123">
                  <c:v>42906</c:v>
                </c:pt>
                <c:pt idx="3124">
                  <c:v>42907</c:v>
                </c:pt>
                <c:pt idx="3125">
                  <c:v>42908</c:v>
                </c:pt>
                <c:pt idx="3126">
                  <c:v>42909</c:v>
                </c:pt>
                <c:pt idx="3127">
                  <c:v>42910</c:v>
                </c:pt>
                <c:pt idx="3128">
                  <c:v>42911</c:v>
                </c:pt>
                <c:pt idx="3129">
                  <c:v>42912</c:v>
                </c:pt>
                <c:pt idx="3130">
                  <c:v>42913</c:v>
                </c:pt>
                <c:pt idx="3131">
                  <c:v>42914</c:v>
                </c:pt>
                <c:pt idx="3132">
                  <c:v>42915</c:v>
                </c:pt>
                <c:pt idx="3133">
                  <c:v>42916</c:v>
                </c:pt>
                <c:pt idx="3134">
                  <c:v>42917</c:v>
                </c:pt>
                <c:pt idx="3135">
                  <c:v>42918</c:v>
                </c:pt>
                <c:pt idx="3136">
                  <c:v>42919</c:v>
                </c:pt>
                <c:pt idx="3137">
                  <c:v>42920</c:v>
                </c:pt>
                <c:pt idx="3138">
                  <c:v>42921</c:v>
                </c:pt>
                <c:pt idx="3139">
                  <c:v>42922</c:v>
                </c:pt>
                <c:pt idx="3140">
                  <c:v>42923</c:v>
                </c:pt>
                <c:pt idx="3141">
                  <c:v>42924</c:v>
                </c:pt>
                <c:pt idx="3142">
                  <c:v>42925</c:v>
                </c:pt>
                <c:pt idx="3143">
                  <c:v>42926</c:v>
                </c:pt>
                <c:pt idx="3144">
                  <c:v>42927</c:v>
                </c:pt>
                <c:pt idx="3145">
                  <c:v>42928</c:v>
                </c:pt>
                <c:pt idx="3146">
                  <c:v>42929</c:v>
                </c:pt>
                <c:pt idx="3147">
                  <c:v>42930</c:v>
                </c:pt>
                <c:pt idx="3148">
                  <c:v>42931</c:v>
                </c:pt>
                <c:pt idx="3149">
                  <c:v>42932</c:v>
                </c:pt>
                <c:pt idx="3150">
                  <c:v>42933</c:v>
                </c:pt>
                <c:pt idx="3151">
                  <c:v>42934</c:v>
                </c:pt>
                <c:pt idx="3152">
                  <c:v>42935</c:v>
                </c:pt>
                <c:pt idx="3153">
                  <c:v>42936</c:v>
                </c:pt>
                <c:pt idx="3154">
                  <c:v>42937</c:v>
                </c:pt>
                <c:pt idx="3155">
                  <c:v>42938</c:v>
                </c:pt>
                <c:pt idx="3156">
                  <c:v>42939</c:v>
                </c:pt>
                <c:pt idx="3157">
                  <c:v>42940</c:v>
                </c:pt>
                <c:pt idx="3158">
                  <c:v>42941</c:v>
                </c:pt>
                <c:pt idx="3159">
                  <c:v>42942</c:v>
                </c:pt>
                <c:pt idx="3160">
                  <c:v>42943</c:v>
                </c:pt>
                <c:pt idx="3161">
                  <c:v>42944</c:v>
                </c:pt>
                <c:pt idx="3162">
                  <c:v>42945</c:v>
                </c:pt>
                <c:pt idx="3163">
                  <c:v>42946</c:v>
                </c:pt>
                <c:pt idx="3164">
                  <c:v>42947</c:v>
                </c:pt>
                <c:pt idx="3165">
                  <c:v>42948</c:v>
                </c:pt>
                <c:pt idx="3166">
                  <c:v>42949</c:v>
                </c:pt>
                <c:pt idx="3167">
                  <c:v>42950</c:v>
                </c:pt>
                <c:pt idx="3168">
                  <c:v>42951</c:v>
                </c:pt>
                <c:pt idx="3169">
                  <c:v>42952</c:v>
                </c:pt>
                <c:pt idx="3170">
                  <c:v>42953</c:v>
                </c:pt>
                <c:pt idx="3171">
                  <c:v>42954</c:v>
                </c:pt>
                <c:pt idx="3172">
                  <c:v>42955</c:v>
                </c:pt>
                <c:pt idx="3173">
                  <c:v>42956</c:v>
                </c:pt>
                <c:pt idx="3174">
                  <c:v>42957</c:v>
                </c:pt>
                <c:pt idx="3175">
                  <c:v>42958</c:v>
                </c:pt>
                <c:pt idx="3176">
                  <c:v>42959</c:v>
                </c:pt>
                <c:pt idx="3177">
                  <c:v>42960</c:v>
                </c:pt>
                <c:pt idx="3178">
                  <c:v>42961</c:v>
                </c:pt>
                <c:pt idx="3179">
                  <c:v>42962</c:v>
                </c:pt>
                <c:pt idx="3180">
                  <c:v>42963</c:v>
                </c:pt>
                <c:pt idx="3181">
                  <c:v>42964</c:v>
                </c:pt>
                <c:pt idx="3182">
                  <c:v>42965</c:v>
                </c:pt>
                <c:pt idx="3183">
                  <c:v>42966</c:v>
                </c:pt>
                <c:pt idx="3184">
                  <c:v>42967</c:v>
                </c:pt>
                <c:pt idx="3185">
                  <c:v>42968</c:v>
                </c:pt>
                <c:pt idx="3186">
                  <c:v>42969</c:v>
                </c:pt>
                <c:pt idx="3187">
                  <c:v>42970</c:v>
                </c:pt>
                <c:pt idx="3188">
                  <c:v>42971</c:v>
                </c:pt>
                <c:pt idx="3189">
                  <c:v>42972</c:v>
                </c:pt>
                <c:pt idx="3190">
                  <c:v>42973</c:v>
                </c:pt>
                <c:pt idx="3191">
                  <c:v>42974</c:v>
                </c:pt>
                <c:pt idx="3192">
                  <c:v>42975</c:v>
                </c:pt>
                <c:pt idx="3193">
                  <c:v>42976</c:v>
                </c:pt>
                <c:pt idx="3194">
                  <c:v>42977</c:v>
                </c:pt>
                <c:pt idx="3195">
                  <c:v>42978</c:v>
                </c:pt>
                <c:pt idx="3196">
                  <c:v>42979</c:v>
                </c:pt>
                <c:pt idx="3197">
                  <c:v>42980</c:v>
                </c:pt>
                <c:pt idx="3198">
                  <c:v>42981</c:v>
                </c:pt>
                <c:pt idx="3199">
                  <c:v>42982</c:v>
                </c:pt>
                <c:pt idx="3200">
                  <c:v>42983</c:v>
                </c:pt>
                <c:pt idx="3201">
                  <c:v>42984</c:v>
                </c:pt>
                <c:pt idx="3202">
                  <c:v>42985</c:v>
                </c:pt>
                <c:pt idx="3203">
                  <c:v>42986</c:v>
                </c:pt>
                <c:pt idx="3204">
                  <c:v>42987</c:v>
                </c:pt>
                <c:pt idx="3205">
                  <c:v>42988</c:v>
                </c:pt>
                <c:pt idx="3206">
                  <c:v>42989</c:v>
                </c:pt>
                <c:pt idx="3207">
                  <c:v>42990</c:v>
                </c:pt>
                <c:pt idx="3208">
                  <c:v>42991</c:v>
                </c:pt>
                <c:pt idx="3209">
                  <c:v>42992</c:v>
                </c:pt>
                <c:pt idx="3210">
                  <c:v>42993</c:v>
                </c:pt>
                <c:pt idx="3211">
                  <c:v>42994</c:v>
                </c:pt>
                <c:pt idx="3212">
                  <c:v>42995</c:v>
                </c:pt>
                <c:pt idx="3213">
                  <c:v>42996</c:v>
                </c:pt>
                <c:pt idx="3214">
                  <c:v>42997</c:v>
                </c:pt>
                <c:pt idx="3215">
                  <c:v>42998</c:v>
                </c:pt>
                <c:pt idx="3216">
                  <c:v>42999</c:v>
                </c:pt>
                <c:pt idx="3217">
                  <c:v>43000</c:v>
                </c:pt>
                <c:pt idx="3218">
                  <c:v>43001</c:v>
                </c:pt>
                <c:pt idx="3219">
                  <c:v>43002</c:v>
                </c:pt>
                <c:pt idx="3220">
                  <c:v>43003</c:v>
                </c:pt>
                <c:pt idx="3221">
                  <c:v>43004</c:v>
                </c:pt>
                <c:pt idx="3222">
                  <c:v>43005</c:v>
                </c:pt>
                <c:pt idx="3223">
                  <c:v>43006</c:v>
                </c:pt>
                <c:pt idx="3224">
                  <c:v>43007</c:v>
                </c:pt>
                <c:pt idx="3225">
                  <c:v>43008</c:v>
                </c:pt>
                <c:pt idx="3226">
                  <c:v>43009</c:v>
                </c:pt>
                <c:pt idx="3227">
                  <c:v>43010</c:v>
                </c:pt>
                <c:pt idx="3228">
                  <c:v>43011</c:v>
                </c:pt>
                <c:pt idx="3229">
                  <c:v>43012</c:v>
                </c:pt>
                <c:pt idx="3230">
                  <c:v>43013</c:v>
                </c:pt>
                <c:pt idx="3231">
                  <c:v>43014</c:v>
                </c:pt>
                <c:pt idx="3232">
                  <c:v>43015</c:v>
                </c:pt>
                <c:pt idx="3233">
                  <c:v>43016</c:v>
                </c:pt>
                <c:pt idx="3234">
                  <c:v>43017</c:v>
                </c:pt>
                <c:pt idx="3235">
                  <c:v>43018</c:v>
                </c:pt>
                <c:pt idx="3236">
                  <c:v>43019</c:v>
                </c:pt>
                <c:pt idx="3237">
                  <c:v>43020</c:v>
                </c:pt>
                <c:pt idx="3238">
                  <c:v>43021</c:v>
                </c:pt>
                <c:pt idx="3239">
                  <c:v>43022</c:v>
                </c:pt>
                <c:pt idx="3240">
                  <c:v>43023</c:v>
                </c:pt>
                <c:pt idx="3241">
                  <c:v>43024</c:v>
                </c:pt>
                <c:pt idx="3242">
                  <c:v>43025</c:v>
                </c:pt>
                <c:pt idx="3243">
                  <c:v>43026</c:v>
                </c:pt>
                <c:pt idx="3244">
                  <c:v>43027</c:v>
                </c:pt>
                <c:pt idx="3245">
                  <c:v>43028</c:v>
                </c:pt>
                <c:pt idx="3246">
                  <c:v>43029</c:v>
                </c:pt>
                <c:pt idx="3247">
                  <c:v>43030</c:v>
                </c:pt>
                <c:pt idx="3248">
                  <c:v>43031</c:v>
                </c:pt>
                <c:pt idx="3249">
                  <c:v>43032</c:v>
                </c:pt>
                <c:pt idx="3250">
                  <c:v>43033</c:v>
                </c:pt>
                <c:pt idx="3251">
                  <c:v>43034</c:v>
                </c:pt>
                <c:pt idx="3252">
                  <c:v>43035</c:v>
                </c:pt>
                <c:pt idx="3253">
                  <c:v>43036</c:v>
                </c:pt>
                <c:pt idx="3254">
                  <c:v>43037</c:v>
                </c:pt>
                <c:pt idx="3255">
                  <c:v>43038</c:v>
                </c:pt>
                <c:pt idx="3256">
                  <c:v>43039</c:v>
                </c:pt>
                <c:pt idx="3257">
                  <c:v>43040</c:v>
                </c:pt>
                <c:pt idx="3258">
                  <c:v>43041</c:v>
                </c:pt>
                <c:pt idx="3259">
                  <c:v>43042</c:v>
                </c:pt>
                <c:pt idx="3260">
                  <c:v>43043</c:v>
                </c:pt>
                <c:pt idx="3261">
                  <c:v>43044</c:v>
                </c:pt>
                <c:pt idx="3262">
                  <c:v>43045</c:v>
                </c:pt>
                <c:pt idx="3263">
                  <c:v>43046</c:v>
                </c:pt>
                <c:pt idx="3264">
                  <c:v>43047</c:v>
                </c:pt>
                <c:pt idx="3265">
                  <c:v>43048</c:v>
                </c:pt>
                <c:pt idx="3266">
                  <c:v>43049</c:v>
                </c:pt>
                <c:pt idx="3267">
                  <c:v>43050</c:v>
                </c:pt>
                <c:pt idx="3268">
                  <c:v>43051</c:v>
                </c:pt>
                <c:pt idx="3269">
                  <c:v>43052</c:v>
                </c:pt>
                <c:pt idx="3270">
                  <c:v>43053</c:v>
                </c:pt>
                <c:pt idx="3271">
                  <c:v>43054</c:v>
                </c:pt>
                <c:pt idx="3272">
                  <c:v>43055</c:v>
                </c:pt>
                <c:pt idx="3273">
                  <c:v>43056</c:v>
                </c:pt>
                <c:pt idx="3274">
                  <c:v>43057</c:v>
                </c:pt>
                <c:pt idx="3275">
                  <c:v>43058</c:v>
                </c:pt>
                <c:pt idx="3276">
                  <c:v>43059</c:v>
                </c:pt>
                <c:pt idx="3277">
                  <c:v>43060</c:v>
                </c:pt>
                <c:pt idx="3278">
                  <c:v>43061</c:v>
                </c:pt>
                <c:pt idx="3279">
                  <c:v>43062</c:v>
                </c:pt>
                <c:pt idx="3280">
                  <c:v>43063</c:v>
                </c:pt>
                <c:pt idx="3281">
                  <c:v>43064</c:v>
                </c:pt>
                <c:pt idx="3282">
                  <c:v>43065</c:v>
                </c:pt>
                <c:pt idx="3283">
                  <c:v>43066</c:v>
                </c:pt>
                <c:pt idx="3284">
                  <c:v>43067</c:v>
                </c:pt>
                <c:pt idx="3285">
                  <c:v>43068</c:v>
                </c:pt>
                <c:pt idx="3286">
                  <c:v>43069</c:v>
                </c:pt>
                <c:pt idx="3287">
                  <c:v>43070</c:v>
                </c:pt>
                <c:pt idx="3288">
                  <c:v>43071</c:v>
                </c:pt>
                <c:pt idx="3289">
                  <c:v>43072</c:v>
                </c:pt>
                <c:pt idx="3290">
                  <c:v>43073</c:v>
                </c:pt>
                <c:pt idx="3291">
                  <c:v>43074</c:v>
                </c:pt>
                <c:pt idx="3292">
                  <c:v>43075</c:v>
                </c:pt>
                <c:pt idx="3293">
                  <c:v>43076</c:v>
                </c:pt>
                <c:pt idx="3294">
                  <c:v>43077</c:v>
                </c:pt>
                <c:pt idx="3295">
                  <c:v>43078</c:v>
                </c:pt>
                <c:pt idx="3296">
                  <c:v>43079</c:v>
                </c:pt>
                <c:pt idx="3297">
                  <c:v>43080</c:v>
                </c:pt>
                <c:pt idx="3298">
                  <c:v>43081</c:v>
                </c:pt>
                <c:pt idx="3299">
                  <c:v>43082</c:v>
                </c:pt>
                <c:pt idx="3300">
                  <c:v>43083</c:v>
                </c:pt>
                <c:pt idx="3301">
                  <c:v>43084</c:v>
                </c:pt>
                <c:pt idx="3302">
                  <c:v>43085</c:v>
                </c:pt>
                <c:pt idx="3303">
                  <c:v>43086</c:v>
                </c:pt>
                <c:pt idx="3304">
                  <c:v>43087</c:v>
                </c:pt>
                <c:pt idx="3305">
                  <c:v>43088</c:v>
                </c:pt>
                <c:pt idx="3306">
                  <c:v>43089</c:v>
                </c:pt>
                <c:pt idx="3307">
                  <c:v>43090</c:v>
                </c:pt>
                <c:pt idx="3308">
                  <c:v>43091</c:v>
                </c:pt>
                <c:pt idx="3309">
                  <c:v>43092</c:v>
                </c:pt>
                <c:pt idx="3310">
                  <c:v>43093</c:v>
                </c:pt>
                <c:pt idx="3311">
                  <c:v>43094</c:v>
                </c:pt>
                <c:pt idx="3312">
                  <c:v>43095</c:v>
                </c:pt>
                <c:pt idx="3313">
                  <c:v>43096</c:v>
                </c:pt>
                <c:pt idx="3314">
                  <c:v>43097</c:v>
                </c:pt>
                <c:pt idx="3315">
                  <c:v>43098</c:v>
                </c:pt>
                <c:pt idx="3316">
                  <c:v>43099</c:v>
                </c:pt>
                <c:pt idx="3317">
                  <c:v>43100</c:v>
                </c:pt>
                <c:pt idx="3318">
                  <c:v>43101</c:v>
                </c:pt>
                <c:pt idx="3319">
                  <c:v>43102</c:v>
                </c:pt>
                <c:pt idx="3320">
                  <c:v>43103</c:v>
                </c:pt>
                <c:pt idx="3321">
                  <c:v>43104</c:v>
                </c:pt>
                <c:pt idx="3322">
                  <c:v>43105</c:v>
                </c:pt>
                <c:pt idx="3323">
                  <c:v>43106</c:v>
                </c:pt>
                <c:pt idx="3324">
                  <c:v>43107</c:v>
                </c:pt>
                <c:pt idx="3325">
                  <c:v>43108</c:v>
                </c:pt>
                <c:pt idx="3326">
                  <c:v>43109</c:v>
                </c:pt>
                <c:pt idx="3327">
                  <c:v>43110</c:v>
                </c:pt>
                <c:pt idx="3328">
                  <c:v>43111</c:v>
                </c:pt>
                <c:pt idx="3329">
                  <c:v>43112</c:v>
                </c:pt>
                <c:pt idx="3330">
                  <c:v>43113</c:v>
                </c:pt>
                <c:pt idx="3331">
                  <c:v>43114</c:v>
                </c:pt>
                <c:pt idx="3332">
                  <c:v>43115</c:v>
                </c:pt>
                <c:pt idx="3333">
                  <c:v>43116</c:v>
                </c:pt>
                <c:pt idx="3334">
                  <c:v>43117</c:v>
                </c:pt>
                <c:pt idx="3335">
                  <c:v>43118</c:v>
                </c:pt>
                <c:pt idx="3336">
                  <c:v>43119</c:v>
                </c:pt>
                <c:pt idx="3337">
                  <c:v>43120</c:v>
                </c:pt>
                <c:pt idx="3338">
                  <c:v>43121</c:v>
                </c:pt>
                <c:pt idx="3339">
                  <c:v>43122</c:v>
                </c:pt>
                <c:pt idx="3340">
                  <c:v>43123</c:v>
                </c:pt>
                <c:pt idx="3341">
                  <c:v>43124</c:v>
                </c:pt>
                <c:pt idx="3342">
                  <c:v>43125</c:v>
                </c:pt>
                <c:pt idx="3343">
                  <c:v>43126</c:v>
                </c:pt>
                <c:pt idx="3344">
                  <c:v>43127</c:v>
                </c:pt>
                <c:pt idx="3345">
                  <c:v>43128</c:v>
                </c:pt>
                <c:pt idx="3346">
                  <c:v>43129</c:v>
                </c:pt>
                <c:pt idx="3347">
                  <c:v>43130</c:v>
                </c:pt>
                <c:pt idx="3348">
                  <c:v>43131</c:v>
                </c:pt>
                <c:pt idx="3349">
                  <c:v>43132</c:v>
                </c:pt>
                <c:pt idx="3350">
                  <c:v>43133</c:v>
                </c:pt>
                <c:pt idx="3351">
                  <c:v>43134</c:v>
                </c:pt>
                <c:pt idx="3352">
                  <c:v>43135</c:v>
                </c:pt>
                <c:pt idx="3353">
                  <c:v>43136</c:v>
                </c:pt>
                <c:pt idx="3354">
                  <c:v>43137</c:v>
                </c:pt>
                <c:pt idx="3355">
                  <c:v>43138</c:v>
                </c:pt>
                <c:pt idx="3356">
                  <c:v>43139</c:v>
                </c:pt>
                <c:pt idx="3357">
                  <c:v>43140</c:v>
                </c:pt>
                <c:pt idx="3358">
                  <c:v>43141</c:v>
                </c:pt>
                <c:pt idx="3359">
                  <c:v>43142</c:v>
                </c:pt>
                <c:pt idx="3360">
                  <c:v>43143</c:v>
                </c:pt>
                <c:pt idx="3361">
                  <c:v>43144</c:v>
                </c:pt>
                <c:pt idx="3362">
                  <c:v>43145</c:v>
                </c:pt>
                <c:pt idx="3363">
                  <c:v>43146</c:v>
                </c:pt>
                <c:pt idx="3364">
                  <c:v>43147</c:v>
                </c:pt>
                <c:pt idx="3365">
                  <c:v>43148</c:v>
                </c:pt>
                <c:pt idx="3366">
                  <c:v>43149</c:v>
                </c:pt>
                <c:pt idx="3367">
                  <c:v>43150</c:v>
                </c:pt>
                <c:pt idx="3368">
                  <c:v>43151</c:v>
                </c:pt>
                <c:pt idx="3369">
                  <c:v>43152</c:v>
                </c:pt>
                <c:pt idx="3370">
                  <c:v>43153</c:v>
                </c:pt>
                <c:pt idx="3371">
                  <c:v>43154</c:v>
                </c:pt>
                <c:pt idx="3372">
                  <c:v>43155</c:v>
                </c:pt>
                <c:pt idx="3373">
                  <c:v>43156</c:v>
                </c:pt>
                <c:pt idx="3374">
                  <c:v>43157</c:v>
                </c:pt>
                <c:pt idx="3375">
                  <c:v>43158</c:v>
                </c:pt>
                <c:pt idx="3376">
                  <c:v>43159</c:v>
                </c:pt>
                <c:pt idx="3377">
                  <c:v>43160</c:v>
                </c:pt>
                <c:pt idx="3378">
                  <c:v>43161</c:v>
                </c:pt>
                <c:pt idx="3379">
                  <c:v>43162</c:v>
                </c:pt>
                <c:pt idx="3380">
                  <c:v>43163</c:v>
                </c:pt>
                <c:pt idx="3381">
                  <c:v>43164</c:v>
                </c:pt>
                <c:pt idx="3382">
                  <c:v>43165</c:v>
                </c:pt>
                <c:pt idx="3383">
                  <c:v>43166</c:v>
                </c:pt>
                <c:pt idx="3384">
                  <c:v>43167</c:v>
                </c:pt>
                <c:pt idx="3385">
                  <c:v>43168</c:v>
                </c:pt>
                <c:pt idx="3386">
                  <c:v>43169</c:v>
                </c:pt>
                <c:pt idx="3387">
                  <c:v>43170</c:v>
                </c:pt>
                <c:pt idx="3388">
                  <c:v>43171</c:v>
                </c:pt>
                <c:pt idx="3389">
                  <c:v>43172</c:v>
                </c:pt>
                <c:pt idx="3390">
                  <c:v>43173</c:v>
                </c:pt>
                <c:pt idx="3391">
                  <c:v>43174</c:v>
                </c:pt>
                <c:pt idx="3392">
                  <c:v>43175</c:v>
                </c:pt>
                <c:pt idx="3393">
                  <c:v>43176</c:v>
                </c:pt>
                <c:pt idx="3394">
                  <c:v>43177</c:v>
                </c:pt>
                <c:pt idx="3395">
                  <c:v>43178</c:v>
                </c:pt>
                <c:pt idx="3396">
                  <c:v>43179</c:v>
                </c:pt>
                <c:pt idx="3397">
                  <c:v>43180</c:v>
                </c:pt>
                <c:pt idx="3398">
                  <c:v>43181</c:v>
                </c:pt>
                <c:pt idx="3399">
                  <c:v>43182</c:v>
                </c:pt>
                <c:pt idx="3400">
                  <c:v>43183</c:v>
                </c:pt>
                <c:pt idx="3401">
                  <c:v>43184</c:v>
                </c:pt>
                <c:pt idx="3402">
                  <c:v>43185</c:v>
                </c:pt>
                <c:pt idx="3403">
                  <c:v>43186</c:v>
                </c:pt>
                <c:pt idx="3404">
                  <c:v>43187</c:v>
                </c:pt>
                <c:pt idx="3405">
                  <c:v>43188</c:v>
                </c:pt>
                <c:pt idx="3406">
                  <c:v>43189</c:v>
                </c:pt>
                <c:pt idx="3407">
                  <c:v>43190</c:v>
                </c:pt>
                <c:pt idx="3408">
                  <c:v>43191</c:v>
                </c:pt>
                <c:pt idx="3409">
                  <c:v>43192</c:v>
                </c:pt>
                <c:pt idx="3410">
                  <c:v>43193</c:v>
                </c:pt>
                <c:pt idx="3411">
                  <c:v>43194</c:v>
                </c:pt>
                <c:pt idx="3412">
                  <c:v>43195</c:v>
                </c:pt>
                <c:pt idx="3413">
                  <c:v>43196</c:v>
                </c:pt>
                <c:pt idx="3414">
                  <c:v>43197</c:v>
                </c:pt>
                <c:pt idx="3415">
                  <c:v>43198</c:v>
                </c:pt>
                <c:pt idx="3416">
                  <c:v>43199</c:v>
                </c:pt>
                <c:pt idx="3417">
                  <c:v>43200</c:v>
                </c:pt>
                <c:pt idx="3418">
                  <c:v>43201</c:v>
                </c:pt>
                <c:pt idx="3419">
                  <c:v>43202</c:v>
                </c:pt>
                <c:pt idx="3420">
                  <c:v>43203</c:v>
                </c:pt>
                <c:pt idx="3421">
                  <c:v>43204</c:v>
                </c:pt>
                <c:pt idx="3422">
                  <c:v>43205</c:v>
                </c:pt>
                <c:pt idx="3423">
                  <c:v>43206</c:v>
                </c:pt>
                <c:pt idx="3424">
                  <c:v>43207</c:v>
                </c:pt>
                <c:pt idx="3425">
                  <c:v>43208</c:v>
                </c:pt>
                <c:pt idx="3426">
                  <c:v>43209</c:v>
                </c:pt>
                <c:pt idx="3427">
                  <c:v>43210</c:v>
                </c:pt>
                <c:pt idx="3428">
                  <c:v>43211</c:v>
                </c:pt>
                <c:pt idx="3429">
                  <c:v>43212</c:v>
                </c:pt>
                <c:pt idx="3430">
                  <c:v>43213</c:v>
                </c:pt>
                <c:pt idx="3431">
                  <c:v>43214</c:v>
                </c:pt>
                <c:pt idx="3432">
                  <c:v>43215</c:v>
                </c:pt>
                <c:pt idx="3433">
                  <c:v>43216</c:v>
                </c:pt>
                <c:pt idx="3434">
                  <c:v>43217</c:v>
                </c:pt>
                <c:pt idx="3435">
                  <c:v>43218</c:v>
                </c:pt>
                <c:pt idx="3436">
                  <c:v>43219</c:v>
                </c:pt>
                <c:pt idx="3437">
                  <c:v>43220</c:v>
                </c:pt>
                <c:pt idx="3438">
                  <c:v>43221</c:v>
                </c:pt>
                <c:pt idx="3439">
                  <c:v>43222</c:v>
                </c:pt>
                <c:pt idx="3440">
                  <c:v>43223</c:v>
                </c:pt>
                <c:pt idx="3441">
                  <c:v>43224</c:v>
                </c:pt>
                <c:pt idx="3442">
                  <c:v>43225</c:v>
                </c:pt>
                <c:pt idx="3443">
                  <c:v>43226</c:v>
                </c:pt>
                <c:pt idx="3444">
                  <c:v>43227</c:v>
                </c:pt>
                <c:pt idx="3445">
                  <c:v>43228</c:v>
                </c:pt>
                <c:pt idx="3446">
                  <c:v>43229</c:v>
                </c:pt>
                <c:pt idx="3447">
                  <c:v>43230</c:v>
                </c:pt>
                <c:pt idx="3448">
                  <c:v>43231</c:v>
                </c:pt>
                <c:pt idx="3449">
                  <c:v>43232</c:v>
                </c:pt>
                <c:pt idx="3450">
                  <c:v>43233</c:v>
                </c:pt>
                <c:pt idx="3451">
                  <c:v>43234</c:v>
                </c:pt>
                <c:pt idx="3452">
                  <c:v>43235</c:v>
                </c:pt>
                <c:pt idx="3453">
                  <c:v>43236</c:v>
                </c:pt>
                <c:pt idx="3454">
                  <c:v>43237</c:v>
                </c:pt>
                <c:pt idx="3455">
                  <c:v>43238</c:v>
                </c:pt>
                <c:pt idx="3456">
                  <c:v>43239</c:v>
                </c:pt>
                <c:pt idx="3457">
                  <c:v>43240</c:v>
                </c:pt>
                <c:pt idx="3458">
                  <c:v>43241</c:v>
                </c:pt>
                <c:pt idx="3459">
                  <c:v>43242</c:v>
                </c:pt>
                <c:pt idx="3460">
                  <c:v>43243</c:v>
                </c:pt>
                <c:pt idx="3461">
                  <c:v>43244</c:v>
                </c:pt>
                <c:pt idx="3462">
                  <c:v>43245</c:v>
                </c:pt>
                <c:pt idx="3463">
                  <c:v>43246</c:v>
                </c:pt>
                <c:pt idx="3464">
                  <c:v>43247</c:v>
                </c:pt>
                <c:pt idx="3465">
                  <c:v>43248</c:v>
                </c:pt>
                <c:pt idx="3466">
                  <c:v>43249</c:v>
                </c:pt>
                <c:pt idx="3467">
                  <c:v>43250</c:v>
                </c:pt>
                <c:pt idx="3468">
                  <c:v>43251</c:v>
                </c:pt>
                <c:pt idx="3469">
                  <c:v>43252</c:v>
                </c:pt>
                <c:pt idx="3470">
                  <c:v>43253</c:v>
                </c:pt>
                <c:pt idx="3471">
                  <c:v>43254</c:v>
                </c:pt>
                <c:pt idx="3472">
                  <c:v>43255</c:v>
                </c:pt>
                <c:pt idx="3473">
                  <c:v>43256</c:v>
                </c:pt>
                <c:pt idx="3474">
                  <c:v>43257</c:v>
                </c:pt>
                <c:pt idx="3475">
                  <c:v>43258</c:v>
                </c:pt>
                <c:pt idx="3476">
                  <c:v>43259</c:v>
                </c:pt>
                <c:pt idx="3477">
                  <c:v>43260</c:v>
                </c:pt>
                <c:pt idx="3478">
                  <c:v>43261</c:v>
                </c:pt>
                <c:pt idx="3479">
                  <c:v>43262</c:v>
                </c:pt>
                <c:pt idx="3480">
                  <c:v>43263</c:v>
                </c:pt>
                <c:pt idx="3481">
                  <c:v>43264</c:v>
                </c:pt>
                <c:pt idx="3482">
                  <c:v>43265</c:v>
                </c:pt>
                <c:pt idx="3483">
                  <c:v>43266</c:v>
                </c:pt>
                <c:pt idx="3484">
                  <c:v>43267</c:v>
                </c:pt>
                <c:pt idx="3485">
                  <c:v>43268</c:v>
                </c:pt>
                <c:pt idx="3486">
                  <c:v>43269</c:v>
                </c:pt>
                <c:pt idx="3487">
                  <c:v>43270</c:v>
                </c:pt>
                <c:pt idx="3488">
                  <c:v>43271</c:v>
                </c:pt>
                <c:pt idx="3489">
                  <c:v>43272</c:v>
                </c:pt>
                <c:pt idx="3490">
                  <c:v>43273</c:v>
                </c:pt>
                <c:pt idx="3491">
                  <c:v>43274</c:v>
                </c:pt>
                <c:pt idx="3492">
                  <c:v>43275</c:v>
                </c:pt>
                <c:pt idx="3493">
                  <c:v>43276</c:v>
                </c:pt>
                <c:pt idx="3494">
                  <c:v>43277</c:v>
                </c:pt>
                <c:pt idx="3495">
                  <c:v>43278</c:v>
                </c:pt>
                <c:pt idx="3496">
                  <c:v>43279</c:v>
                </c:pt>
                <c:pt idx="3497">
                  <c:v>43280</c:v>
                </c:pt>
                <c:pt idx="3498">
                  <c:v>43281</c:v>
                </c:pt>
                <c:pt idx="3499">
                  <c:v>43282</c:v>
                </c:pt>
                <c:pt idx="3500">
                  <c:v>43283</c:v>
                </c:pt>
                <c:pt idx="3501">
                  <c:v>43284</c:v>
                </c:pt>
                <c:pt idx="3502">
                  <c:v>43285</c:v>
                </c:pt>
                <c:pt idx="3503">
                  <c:v>43286</c:v>
                </c:pt>
                <c:pt idx="3504">
                  <c:v>43287</c:v>
                </c:pt>
                <c:pt idx="3505">
                  <c:v>43288</c:v>
                </c:pt>
                <c:pt idx="3506">
                  <c:v>43289</c:v>
                </c:pt>
                <c:pt idx="3507">
                  <c:v>43290</c:v>
                </c:pt>
                <c:pt idx="3508">
                  <c:v>43291</c:v>
                </c:pt>
                <c:pt idx="3509">
                  <c:v>43292</c:v>
                </c:pt>
                <c:pt idx="3510">
                  <c:v>43293</c:v>
                </c:pt>
                <c:pt idx="3511">
                  <c:v>43294</c:v>
                </c:pt>
                <c:pt idx="3512">
                  <c:v>43295</c:v>
                </c:pt>
                <c:pt idx="3513">
                  <c:v>43296</c:v>
                </c:pt>
                <c:pt idx="3514">
                  <c:v>43297</c:v>
                </c:pt>
                <c:pt idx="3515">
                  <c:v>43298</c:v>
                </c:pt>
                <c:pt idx="3516">
                  <c:v>43299</c:v>
                </c:pt>
                <c:pt idx="3517">
                  <c:v>43300</c:v>
                </c:pt>
                <c:pt idx="3518">
                  <c:v>43301</c:v>
                </c:pt>
                <c:pt idx="3519">
                  <c:v>43302</c:v>
                </c:pt>
                <c:pt idx="3520">
                  <c:v>43303</c:v>
                </c:pt>
                <c:pt idx="3521">
                  <c:v>43304</c:v>
                </c:pt>
                <c:pt idx="3522">
                  <c:v>43305</c:v>
                </c:pt>
                <c:pt idx="3523">
                  <c:v>43306</c:v>
                </c:pt>
                <c:pt idx="3524">
                  <c:v>43307</c:v>
                </c:pt>
                <c:pt idx="3525">
                  <c:v>43308</c:v>
                </c:pt>
                <c:pt idx="3526">
                  <c:v>43309</c:v>
                </c:pt>
                <c:pt idx="3527">
                  <c:v>43310</c:v>
                </c:pt>
                <c:pt idx="3528">
                  <c:v>43311</c:v>
                </c:pt>
                <c:pt idx="3529">
                  <c:v>43312</c:v>
                </c:pt>
                <c:pt idx="3530">
                  <c:v>43313</c:v>
                </c:pt>
                <c:pt idx="3531">
                  <c:v>43314</c:v>
                </c:pt>
                <c:pt idx="3532">
                  <c:v>43315</c:v>
                </c:pt>
                <c:pt idx="3533">
                  <c:v>43316</c:v>
                </c:pt>
                <c:pt idx="3534">
                  <c:v>43317</c:v>
                </c:pt>
                <c:pt idx="3535">
                  <c:v>43318</c:v>
                </c:pt>
                <c:pt idx="3536">
                  <c:v>43319</c:v>
                </c:pt>
                <c:pt idx="3537">
                  <c:v>43320</c:v>
                </c:pt>
                <c:pt idx="3538">
                  <c:v>43321</c:v>
                </c:pt>
                <c:pt idx="3539">
                  <c:v>43322</c:v>
                </c:pt>
                <c:pt idx="3540">
                  <c:v>43323</c:v>
                </c:pt>
                <c:pt idx="3541">
                  <c:v>43324</c:v>
                </c:pt>
                <c:pt idx="3542">
                  <c:v>43325</c:v>
                </c:pt>
                <c:pt idx="3543">
                  <c:v>43326</c:v>
                </c:pt>
                <c:pt idx="3544">
                  <c:v>43327</c:v>
                </c:pt>
                <c:pt idx="3545">
                  <c:v>43328</c:v>
                </c:pt>
                <c:pt idx="3546">
                  <c:v>43329</c:v>
                </c:pt>
                <c:pt idx="3547">
                  <c:v>43330</c:v>
                </c:pt>
                <c:pt idx="3548">
                  <c:v>43331</c:v>
                </c:pt>
                <c:pt idx="3549">
                  <c:v>43332</c:v>
                </c:pt>
                <c:pt idx="3550">
                  <c:v>43333</c:v>
                </c:pt>
                <c:pt idx="3551">
                  <c:v>43334</c:v>
                </c:pt>
                <c:pt idx="3552">
                  <c:v>43335</c:v>
                </c:pt>
                <c:pt idx="3553">
                  <c:v>43336</c:v>
                </c:pt>
                <c:pt idx="3554">
                  <c:v>43337</c:v>
                </c:pt>
                <c:pt idx="3555">
                  <c:v>43338</c:v>
                </c:pt>
                <c:pt idx="3556">
                  <c:v>43339</c:v>
                </c:pt>
                <c:pt idx="3557">
                  <c:v>43340</c:v>
                </c:pt>
                <c:pt idx="3558">
                  <c:v>43341</c:v>
                </c:pt>
                <c:pt idx="3559">
                  <c:v>43342</c:v>
                </c:pt>
                <c:pt idx="3560">
                  <c:v>43343</c:v>
                </c:pt>
                <c:pt idx="3561">
                  <c:v>43344</c:v>
                </c:pt>
                <c:pt idx="3562">
                  <c:v>43345</c:v>
                </c:pt>
                <c:pt idx="3563">
                  <c:v>43346</c:v>
                </c:pt>
                <c:pt idx="3564">
                  <c:v>43347</c:v>
                </c:pt>
                <c:pt idx="3565">
                  <c:v>43348</c:v>
                </c:pt>
                <c:pt idx="3566">
                  <c:v>43349</c:v>
                </c:pt>
                <c:pt idx="3567">
                  <c:v>43350</c:v>
                </c:pt>
                <c:pt idx="3568">
                  <c:v>43351</c:v>
                </c:pt>
                <c:pt idx="3569">
                  <c:v>43352</c:v>
                </c:pt>
                <c:pt idx="3570">
                  <c:v>43353</c:v>
                </c:pt>
                <c:pt idx="3571">
                  <c:v>43354</c:v>
                </c:pt>
                <c:pt idx="3572">
                  <c:v>43355</c:v>
                </c:pt>
                <c:pt idx="3573">
                  <c:v>43356</c:v>
                </c:pt>
                <c:pt idx="3574">
                  <c:v>43357</c:v>
                </c:pt>
                <c:pt idx="3575">
                  <c:v>43358</c:v>
                </c:pt>
                <c:pt idx="3576">
                  <c:v>43359</c:v>
                </c:pt>
                <c:pt idx="3577">
                  <c:v>43360</c:v>
                </c:pt>
                <c:pt idx="3578">
                  <c:v>43361</c:v>
                </c:pt>
                <c:pt idx="3579">
                  <c:v>43362</c:v>
                </c:pt>
                <c:pt idx="3580">
                  <c:v>43363</c:v>
                </c:pt>
                <c:pt idx="3581">
                  <c:v>43364</c:v>
                </c:pt>
                <c:pt idx="3582">
                  <c:v>43365</c:v>
                </c:pt>
                <c:pt idx="3583">
                  <c:v>43366</c:v>
                </c:pt>
                <c:pt idx="3584">
                  <c:v>43367</c:v>
                </c:pt>
                <c:pt idx="3585">
                  <c:v>43368</c:v>
                </c:pt>
                <c:pt idx="3586">
                  <c:v>43369</c:v>
                </c:pt>
                <c:pt idx="3587">
                  <c:v>43370</c:v>
                </c:pt>
                <c:pt idx="3588">
                  <c:v>43371</c:v>
                </c:pt>
                <c:pt idx="3589">
                  <c:v>43372</c:v>
                </c:pt>
                <c:pt idx="3590">
                  <c:v>43373</c:v>
                </c:pt>
                <c:pt idx="3591">
                  <c:v>43374</c:v>
                </c:pt>
                <c:pt idx="3592">
                  <c:v>43375</c:v>
                </c:pt>
                <c:pt idx="3593">
                  <c:v>43376</c:v>
                </c:pt>
                <c:pt idx="3594">
                  <c:v>43377</c:v>
                </c:pt>
                <c:pt idx="3595">
                  <c:v>43378</c:v>
                </c:pt>
                <c:pt idx="3596">
                  <c:v>43379</c:v>
                </c:pt>
                <c:pt idx="3597">
                  <c:v>43380</c:v>
                </c:pt>
                <c:pt idx="3598">
                  <c:v>43381</c:v>
                </c:pt>
                <c:pt idx="3599">
                  <c:v>43382</c:v>
                </c:pt>
                <c:pt idx="3600">
                  <c:v>43383</c:v>
                </c:pt>
                <c:pt idx="3601">
                  <c:v>43384</c:v>
                </c:pt>
                <c:pt idx="3602">
                  <c:v>43385</c:v>
                </c:pt>
                <c:pt idx="3603">
                  <c:v>43386</c:v>
                </c:pt>
                <c:pt idx="3604">
                  <c:v>43387</c:v>
                </c:pt>
                <c:pt idx="3605">
                  <c:v>43388</c:v>
                </c:pt>
                <c:pt idx="3606">
                  <c:v>43389</c:v>
                </c:pt>
                <c:pt idx="3607">
                  <c:v>43390</c:v>
                </c:pt>
                <c:pt idx="3608">
                  <c:v>43391</c:v>
                </c:pt>
                <c:pt idx="3609">
                  <c:v>43392</c:v>
                </c:pt>
                <c:pt idx="3610">
                  <c:v>43393</c:v>
                </c:pt>
                <c:pt idx="3611">
                  <c:v>43394</c:v>
                </c:pt>
                <c:pt idx="3612">
                  <c:v>43395</c:v>
                </c:pt>
                <c:pt idx="3613">
                  <c:v>43396</c:v>
                </c:pt>
                <c:pt idx="3614">
                  <c:v>43397</c:v>
                </c:pt>
                <c:pt idx="3615">
                  <c:v>43398</c:v>
                </c:pt>
                <c:pt idx="3616">
                  <c:v>43399</c:v>
                </c:pt>
                <c:pt idx="3617">
                  <c:v>43400</c:v>
                </c:pt>
                <c:pt idx="3618">
                  <c:v>43401</c:v>
                </c:pt>
                <c:pt idx="3619">
                  <c:v>43402</c:v>
                </c:pt>
                <c:pt idx="3620">
                  <c:v>43403</c:v>
                </c:pt>
                <c:pt idx="3621">
                  <c:v>43404</c:v>
                </c:pt>
                <c:pt idx="3622">
                  <c:v>43405</c:v>
                </c:pt>
                <c:pt idx="3623">
                  <c:v>43406</c:v>
                </c:pt>
                <c:pt idx="3624">
                  <c:v>43407</c:v>
                </c:pt>
                <c:pt idx="3625">
                  <c:v>43408</c:v>
                </c:pt>
                <c:pt idx="3626">
                  <c:v>43409</c:v>
                </c:pt>
                <c:pt idx="3627">
                  <c:v>43410</c:v>
                </c:pt>
                <c:pt idx="3628">
                  <c:v>43411</c:v>
                </c:pt>
                <c:pt idx="3629">
                  <c:v>43412</c:v>
                </c:pt>
                <c:pt idx="3630">
                  <c:v>43413</c:v>
                </c:pt>
                <c:pt idx="3631">
                  <c:v>43414</c:v>
                </c:pt>
                <c:pt idx="3632">
                  <c:v>43415</c:v>
                </c:pt>
                <c:pt idx="3633">
                  <c:v>43416</c:v>
                </c:pt>
                <c:pt idx="3634">
                  <c:v>43417</c:v>
                </c:pt>
                <c:pt idx="3635">
                  <c:v>43418</c:v>
                </c:pt>
                <c:pt idx="3636">
                  <c:v>43419</c:v>
                </c:pt>
                <c:pt idx="3637">
                  <c:v>43420</c:v>
                </c:pt>
                <c:pt idx="3638">
                  <c:v>43421</c:v>
                </c:pt>
                <c:pt idx="3639">
                  <c:v>43422</c:v>
                </c:pt>
                <c:pt idx="3640">
                  <c:v>43423</c:v>
                </c:pt>
                <c:pt idx="3641">
                  <c:v>43424</c:v>
                </c:pt>
                <c:pt idx="3642">
                  <c:v>43425</c:v>
                </c:pt>
                <c:pt idx="3643">
                  <c:v>43426</c:v>
                </c:pt>
                <c:pt idx="3644">
                  <c:v>43427</c:v>
                </c:pt>
                <c:pt idx="3645">
                  <c:v>43428</c:v>
                </c:pt>
                <c:pt idx="3646">
                  <c:v>43429</c:v>
                </c:pt>
                <c:pt idx="3647">
                  <c:v>43430</c:v>
                </c:pt>
                <c:pt idx="3648">
                  <c:v>43431</c:v>
                </c:pt>
                <c:pt idx="3649">
                  <c:v>43432</c:v>
                </c:pt>
                <c:pt idx="3650">
                  <c:v>43433</c:v>
                </c:pt>
                <c:pt idx="3651">
                  <c:v>43434</c:v>
                </c:pt>
                <c:pt idx="3652">
                  <c:v>43435</c:v>
                </c:pt>
                <c:pt idx="3653">
                  <c:v>43436</c:v>
                </c:pt>
                <c:pt idx="3654">
                  <c:v>43437</c:v>
                </c:pt>
                <c:pt idx="3655">
                  <c:v>43438</c:v>
                </c:pt>
                <c:pt idx="3656">
                  <c:v>43439</c:v>
                </c:pt>
                <c:pt idx="3657">
                  <c:v>43440</c:v>
                </c:pt>
                <c:pt idx="3658">
                  <c:v>43441</c:v>
                </c:pt>
                <c:pt idx="3659">
                  <c:v>43442</c:v>
                </c:pt>
                <c:pt idx="3660">
                  <c:v>43443</c:v>
                </c:pt>
                <c:pt idx="3661">
                  <c:v>43444</c:v>
                </c:pt>
                <c:pt idx="3662">
                  <c:v>43445</c:v>
                </c:pt>
                <c:pt idx="3663">
                  <c:v>43446</c:v>
                </c:pt>
                <c:pt idx="3664">
                  <c:v>43447</c:v>
                </c:pt>
                <c:pt idx="3665">
                  <c:v>43448</c:v>
                </c:pt>
                <c:pt idx="3666">
                  <c:v>43449</c:v>
                </c:pt>
                <c:pt idx="3667">
                  <c:v>43450</c:v>
                </c:pt>
                <c:pt idx="3668">
                  <c:v>43451</c:v>
                </c:pt>
                <c:pt idx="3669">
                  <c:v>43452</c:v>
                </c:pt>
                <c:pt idx="3670">
                  <c:v>43453</c:v>
                </c:pt>
                <c:pt idx="3671">
                  <c:v>43454</c:v>
                </c:pt>
                <c:pt idx="3672">
                  <c:v>43455</c:v>
                </c:pt>
                <c:pt idx="3673">
                  <c:v>43456</c:v>
                </c:pt>
                <c:pt idx="3674">
                  <c:v>43457</c:v>
                </c:pt>
                <c:pt idx="3675">
                  <c:v>43458</c:v>
                </c:pt>
                <c:pt idx="3676">
                  <c:v>43459</c:v>
                </c:pt>
                <c:pt idx="3677">
                  <c:v>43460</c:v>
                </c:pt>
                <c:pt idx="3678">
                  <c:v>43461</c:v>
                </c:pt>
                <c:pt idx="3679">
                  <c:v>43462</c:v>
                </c:pt>
                <c:pt idx="3680">
                  <c:v>43463</c:v>
                </c:pt>
                <c:pt idx="3681">
                  <c:v>43464</c:v>
                </c:pt>
                <c:pt idx="3682">
                  <c:v>43465</c:v>
                </c:pt>
                <c:pt idx="3683">
                  <c:v>43466</c:v>
                </c:pt>
                <c:pt idx="3684">
                  <c:v>43467</c:v>
                </c:pt>
                <c:pt idx="3685">
                  <c:v>43468</c:v>
                </c:pt>
                <c:pt idx="3686">
                  <c:v>43469</c:v>
                </c:pt>
                <c:pt idx="3687">
                  <c:v>43470</c:v>
                </c:pt>
                <c:pt idx="3688">
                  <c:v>43471</c:v>
                </c:pt>
                <c:pt idx="3689">
                  <c:v>43472</c:v>
                </c:pt>
                <c:pt idx="3690">
                  <c:v>43473</c:v>
                </c:pt>
                <c:pt idx="3691">
                  <c:v>43474</c:v>
                </c:pt>
                <c:pt idx="3692">
                  <c:v>43475</c:v>
                </c:pt>
                <c:pt idx="3693">
                  <c:v>43476</c:v>
                </c:pt>
                <c:pt idx="3694">
                  <c:v>43477</c:v>
                </c:pt>
                <c:pt idx="3695">
                  <c:v>43478</c:v>
                </c:pt>
                <c:pt idx="3696">
                  <c:v>43479</c:v>
                </c:pt>
                <c:pt idx="3697">
                  <c:v>43480</c:v>
                </c:pt>
                <c:pt idx="3698">
                  <c:v>43481</c:v>
                </c:pt>
                <c:pt idx="3699">
                  <c:v>43482</c:v>
                </c:pt>
                <c:pt idx="3700">
                  <c:v>43483</c:v>
                </c:pt>
                <c:pt idx="3701">
                  <c:v>43484</c:v>
                </c:pt>
                <c:pt idx="3702">
                  <c:v>43485</c:v>
                </c:pt>
                <c:pt idx="3703">
                  <c:v>43486</c:v>
                </c:pt>
                <c:pt idx="3704">
                  <c:v>43487</c:v>
                </c:pt>
                <c:pt idx="3705">
                  <c:v>43488</c:v>
                </c:pt>
                <c:pt idx="3706">
                  <c:v>43489</c:v>
                </c:pt>
                <c:pt idx="3707">
                  <c:v>43490</c:v>
                </c:pt>
                <c:pt idx="3708">
                  <c:v>43491</c:v>
                </c:pt>
                <c:pt idx="3709">
                  <c:v>43492</c:v>
                </c:pt>
                <c:pt idx="3710">
                  <c:v>43493</c:v>
                </c:pt>
                <c:pt idx="3711">
                  <c:v>43494</c:v>
                </c:pt>
                <c:pt idx="3712">
                  <c:v>43495</c:v>
                </c:pt>
                <c:pt idx="3713">
                  <c:v>43496</c:v>
                </c:pt>
                <c:pt idx="3714">
                  <c:v>43497</c:v>
                </c:pt>
                <c:pt idx="3715">
                  <c:v>43498</c:v>
                </c:pt>
                <c:pt idx="3716">
                  <c:v>43499</c:v>
                </c:pt>
                <c:pt idx="3717">
                  <c:v>43500</c:v>
                </c:pt>
                <c:pt idx="3718">
                  <c:v>43501</c:v>
                </c:pt>
                <c:pt idx="3719">
                  <c:v>43502</c:v>
                </c:pt>
                <c:pt idx="3720">
                  <c:v>43503</c:v>
                </c:pt>
                <c:pt idx="3721">
                  <c:v>43504</c:v>
                </c:pt>
                <c:pt idx="3722">
                  <c:v>43505</c:v>
                </c:pt>
                <c:pt idx="3723">
                  <c:v>43506</c:v>
                </c:pt>
                <c:pt idx="3724">
                  <c:v>43507</c:v>
                </c:pt>
                <c:pt idx="3725">
                  <c:v>43508</c:v>
                </c:pt>
                <c:pt idx="3726">
                  <c:v>43509</c:v>
                </c:pt>
                <c:pt idx="3727">
                  <c:v>43510</c:v>
                </c:pt>
                <c:pt idx="3728">
                  <c:v>43511</c:v>
                </c:pt>
                <c:pt idx="3729">
                  <c:v>43512</c:v>
                </c:pt>
                <c:pt idx="3730">
                  <c:v>43513</c:v>
                </c:pt>
                <c:pt idx="3731">
                  <c:v>43514</c:v>
                </c:pt>
                <c:pt idx="3732">
                  <c:v>43515</c:v>
                </c:pt>
                <c:pt idx="3733">
                  <c:v>43516</c:v>
                </c:pt>
                <c:pt idx="3734">
                  <c:v>43517</c:v>
                </c:pt>
                <c:pt idx="3735">
                  <c:v>43518</c:v>
                </c:pt>
                <c:pt idx="3736">
                  <c:v>43519</c:v>
                </c:pt>
                <c:pt idx="3737">
                  <c:v>43520</c:v>
                </c:pt>
                <c:pt idx="3738">
                  <c:v>43521</c:v>
                </c:pt>
                <c:pt idx="3739">
                  <c:v>43522</c:v>
                </c:pt>
                <c:pt idx="3740">
                  <c:v>43523</c:v>
                </c:pt>
                <c:pt idx="3741">
                  <c:v>43524</c:v>
                </c:pt>
                <c:pt idx="3742">
                  <c:v>43525</c:v>
                </c:pt>
                <c:pt idx="3743">
                  <c:v>43526</c:v>
                </c:pt>
                <c:pt idx="3744">
                  <c:v>43527</c:v>
                </c:pt>
                <c:pt idx="3745">
                  <c:v>43528</c:v>
                </c:pt>
                <c:pt idx="3746">
                  <c:v>43529</c:v>
                </c:pt>
                <c:pt idx="3747">
                  <c:v>43530</c:v>
                </c:pt>
                <c:pt idx="3748">
                  <c:v>43531</c:v>
                </c:pt>
                <c:pt idx="3749">
                  <c:v>43532</c:v>
                </c:pt>
                <c:pt idx="3750">
                  <c:v>43533</c:v>
                </c:pt>
                <c:pt idx="3751">
                  <c:v>43534</c:v>
                </c:pt>
                <c:pt idx="3752">
                  <c:v>43535</c:v>
                </c:pt>
                <c:pt idx="3753">
                  <c:v>43536</c:v>
                </c:pt>
                <c:pt idx="3754">
                  <c:v>43537</c:v>
                </c:pt>
                <c:pt idx="3755">
                  <c:v>43538</c:v>
                </c:pt>
                <c:pt idx="3756">
                  <c:v>43539</c:v>
                </c:pt>
                <c:pt idx="3757">
                  <c:v>43540</c:v>
                </c:pt>
                <c:pt idx="3758">
                  <c:v>43541</c:v>
                </c:pt>
                <c:pt idx="3759">
                  <c:v>43542</c:v>
                </c:pt>
                <c:pt idx="3760">
                  <c:v>43543</c:v>
                </c:pt>
                <c:pt idx="3761">
                  <c:v>43544</c:v>
                </c:pt>
                <c:pt idx="3762">
                  <c:v>43545</c:v>
                </c:pt>
                <c:pt idx="3763">
                  <c:v>43546</c:v>
                </c:pt>
                <c:pt idx="3764">
                  <c:v>43547</c:v>
                </c:pt>
                <c:pt idx="3765">
                  <c:v>43548</c:v>
                </c:pt>
                <c:pt idx="3766">
                  <c:v>43549</c:v>
                </c:pt>
                <c:pt idx="3767">
                  <c:v>43550</c:v>
                </c:pt>
                <c:pt idx="3768">
                  <c:v>43551</c:v>
                </c:pt>
                <c:pt idx="3769">
                  <c:v>43552</c:v>
                </c:pt>
                <c:pt idx="3770">
                  <c:v>43553</c:v>
                </c:pt>
                <c:pt idx="3771">
                  <c:v>43554</c:v>
                </c:pt>
                <c:pt idx="3772">
                  <c:v>43555</c:v>
                </c:pt>
                <c:pt idx="3773">
                  <c:v>43556</c:v>
                </c:pt>
                <c:pt idx="3774">
                  <c:v>43557</c:v>
                </c:pt>
                <c:pt idx="3775">
                  <c:v>43558</c:v>
                </c:pt>
                <c:pt idx="3776">
                  <c:v>43559</c:v>
                </c:pt>
                <c:pt idx="3777">
                  <c:v>43560</c:v>
                </c:pt>
                <c:pt idx="3778">
                  <c:v>43561</c:v>
                </c:pt>
                <c:pt idx="3779">
                  <c:v>43562</c:v>
                </c:pt>
                <c:pt idx="3780">
                  <c:v>43563</c:v>
                </c:pt>
                <c:pt idx="3781">
                  <c:v>43564</c:v>
                </c:pt>
                <c:pt idx="3782">
                  <c:v>43565</c:v>
                </c:pt>
                <c:pt idx="3783">
                  <c:v>43566</c:v>
                </c:pt>
                <c:pt idx="3784">
                  <c:v>43567</c:v>
                </c:pt>
                <c:pt idx="3785">
                  <c:v>43568</c:v>
                </c:pt>
                <c:pt idx="3786">
                  <c:v>43569</c:v>
                </c:pt>
                <c:pt idx="3787">
                  <c:v>43570</c:v>
                </c:pt>
                <c:pt idx="3788">
                  <c:v>43571</c:v>
                </c:pt>
                <c:pt idx="3789">
                  <c:v>43572</c:v>
                </c:pt>
                <c:pt idx="3790">
                  <c:v>43573</c:v>
                </c:pt>
                <c:pt idx="3791">
                  <c:v>43574</c:v>
                </c:pt>
                <c:pt idx="3792">
                  <c:v>43575</c:v>
                </c:pt>
                <c:pt idx="3793">
                  <c:v>43576</c:v>
                </c:pt>
                <c:pt idx="3794">
                  <c:v>43577</c:v>
                </c:pt>
                <c:pt idx="3795">
                  <c:v>43578</c:v>
                </c:pt>
                <c:pt idx="3796">
                  <c:v>43579</c:v>
                </c:pt>
                <c:pt idx="3797">
                  <c:v>43580</c:v>
                </c:pt>
                <c:pt idx="3798">
                  <c:v>43581</c:v>
                </c:pt>
                <c:pt idx="3799">
                  <c:v>43582</c:v>
                </c:pt>
                <c:pt idx="3800">
                  <c:v>43583</c:v>
                </c:pt>
                <c:pt idx="3801">
                  <c:v>43584</c:v>
                </c:pt>
                <c:pt idx="3802">
                  <c:v>43585</c:v>
                </c:pt>
                <c:pt idx="3803">
                  <c:v>43586</c:v>
                </c:pt>
                <c:pt idx="3804">
                  <c:v>43587</c:v>
                </c:pt>
                <c:pt idx="3805">
                  <c:v>43588</c:v>
                </c:pt>
                <c:pt idx="3806">
                  <c:v>43589</c:v>
                </c:pt>
                <c:pt idx="3807">
                  <c:v>43590</c:v>
                </c:pt>
                <c:pt idx="3808">
                  <c:v>43591</c:v>
                </c:pt>
                <c:pt idx="3809">
                  <c:v>43592</c:v>
                </c:pt>
                <c:pt idx="3810">
                  <c:v>43593</c:v>
                </c:pt>
                <c:pt idx="3811">
                  <c:v>43594</c:v>
                </c:pt>
                <c:pt idx="3812">
                  <c:v>43595</c:v>
                </c:pt>
                <c:pt idx="3813">
                  <c:v>43596</c:v>
                </c:pt>
                <c:pt idx="3814">
                  <c:v>43597</c:v>
                </c:pt>
                <c:pt idx="3815">
                  <c:v>43598</c:v>
                </c:pt>
                <c:pt idx="3816">
                  <c:v>43599</c:v>
                </c:pt>
                <c:pt idx="3817">
                  <c:v>43600</c:v>
                </c:pt>
                <c:pt idx="3818">
                  <c:v>43601</c:v>
                </c:pt>
                <c:pt idx="3819">
                  <c:v>43602</c:v>
                </c:pt>
                <c:pt idx="3820">
                  <c:v>43603</c:v>
                </c:pt>
                <c:pt idx="3821">
                  <c:v>43604</c:v>
                </c:pt>
                <c:pt idx="3822">
                  <c:v>43605</c:v>
                </c:pt>
                <c:pt idx="3823">
                  <c:v>43606</c:v>
                </c:pt>
                <c:pt idx="3824">
                  <c:v>43607</c:v>
                </c:pt>
                <c:pt idx="3825">
                  <c:v>43608</c:v>
                </c:pt>
                <c:pt idx="3826">
                  <c:v>43609</c:v>
                </c:pt>
                <c:pt idx="3827">
                  <c:v>43610</c:v>
                </c:pt>
                <c:pt idx="3828">
                  <c:v>43611</c:v>
                </c:pt>
                <c:pt idx="3829">
                  <c:v>43612</c:v>
                </c:pt>
                <c:pt idx="3830">
                  <c:v>43613</c:v>
                </c:pt>
                <c:pt idx="3831">
                  <c:v>43614</c:v>
                </c:pt>
                <c:pt idx="3832">
                  <c:v>43615</c:v>
                </c:pt>
                <c:pt idx="3833">
                  <c:v>43616</c:v>
                </c:pt>
                <c:pt idx="3834">
                  <c:v>43617</c:v>
                </c:pt>
                <c:pt idx="3835">
                  <c:v>43618</c:v>
                </c:pt>
                <c:pt idx="3836">
                  <c:v>43619</c:v>
                </c:pt>
                <c:pt idx="3837">
                  <c:v>43620</c:v>
                </c:pt>
                <c:pt idx="3838">
                  <c:v>43621</c:v>
                </c:pt>
                <c:pt idx="3839">
                  <c:v>43622</c:v>
                </c:pt>
                <c:pt idx="3840">
                  <c:v>43623</c:v>
                </c:pt>
                <c:pt idx="3841">
                  <c:v>43624</c:v>
                </c:pt>
                <c:pt idx="3842">
                  <c:v>43625</c:v>
                </c:pt>
                <c:pt idx="3843">
                  <c:v>43626</c:v>
                </c:pt>
                <c:pt idx="3844">
                  <c:v>43627</c:v>
                </c:pt>
                <c:pt idx="3845">
                  <c:v>43628</c:v>
                </c:pt>
                <c:pt idx="3846">
                  <c:v>43629</c:v>
                </c:pt>
                <c:pt idx="3847">
                  <c:v>43630</c:v>
                </c:pt>
                <c:pt idx="3848">
                  <c:v>43631</c:v>
                </c:pt>
                <c:pt idx="3849">
                  <c:v>43632</c:v>
                </c:pt>
                <c:pt idx="3850">
                  <c:v>43633</c:v>
                </c:pt>
                <c:pt idx="3851">
                  <c:v>43634</c:v>
                </c:pt>
                <c:pt idx="3852">
                  <c:v>43635</c:v>
                </c:pt>
                <c:pt idx="3853">
                  <c:v>43636</c:v>
                </c:pt>
                <c:pt idx="3854">
                  <c:v>43637</c:v>
                </c:pt>
                <c:pt idx="3855">
                  <c:v>43638</c:v>
                </c:pt>
                <c:pt idx="3856">
                  <c:v>43639</c:v>
                </c:pt>
                <c:pt idx="3857">
                  <c:v>43640</c:v>
                </c:pt>
                <c:pt idx="3858">
                  <c:v>43641</c:v>
                </c:pt>
                <c:pt idx="3859">
                  <c:v>43642</c:v>
                </c:pt>
                <c:pt idx="3860">
                  <c:v>43643</c:v>
                </c:pt>
                <c:pt idx="3861">
                  <c:v>43644</c:v>
                </c:pt>
                <c:pt idx="3862">
                  <c:v>43645</c:v>
                </c:pt>
                <c:pt idx="3863">
                  <c:v>43646</c:v>
                </c:pt>
                <c:pt idx="3864">
                  <c:v>43647</c:v>
                </c:pt>
                <c:pt idx="3865">
                  <c:v>43648</c:v>
                </c:pt>
                <c:pt idx="3866">
                  <c:v>43649</c:v>
                </c:pt>
                <c:pt idx="3867">
                  <c:v>43650</c:v>
                </c:pt>
                <c:pt idx="3868">
                  <c:v>43651</c:v>
                </c:pt>
                <c:pt idx="3869">
                  <c:v>43652</c:v>
                </c:pt>
                <c:pt idx="3870">
                  <c:v>43653</c:v>
                </c:pt>
                <c:pt idx="3871">
                  <c:v>43654</c:v>
                </c:pt>
                <c:pt idx="3872">
                  <c:v>43655</c:v>
                </c:pt>
                <c:pt idx="3873">
                  <c:v>43656</c:v>
                </c:pt>
                <c:pt idx="3874">
                  <c:v>43657</c:v>
                </c:pt>
                <c:pt idx="3875">
                  <c:v>43658</c:v>
                </c:pt>
                <c:pt idx="3876">
                  <c:v>43659</c:v>
                </c:pt>
                <c:pt idx="3877">
                  <c:v>43660</c:v>
                </c:pt>
                <c:pt idx="3878">
                  <c:v>43661</c:v>
                </c:pt>
                <c:pt idx="3879">
                  <c:v>43662</c:v>
                </c:pt>
                <c:pt idx="3880">
                  <c:v>43663</c:v>
                </c:pt>
                <c:pt idx="3881">
                  <c:v>43664</c:v>
                </c:pt>
                <c:pt idx="3882">
                  <c:v>43665</c:v>
                </c:pt>
                <c:pt idx="3883">
                  <c:v>43666</c:v>
                </c:pt>
                <c:pt idx="3884">
                  <c:v>43667</c:v>
                </c:pt>
                <c:pt idx="3885">
                  <c:v>43668</c:v>
                </c:pt>
                <c:pt idx="3886">
                  <c:v>43669</c:v>
                </c:pt>
                <c:pt idx="3887">
                  <c:v>43670</c:v>
                </c:pt>
                <c:pt idx="3888">
                  <c:v>43671</c:v>
                </c:pt>
                <c:pt idx="3889">
                  <c:v>43672</c:v>
                </c:pt>
                <c:pt idx="3890">
                  <c:v>43673</c:v>
                </c:pt>
                <c:pt idx="3891">
                  <c:v>43674</c:v>
                </c:pt>
                <c:pt idx="3892">
                  <c:v>43675</c:v>
                </c:pt>
                <c:pt idx="3893">
                  <c:v>43676</c:v>
                </c:pt>
                <c:pt idx="3894">
                  <c:v>43677</c:v>
                </c:pt>
                <c:pt idx="3895">
                  <c:v>43678</c:v>
                </c:pt>
                <c:pt idx="3896">
                  <c:v>43679</c:v>
                </c:pt>
                <c:pt idx="3897">
                  <c:v>43680</c:v>
                </c:pt>
                <c:pt idx="3898">
                  <c:v>43681</c:v>
                </c:pt>
                <c:pt idx="3899">
                  <c:v>43682</c:v>
                </c:pt>
                <c:pt idx="3900">
                  <c:v>43683</c:v>
                </c:pt>
                <c:pt idx="3901">
                  <c:v>43684</c:v>
                </c:pt>
                <c:pt idx="3902">
                  <c:v>43685</c:v>
                </c:pt>
                <c:pt idx="3903">
                  <c:v>43686</c:v>
                </c:pt>
                <c:pt idx="3904">
                  <c:v>43687</c:v>
                </c:pt>
                <c:pt idx="3905">
                  <c:v>43688</c:v>
                </c:pt>
                <c:pt idx="3906">
                  <c:v>43689</c:v>
                </c:pt>
                <c:pt idx="3907">
                  <c:v>43690</c:v>
                </c:pt>
                <c:pt idx="3908">
                  <c:v>43691</c:v>
                </c:pt>
                <c:pt idx="3909">
                  <c:v>43692</c:v>
                </c:pt>
                <c:pt idx="3910">
                  <c:v>43693</c:v>
                </c:pt>
                <c:pt idx="3911">
                  <c:v>43694</c:v>
                </c:pt>
                <c:pt idx="3912">
                  <c:v>43695</c:v>
                </c:pt>
                <c:pt idx="3913">
                  <c:v>43696</c:v>
                </c:pt>
                <c:pt idx="3914">
                  <c:v>43697</c:v>
                </c:pt>
                <c:pt idx="3915">
                  <c:v>43698</c:v>
                </c:pt>
                <c:pt idx="3916">
                  <c:v>43699</c:v>
                </c:pt>
                <c:pt idx="3917">
                  <c:v>43700</c:v>
                </c:pt>
                <c:pt idx="3918">
                  <c:v>43701</c:v>
                </c:pt>
                <c:pt idx="3919">
                  <c:v>43702</c:v>
                </c:pt>
                <c:pt idx="3920">
                  <c:v>43703</c:v>
                </c:pt>
                <c:pt idx="3921">
                  <c:v>43704</c:v>
                </c:pt>
                <c:pt idx="3922">
                  <c:v>43705</c:v>
                </c:pt>
                <c:pt idx="3923">
                  <c:v>43706</c:v>
                </c:pt>
                <c:pt idx="3924">
                  <c:v>43707</c:v>
                </c:pt>
                <c:pt idx="3925">
                  <c:v>43708</c:v>
                </c:pt>
                <c:pt idx="3926">
                  <c:v>43709</c:v>
                </c:pt>
                <c:pt idx="3927">
                  <c:v>43710</c:v>
                </c:pt>
                <c:pt idx="3928">
                  <c:v>43711</c:v>
                </c:pt>
                <c:pt idx="3929">
                  <c:v>43712</c:v>
                </c:pt>
                <c:pt idx="3930">
                  <c:v>43713</c:v>
                </c:pt>
                <c:pt idx="3931">
                  <c:v>43714</c:v>
                </c:pt>
                <c:pt idx="3932">
                  <c:v>43715</c:v>
                </c:pt>
                <c:pt idx="3933">
                  <c:v>43716</c:v>
                </c:pt>
                <c:pt idx="3934">
                  <c:v>43717</c:v>
                </c:pt>
                <c:pt idx="3935">
                  <c:v>43718</c:v>
                </c:pt>
                <c:pt idx="3936">
                  <c:v>43719</c:v>
                </c:pt>
                <c:pt idx="3937">
                  <c:v>43720</c:v>
                </c:pt>
                <c:pt idx="3938">
                  <c:v>43721</c:v>
                </c:pt>
                <c:pt idx="3939">
                  <c:v>43722</c:v>
                </c:pt>
                <c:pt idx="3940">
                  <c:v>43723</c:v>
                </c:pt>
                <c:pt idx="3941">
                  <c:v>43724</c:v>
                </c:pt>
                <c:pt idx="3942">
                  <c:v>43725</c:v>
                </c:pt>
                <c:pt idx="3943">
                  <c:v>43726</c:v>
                </c:pt>
                <c:pt idx="3944">
                  <c:v>43727</c:v>
                </c:pt>
                <c:pt idx="3945">
                  <c:v>43728</c:v>
                </c:pt>
                <c:pt idx="3946">
                  <c:v>43729</c:v>
                </c:pt>
                <c:pt idx="3947">
                  <c:v>43730</c:v>
                </c:pt>
                <c:pt idx="3948">
                  <c:v>43731</c:v>
                </c:pt>
                <c:pt idx="3949">
                  <c:v>43732</c:v>
                </c:pt>
                <c:pt idx="3950">
                  <c:v>43733</c:v>
                </c:pt>
                <c:pt idx="3951">
                  <c:v>43734</c:v>
                </c:pt>
                <c:pt idx="3952">
                  <c:v>43735</c:v>
                </c:pt>
                <c:pt idx="3953">
                  <c:v>43736</c:v>
                </c:pt>
                <c:pt idx="3954">
                  <c:v>43737</c:v>
                </c:pt>
                <c:pt idx="3955">
                  <c:v>43738</c:v>
                </c:pt>
                <c:pt idx="3956">
                  <c:v>43739</c:v>
                </c:pt>
                <c:pt idx="3957">
                  <c:v>43740</c:v>
                </c:pt>
                <c:pt idx="3958">
                  <c:v>43741</c:v>
                </c:pt>
                <c:pt idx="3959">
                  <c:v>43742</c:v>
                </c:pt>
                <c:pt idx="3960">
                  <c:v>43743</c:v>
                </c:pt>
                <c:pt idx="3961">
                  <c:v>43744</c:v>
                </c:pt>
                <c:pt idx="3962">
                  <c:v>43745</c:v>
                </c:pt>
                <c:pt idx="3963">
                  <c:v>43746</c:v>
                </c:pt>
                <c:pt idx="3964">
                  <c:v>43747</c:v>
                </c:pt>
                <c:pt idx="3965">
                  <c:v>43748</c:v>
                </c:pt>
                <c:pt idx="3966">
                  <c:v>43749</c:v>
                </c:pt>
                <c:pt idx="3967">
                  <c:v>43750</c:v>
                </c:pt>
                <c:pt idx="3968">
                  <c:v>43751</c:v>
                </c:pt>
                <c:pt idx="3969">
                  <c:v>43752</c:v>
                </c:pt>
                <c:pt idx="3970">
                  <c:v>43753</c:v>
                </c:pt>
                <c:pt idx="3971">
                  <c:v>43754</c:v>
                </c:pt>
                <c:pt idx="3972">
                  <c:v>43755</c:v>
                </c:pt>
                <c:pt idx="3973">
                  <c:v>43756</c:v>
                </c:pt>
                <c:pt idx="3974">
                  <c:v>43757</c:v>
                </c:pt>
                <c:pt idx="3975">
                  <c:v>43758</c:v>
                </c:pt>
                <c:pt idx="3976">
                  <c:v>43759</c:v>
                </c:pt>
                <c:pt idx="3977">
                  <c:v>43760</c:v>
                </c:pt>
                <c:pt idx="3978">
                  <c:v>43761</c:v>
                </c:pt>
                <c:pt idx="3979">
                  <c:v>43762</c:v>
                </c:pt>
                <c:pt idx="3980">
                  <c:v>43763</c:v>
                </c:pt>
                <c:pt idx="3981">
                  <c:v>43764</c:v>
                </c:pt>
                <c:pt idx="3982">
                  <c:v>43765</c:v>
                </c:pt>
                <c:pt idx="3983">
                  <c:v>43766</c:v>
                </c:pt>
                <c:pt idx="3984">
                  <c:v>43767</c:v>
                </c:pt>
                <c:pt idx="3985">
                  <c:v>43768</c:v>
                </c:pt>
                <c:pt idx="3986">
                  <c:v>43769</c:v>
                </c:pt>
                <c:pt idx="3987">
                  <c:v>43770</c:v>
                </c:pt>
                <c:pt idx="3988">
                  <c:v>43771</c:v>
                </c:pt>
                <c:pt idx="3989">
                  <c:v>43772</c:v>
                </c:pt>
                <c:pt idx="3990">
                  <c:v>43773</c:v>
                </c:pt>
                <c:pt idx="3991">
                  <c:v>43774</c:v>
                </c:pt>
                <c:pt idx="3992">
                  <c:v>43775</c:v>
                </c:pt>
                <c:pt idx="3993">
                  <c:v>43776</c:v>
                </c:pt>
                <c:pt idx="3994">
                  <c:v>43777</c:v>
                </c:pt>
                <c:pt idx="3995">
                  <c:v>43778</c:v>
                </c:pt>
                <c:pt idx="3996">
                  <c:v>43779</c:v>
                </c:pt>
                <c:pt idx="3997">
                  <c:v>43780</c:v>
                </c:pt>
                <c:pt idx="3998">
                  <c:v>43781</c:v>
                </c:pt>
                <c:pt idx="3999">
                  <c:v>43782</c:v>
                </c:pt>
                <c:pt idx="4000">
                  <c:v>43783</c:v>
                </c:pt>
                <c:pt idx="4001">
                  <c:v>43784</c:v>
                </c:pt>
                <c:pt idx="4002">
                  <c:v>43785</c:v>
                </c:pt>
                <c:pt idx="4003">
                  <c:v>43786</c:v>
                </c:pt>
                <c:pt idx="4004">
                  <c:v>43787</c:v>
                </c:pt>
                <c:pt idx="4005">
                  <c:v>43788</c:v>
                </c:pt>
                <c:pt idx="4006">
                  <c:v>43789</c:v>
                </c:pt>
                <c:pt idx="4007">
                  <c:v>43790</c:v>
                </c:pt>
                <c:pt idx="4008">
                  <c:v>43791</c:v>
                </c:pt>
                <c:pt idx="4009">
                  <c:v>43792</c:v>
                </c:pt>
                <c:pt idx="4010">
                  <c:v>43793</c:v>
                </c:pt>
                <c:pt idx="4011">
                  <c:v>43794</c:v>
                </c:pt>
                <c:pt idx="4012">
                  <c:v>43795</c:v>
                </c:pt>
                <c:pt idx="4013">
                  <c:v>43796</c:v>
                </c:pt>
                <c:pt idx="4014">
                  <c:v>43797</c:v>
                </c:pt>
                <c:pt idx="4015">
                  <c:v>43798</c:v>
                </c:pt>
                <c:pt idx="4016">
                  <c:v>43799</c:v>
                </c:pt>
                <c:pt idx="4017">
                  <c:v>43800</c:v>
                </c:pt>
                <c:pt idx="4018">
                  <c:v>43801</c:v>
                </c:pt>
                <c:pt idx="4019">
                  <c:v>43802</c:v>
                </c:pt>
                <c:pt idx="4020">
                  <c:v>43803</c:v>
                </c:pt>
                <c:pt idx="4021">
                  <c:v>43804</c:v>
                </c:pt>
                <c:pt idx="4022">
                  <c:v>43805</c:v>
                </c:pt>
                <c:pt idx="4023">
                  <c:v>43806</c:v>
                </c:pt>
                <c:pt idx="4024">
                  <c:v>43807</c:v>
                </c:pt>
                <c:pt idx="4025">
                  <c:v>43808</c:v>
                </c:pt>
                <c:pt idx="4026">
                  <c:v>43809</c:v>
                </c:pt>
                <c:pt idx="4027">
                  <c:v>43810</c:v>
                </c:pt>
                <c:pt idx="4028">
                  <c:v>43811</c:v>
                </c:pt>
                <c:pt idx="4029">
                  <c:v>43812</c:v>
                </c:pt>
                <c:pt idx="4030">
                  <c:v>43813</c:v>
                </c:pt>
                <c:pt idx="4031">
                  <c:v>43814</c:v>
                </c:pt>
                <c:pt idx="4032">
                  <c:v>43815</c:v>
                </c:pt>
                <c:pt idx="4033">
                  <c:v>43816</c:v>
                </c:pt>
                <c:pt idx="4034">
                  <c:v>43817</c:v>
                </c:pt>
                <c:pt idx="4035">
                  <c:v>43818</c:v>
                </c:pt>
                <c:pt idx="4036">
                  <c:v>43819</c:v>
                </c:pt>
                <c:pt idx="4037">
                  <c:v>43820</c:v>
                </c:pt>
                <c:pt idx="4038">
                  <c:v>43821</c:v>
                </c:pt>
                <c:pt idx="4039">
                  <c:v>43822</c:v>
                </c:pt>
                <c:pt idx="4040">
                  <c:v>43823</c:v>
                </c:pt>
                <c:pt idx="4041">
                  <c:v>43824</c:v>
                </c:pt>
                <c:pt idx="4042">
                  <c:v>43825</c:v>
                </c:pt>
                <c:pt idx="4043">
                  <c:v>43826</c:v>
                </c:pt>
                <c:pt idx="4044">
                  <c:v>43827</c:v>
                </c:pt>
                <c:pt idx="4045">
                  <c:v>43828</c:v>
                </c:pt>
                <c:pt idx="4046">
                  <c:v>43829</c:v>
                </c:pt>
                <c:pt idx="4047">
                  <c:v>43830</c:v>
                </c:pt>
                <c:pt idx="4048">
                  <c:v>43831</c:v>
                </c:pt>
                <c:pt idx="4049">
                  <c:v>43832</c:v>
                </c:pt>
                <c:pt idx="4050">
                  <c:v>43833</c:v>
                </c:pt>
                <c:pt idx="4051">
                  <c:v>43834</c:v>
                </c:pt>
                <c:pt idx="4052">
                  <c:v>43835</c:v>
                </c:pt>
                <c:pt idx="4053">
                  <c:v>43836</c:v>
                </c:pt>
                <c:pt idx="4054">
                  <c:v>43837</c:v>
                </c:pt>
                <c:pt idx="4055">
                  <c:v>43838</c:v>
                </c:pt>
                <c:pt idx="4056">
                  <c:v>43839</c:v>
                </c:pt>
                <c:pt idx="4057">
                  <c:v>43840</c:v>
                </c:pt>
                <c:pt idx="4058">
                  <c:v>43841</c:v>
                </c:pt>
                <c:pt idx="4059">
                  <c:v>43842</c:v>
                </c:pt>
                <c:pt idx="4060">
                  <c:v>43843</c:v>
                </c:pt>
                <c:pt idx="4061">
                  <c:v>43844</c:v>
                </c:pt>
                <c:pt idx="4062">
                  <c:v>43845</c:v>
                </c:pt>
                <c:pt idx="4063">
                  <c:v>43846</c:v>
                </c:pt>
                <c:pt idx="4064">
                  <c:v>43847</c:v>
                </c:pt>
                <c:pt idx="4065">
                  <c:v>43848</c:v>
                </c:pt>
                <c:pt idx="4066">
                  <c:v>43849</c:v>
                </c:pt>
                <c:pt idx="4067">
                  <c:v>43850</c:v>
                </c:pt>
                <c:pt idx="4068">
                  <c:v>43851</c:v>
                </c:pt>
                <c:pt idx="4069">
                  <c:v>43852</c:v>
                </c:pt>
                <c:pt idx="4070">
                  <c:v>43853</c:v>
                </c:pt>
                <c:pt idx="4071">
                  <c:v>43854</c:v>
                </c:pt>
                <c:pt idx="4072">
                  <c:v>43855</c:v>
                </c:pt>
                <c:pt idx="4073">
                  <c:v>43856</c:v>
                </c:pt>
                <c:pt idx="4074">
                  <c:v>43857</c:v>
                </c:pt>
                <c:pt idx="4075">
                  <c:v>43858</c:v>
                </c:pt>
                <c:pt idx="4076">
                  <c:v>43859</c:v>
                </c:pt>
                <c:pt idx="4077">
                  <c:v>43860</c:v>
                </c:pt>
                <c:pt idx="4078">
                  <c:v>43861</c:v>
                </c:pt>
                <c:pt idx="4079">
                  <c:v>43862</c:v>
                </c:pt>
                <c:pt idx="4080">
                  <c:v>43863</c:v>
                </c:pt>
                <c:pt idx="4081">
                  <c:v>43864</c:v>
                </c:pt>
                <c:pt idx="4082">
                  <c:v>43865</c:v>
                </c:pt>
                <c:pt idx="4083">
                  <c:v>43866</c:v>
                </c:pt>
                <c:pt idx="4084">
                  <c:v>43867</c:v>
                </c:pt>
                <c:pt idx="4085">
                  <c:v>43868</c:v>
                </c:pt>
                <c:pt idx="4086">
                  <c:v>43869</c:v>
                </c:pt>
                <c:pt idx="4087">
                  <c:v>43870</c:v>
                </c:pt>
                <c:pt idx="4088">
                  <c:v>43871</c:v>
                </c:pt>
                <c:pt idx="4089">
                  <c:v>43872</c:v>
                </c:pt>
                <c:pt idx="4090">
                  <c:v>43873</c:v>
                </c:pt>
                <c:pt idx="4091">
                  <c:v>43874</c:v>
                </c:pt>
                <c:pt idx="4092">
                  <c:v>43875</c:v>
                </c:pt>
                <c:pt idx="4093">
                  <c:v>43876</c:v>
                </c:pt>
                <c:pt idx="4094">
                  <c:v>43877</c:v>
                </c:pt>
                <c:pt idx="4095">
                  <c:v>43878</c:v>
                </c:pt>
                <c:pt idx="4096">
                  <c:v>43879</c:v>
                </c:pt>
                <c:pt idx="4097">
                  <c:v>43880</c:v>
                </c:pt>
                <c:pt idx="4098">
                  <c:v>43881</c:v>
                </c:pt>
                <c:pt idx="4099">
                  <c:v>43882</c:v>
                </c:pt>
                <c:pt idx="4100">
                  <c:v>43883</c:v>
                </c:pt>
                <c:pt idx="4101">
                  <c:v>43884</c:v>
                </c:pt>
                <c:pt idx="4102">
                  <c:v>43885</c:v>
                </c:pt>
                <c:pt idx="4103">
                  <c:v>43886</c:v>
                </c:pt>
                <c:pt idx="4104">
                  <c:v>43887</c:v>
                </c:pt>
                <c:pt idx="4105">
                  <c:v>43888</c:v>
                </c:pt>
                <c:pt idx="4106">
                  <c:v>43889</c:v>
                </c:pt>
                <c:pt idx="4107">
                  <c:v>43890</c:v>
                </c:pt>
                <c:pt idx="4108">
                  <c:v>43891</c:v>
                </c:pt>
                <c:pt idx="4109">
                  <c:v>43892</c:v>
                </c:pt>
                <c:pt idx="4110">
                  <c:v>43893</c:v>
                </c:pt>
                <c:pt idx="4111">
                  <c:v>43894</c:v>
                </c:pt>
                <c:pt idx="4112">
                  <c:v>43895</c:v>
                </c:pt>
                <c:pt idx="4113">
                  <c:v>43896</c:v>
                </c:pt>
                <c:pt idx="4114">
                  <c:v>43897</c:v>
                </c:pt>
                <c:pt idx="4115">
                  <c:v>43898</c:v>
                </c:pt>
                <c:pt idx="4116">
                  <c:v>43899</c:v>
                </c:pt>
                <c:pt idx="4117">
                  <c:v>43900</c:v>
                </c:pt>
                <c:pt idx="4118">
                  <c:v>43901</c:v>
                </c:pt>
                <c:pt idx="4119">
                  <c:v>43902</c:v>
                </c:pt>
                <c:pt idx="4120">
                  <c:v>43903</c:v>
                </c:pt>
                <c:pt idx="4121">
                  <c:v>43904</c:v>
                </c:pt>
                <c:pt idx="4122">
                  <c:v>43905</c:v>
                </c:pt>
                <c:pt idx="4123">
                  <c:v>43906</c:v>
                </c:pt>
                <c:pt idx="4124">
                  <c:v>43907</c:v>
                </c:pt>
                <c:pt idx="4125">
                  <c:v>43908</c:v>
                </c:pt>
                <c:pt idx="4126">
                  <c:v>43909</c:v>
                </c:pt>
                <c:pt idx="4127">
                  <c:v>43910</c:v>
                </c:pt>
                <c:pt idx="4128">
                  <c:v>43911</c:v>
                </c:pt>
                <c:pt idx="4129">
                  <c:v>43912</c:v>
                </c:pt>
                <c:pt idx="4130">
                  <c:v>43913</c:v>
                </c:pt>
                <c:pt idx="4131">
                  <c:v>43914</c:v>
                </c:pt>
                <c:pt idx="4132">
                  <c:v>43915</c:v>
                </c:pt>
                <c:pt idx="4133">
                  <c:v>43916</c:v>
                </c:pt>
                <c:pt idx="4134">
                  <c:v>43917</c:v>
                </c:pt>
                <c:pt idx="4135">
                  <c:v>43918</c:v>
                </c:pt>
                <c:pt idx="4136">
                  <c:v>43919</c:v>
                </c:pt>
                <c:pt idx="4137">
                  <c:v>43920</c:v>
                </c:pt>
                <c:pt idx="4138">
                  <c:v>43921</c:v>
                </c:pt>
                <c:pt idx="4139">
                  <c:v>43922</c:v>
                </c:pt>
                <c:pt idx="4140">
                  <c:v>43923</c:v>
                </c:pt>
                <c:pt idx="4141">
                  <c:v>43924</c:v>
                </c:pt>
                <c:pt idx="4142">
                  <c:v>43925</c:v>
                </c:pt>
                <c:pt idx="4143">
                  <c:v>43926</c:v>
                </c:pt>
                <c:pt idx="4144">
                  <c:v>43927</c:v>
                </c:pt>
                <c:pt idx="4145">
                  <c:v>43928</c:v>
                </c:pt>
                <c:pt idx="4146">
                  <c:v>43929</c:v>
                </c:pt>
                <c:pt idx="4147">
                  <c:v>43930</c:v>
                </c:pt>
                <c:pt idx="4148">
                  <c:v>43931</c:v>
                </c:pt>
                <c:pt idx="4149">
                  <c:v>43932</c:v>
                </c:pt>
                <c:pt idx="4150">
                  <c:v>43933</c:v>
                </c:pt>
                <c:pt idx="4151">
                  <c:v>43934</c:v>
                </c:pt>
                <c:pt idx="4152">
                  <c:v>43935</c:v>
                </c:pt>
                <c:pt idx="4153">
                  <c:v>43936</c:v>
                </c:pt>
                <c:pt idx="4154">
                  <c:v>43937</c:v>
                </c:pt>
                <c:pt idx="4155">
                  <c:v>43938</c:v>
                </c:pt>
                <c:pt idx="4156">
                  <c:v>43939</c:v>
                </c:pt>
                <c:pt idx="4157">
                  <c:v>43940</c:v>
                </c:pt>
                <c:pt idx="4158">
                  <c:v>43941</c:v>
                </c:pt>
                <c:pt idx="4159">
                  <c:v>43942</c:v>
                </c:pt>
                <c:pt idx="4160">
                  <c:v>43943</c:v>
                </c:pt>
                <c:pt idx="4161">
                  <c:v>43944</c:v>
                </c:pt>
                <c:pt idx="4162">
                  <c:v>43945</c:v>
                </c:pt>
                <c:pt idx="4163">
                  <c:v>43946</c:v>
                </c:pt>
                <c:pt idx="4164">
                  <c:v>43947</c:v>
                </c:pt>
                <c:pt idx="4165">
                  <c:v>43948</c:v>
                </c:pt>
                <c:pt idx="4166">
                  <c:v>43949</c:v>
                </c:pt>
                <c:pt idx="4167">
                  <c:v>43950</c:v>
                </c:pt>
                <c:pt idx="4168">
                  <c:v>43951</c:v>
                </c:pt>
                <c:pt idx="4169">
                  <c:v>43952</c:v>
                </c:pt>
                <c:pt idx="4170">
                  <c:v>43953</c:v>
                </c:pt>
                <c:pt idx="4171">
                  <c:v>43954</c:v>
                </c:pt>
                <c:pt idx="4172">
                  <c:v>43955</c:v>
                </c:pt>
                <c:pt idx="4173">
                  <c:v>43956</c:v>
                </c:pt>
                <c:pt idx="4174">
                  <c:v>43957</c:v>
                </c:pt>
                <c:pt idx="4175">
                  <c:v>43958</c:v>
                </c:pt>
                <c:pt idx="4176">
                  <c:v>43959</c:v>
                </c:pt>
                <c:pt idx="4177">
                  <c:v>43960</c:v>
                </c:pt>
                <c:pt idx="4178">
                  <c:v>43961</c:v>
                </c:pt>
                <c:pt idx="4179">
                  <c:v>43962</c:v>
                </c:pt>
                <c:pt idx="4180">
                  <c:v>43963</c:v>
                </c:pt>
                <c:pt idx="4181">
                  <c:v>43964</c:v>
                </c:pt>
                <c:pt idx="4182">
                  <c:v>43965</c:v>
                </c:pt>
                <c:pt idx="4183">
                  <c:v>43966</c:v>
                </c:pt>
                <c:pt idx="4184">
                  <c:v>43967</c:v>
                </c:pt>
                <c:pt idx="4185">
                  <c:v>43968</c:v>
                </c:pt>
                <c:pt idx="4186">
                  <c:v>43969</c:v>
                </c:pt>
                <c:pt idx="4187">
                  <c:v>43970</c:v>
                </c:pt>
                <c:pt idx="4188">
                  <c:v>43971</c:v>
                </c:pt>
                <c:pt idx="4189">
                  <c:v>43972</c:v>
                </c:pt>
                <c:pt idx="4190">
                  <c:v>43973</c:v>
                </c:pt>
                <c:pt idx="4191">
                  <c:v>43974</c:v>
                </c:pt>
                <c:pt idx="4192">
                  <c:v>43975</c:v>
                </c:pt>
                <c:pt idx="4193">
                  <c:v>43976</c:v>
                </c:pt>
                <c:pt idx="4194">
                  <c:v>43977</c:v>
                </c:pt>
                <c:pt idx="4195">
                  <c:v>43978</c:v>
                </c:pt>
                <c:pt idx="4196">
                  <c:v>43979</c:v>
                </c:pt>
                <c:pt idx="4197">
                  <c:v>43980</c:v>
                </c:pt>
                <c:pt idx="4198">
                  <c:v>43981</c:v>
                </c:pt>
                <c:pt idx="4199">
                  <c:v>43982</c:v>
                </c:pt>
                <c:pt idx="4200">
                  <c:v>43983</c:v>
                </c:pt>
                <c:pt idx="4201">
                  <c:v>43984</c:v>
                </c:pt>
                <c:pt idx="4202">
                  <c:v>43985</c:v>
                </c:pt>
                <c:pt idx="4203">
                  <c:v>43986</c:v>
                </c:pt>
                <c:pt idx="4204">
                  <c:v>43987</c:v>
                </c:pt>
                <c:pt idx="4205">
                  <c:v>43988</c:v>
                </c:pt>
                <c:pt idx="4206">
                  <c:v>43989</c:v>
                </c:pt>
                <c:pt idx="4207">
                  <c:v>43990</c:v>
                </c:pt>
                <c:pt idx="4208">
                  <c:v>43991</c:v>
                </c:pt>
                <c:pt idx="4209">
                  <c:v>43992</c:v>
                </c:pt>
                <c:pt idx="4210">
                  <c:v>43993</c:v>
                </c:pt>
                <c:pt idx="4211">
                  <c:v>43994</c:v>
                </c:pt>
                <c:pt idx="4212">
                  <c:v>43995</c:v>
                </c:pt>
                <c:pt idx="4213">
                  <c:v>43996</c:v>
                </c:pt>
                <c:pt idx="4214">
                  <c:v>43997</c:v>
                </c:pt>
                <c:pt idx="4215">
                  <c:v>43998</c:v>
                </c:pt>
                <c:pt idx="4216">
                  <c:v>43999</c:v>
                </c:pt>
                <c:pt idx="4217">
                  <c:v>44000</c:v>
                </c:pt>
                <c:pt idx="4218">
                  <c:v>44001</c:v>
                </c:pt>
                <c:pt idx="4219">
                  <c:v>44002</c:v>
                </c:pt>
                <c:pt idx="4220">
                  <c:v>44003</c:v>
                </c:pt>
                <c:pt idx="4221">
                  <c:v>44004</c:v>
                </c:pt>
                <c:pt idx="4222">
                  <c:v>44005</c:v>
                </c:pt>
                <c:pt idx="4223">
                  <c:v>44006</c:v>
                </c:pt>
                <c:pt idx="4224">
                  <c:v>44007</c:v>
                </c:pt>
                <c:pt idx="4225">
                  <c:v>44008</c:v>
                </c:pt>
                <c:pt idx="4226">
                  <c:v>44009</c:v>
                </c:pt>
                <c:pt idx="4227">
                  <c:v>44010</c:v>
                </c:pt>
                <c:pt idx="4228">
                  <c:v>44011</c:v>
                </c:pt>
                <c:pt idx="4229">
                  <c:v>44012</c:v>
                </c:pt>
                <c:pt idx="4230">
                  <c:v>44013</c:v>
                </c:pt>
                <c:pt idx="4231">
                  <c:v>44014</c:v>
                </c:pt>
                <c:pt idx="4232">
                  <c:v>44015</c:v>
                </c:pt>
                <c:pt idx="4233">
                  <c:v>44016</c:v>
                </c:pt>
                <c:pt idx="4234">
                  <c:v>44017</c:v>
                </c:pt>
                <c:pt idx="4235">
                  <c:v>44018</c:v>
                </c:pt>
                <c:pt idx="4236">
                  <c:v>44019</c:v>
                </c:pt>
                <c:pt idx="4237">
                  <c:v>44020</c:v>
                </c:pt>
                <c:pt idx="4238">
                  <c:v>44021</c:v>
                </c:pt>
                <c:pt idx="4239">
                  <c:v>44022</c:v>
                </c:pt>
                <c:pt idx="4240">
                  <c:v>44023</c:v>
                </c:pt>
                <c:pt idx="4241">
                  <c:v>44024</c:v>
                </c:pt>
                <c:pt idx="4242">
                  <c:v>44025</c:v>
                </c:pt>
                <c:pt idx="4243">
                  <c:v>44026</c:v>
                </c:pt>
                <c:pt idx="4244">
                  <c:v>44027</c:v>
                </c:pt>
                <c:pt idx="4245">
                  <c:v>44028</c:v>
                </c:pt>
                <c:pt idx="4246">
                  <c:v>44029</c:v>
                </c:pt>
                <c:pt idx="4247">
                  <c:v>44030</c:v>
                </c:pt>
                <c:pt idx="4248">
                  <c:v>44031</c:v>
                </c:pt>
                <c:pt idx="4249">
                  <c:v>44032</c:v>
                </c:pt>
                <c:pt idx="4250">
                  <c:v>44033</c:v>
                </c:pt>
                <c:pt idx="4251">
                  <c:v>44034</c:v>
                </c:pt>
                <c:pt idx="4252">
                  <c:v>44035</c:v>
                </c:pt>
                <c:pt idx="4253">
                  <c:v>44036</c:v>
                </c:pt>
                <c:pt idx="4254">
                  <c:v>44037</c:v>
                </c:pt>
                <c:pt idx="4255">
                  <c:v>44038</c:v>
                </c:pt>
                <c:pt idx="4256">
                  <c:v>44039</c:v>
                </c:pt>
                <c:pt idx="4257">
                  <c:v>44040</c:v>
                </c:pt>
                <c:pt idx="4258">
                  <c:v>44041</c:v>
                </c:pt>
                <c:pt idx="4259">
                  <c:v>44042</c:v>
                </c:pt>
                <c:pt idx="4260">
                  <c:v>44043</c:v>
                </c:pt>
                <c:pt idx="4261">
                  <c:v>44044</c:v>
                </c:pt>
                <c:pt idx="4262">
                  <c:v>44045</c:v>
                </c:pt>
                <c:pt idx="4263">
                  <c:v>44046</c:v>
                </c:pt>
                <c:pt idx="4264">
                  <c:v>44047</c:v>
                </c:pt>
                <c:pt idx="4265">
                  <c:v>44048</c:v>
                </c:pt>
                <c:pt idx="4266">
                  <c:v>44049</c:v>
                </c:pt>
                <c:pt idx="4267">
                  <c:v>44050</c:v>
                </c:pt>
                <c:pt idx="4268">
                  <c:v>44051</c:v>
                </c:pt>
                <c:pt idx="4269">
                  <c:v>44052</c:v>
                </c:pt>
                <c:pt idx="4270">
                  <c:v>44053</c:v>
                </c:pt>
                <c:pt idx="4271">
                  <c:v>44054</c:v>
                </c:pt>
                <c:pt idx="4272">
                  <c:v>44055</c:v>
                </c:pt>
                <c:pt idx="4273">
                  <c:v>44056</c:v>
                </c:pt>
                <c:pt idx="4274">
                  <c:v>44057</c:v>
                </c:pt>
                <c:pt idx="4275">
                  <c:v>44058</c:v>
                </c:pt>
                <c:pt idx="4276">
                  <c:v>44059</c:v>
                </c:pt>
                <c:pt idx="4277">
                  <c:v>44060</c:v>
                </c:pt>
                <c:pt idx="4278">
                  <c:v>44061</c:v>
                </c:pt>
                <c:pt idx="4279">
                  <c:v>44062</c:v>
                </c:pt>
                <c:pt idx="4280">
                  <c:v>44063</c:v>
                </c:pt>
                <c:pt idx="4281">
                  <c:v>44064</c:v>
                </c:pt>
                <c:pt idx="4282">
                  <c:v>44065</c:v>
                </c:pt>
                <c:pt idx="4283">
                  <c:v>44066</c:v>
                </c:pt>
                <c:pt idx="4284">
                  <c:v>44067</c:v>
                </c:pt>
                <c:pt idx="4285">
                  <c:v>44068</c:v>
                </c:pt>
                <c:pt idx="4286">
                  <c:v>44069</c:v>
                </c:pt>
                <c:pt idx="4287">
                  <c:v>44070</c:v>
                </c:pt>
                <c:pt idx="4288">
                  <c:v>44071</c:v>
                </c:pt>
                <c:pt idx="4289">
                  <c:v>44072</c:v>
                </c:pt>
                <c:pt idx="4290">
                  <c:v>44073</c:v>
                </c:pt>
                <c:pt idx="4291">
                  <c:v>44074</c:v>
                </c:pt>
                <c:pt idx="4292">
                  <c:v>44075</c:v>
                </c:pt>
                <c:pt idx="4293">
                  <c:v>44076</c:v>
                </c:pt>
                <c:pt idx="4294">
                  <c:v>44077</c:v>
                </c:pt>
                <c:pt idx="4295">
                  <c:v>44078</c:v>
                </c:pt>
                <c:pt idx="4296">
                  <c:v>44079</c:v>
                </c:pt>
                <c:pt idx="4297">
                  <c:v>44080</c:v>
                </c:pt>
                <c:pt idx="4298">
                  <c:v>44081</c:v>
                </c:pt>
                <c:pt idx="4299">
                  <c:v>44082</c:v>
                </c:pt>
                <c:pt idx="4300">
                  <c:v>44083</c:v>
                </c:pt>
                <c:pt idx="4301">
                  <c:v>44084</c:v>
                </c:pt>
                <c:pt idx="4302">
                  <c:v>44085</c:v>
                </c:pt>
                <c:pt idx="4303">
                  <c:v>44086</c:v>
                </c:pt>
                <c:pt idx="4304">
                  <c:v>44087</c:v>
                </c:pt>
                <c:pt idx="4305">
                  <c:v>44088</c:v>
                </c:pt>
                <c:pt idx="4306">
                  <c:v>44089</c:v>
                </c:pt>
                <c:pt idx="4307">
                  <c:v>44090</c:v>
                </c:pt>
                <c:pt idx="4308">
                  <c:v>44091</c:v>
                </c:pt>
                <c:pt idx="4309">
                  <c:v>44092</c:v>
                </c:pt>
                <c:pt idx="4310">
                  <c:v>44093</c:v>
                </c:pt>
                <c:pt idx="4311">
                  <c:v>44094</c:v>
                </c:pt>
                <c:pt idx="4312">
                  <c:v>44095</c:v>
                </c:pt>
                <c:pt idx="4313">
                  <c:v>44096</c:v>
                </c:pt>
                <c:pt idx="4314">
                  <c:v>44097</c:v>
                </c:pt>
                <c:pt idx="4315">
                  <c:v>44098</c:v>
                </c:pt>
                <c:pt idx="4316">
                  <c:v>44099</c:v>
                </c:pt>
                <c:pt idx="4317">
                  <c:v>44100</c:v>
                </c:pt>
                <c:pt idx="4318">
                  <c:v>44101</c:v>
                </c:pt>
                <c:pt idx="4319">
                  <c:v>44102</c:v>
                </c:pt>
                <c:pt idx="4320">
                  <c:v>44103</c:v>
                </c:pt>
                <c:pt idx="4321">
                  <c:v>44104</c:v>
                </c:pt>
                <c:pt idx="4322">
                  <c:v>44105</c:v>
                </c:pt>
                <c:pt idx="4323">
                  <c:v>44106</c:v>
                </c:pt>
                <c:pt idx="4324">
                  <c:v>44107</c:v>
                </c:pt>
                <c:pt idx="4325">
                  <c:v>44108</c:v>
                </c:pt>
                <c:pt idx="4326">
                  <c:v>44109</c:v>
                </c:pt>
                <c:pt idx="4327">
                  <c:v>44110</c:v>
                </c:pt>
                <c:pt idx="4328">
                  <c:v>44111</c:v>
                </c:pt>
                <c:pt idx="4329">
                  <c:v>44112</c:v>
                </c:pt>
                <c:pt idx="4330">
                  <c:v>44113</c:v>
                </c:pt>
                <c:pt idx="4331">
                  <c:v>44114</c:v>
                </c:pt>
                <c:pt idx="4332">
                  <c:v>44115</c:v>
                </c:pt>
                <c:pt idx="4333">
                  <c:v>44116</c:v>
                </c:pt>
                <c:pt idx="4334">
                  <c:v>44117</c:v>
                </c:pt>
                <c:pt idx="4335">
                  <c:v>44118</c:v>
                </c:pt>
                <c:pt idx="4336">
                  <c:v>44119</c:v>
                </c:pt>
                <c:pt idx="4337">
                  <c:v>44120</c:v>
                </c:pt>
                <c:pt idx="4338">
                  <c:v>44121</c:v>
                </c:pt>
                <c:pt idx="4339">
                  <c:v>44122</c:v>
                </c:pt>
                <c:pt idx="4340">
                  <c:v>44123</c:v>
                </c:pt>
                <c:pt idx="4341">
                  <c:v>44124</c:v>
                </c:pt>
                <c:pt idx="4342">
                  <c:v>44125</c:v>
                </c:pt>
                <c:pt idx="4343">
                  <c:v>44126</c:v>
                </c:pt>
                <c:pt idx="4344">
                  <c:v>44127</c:v>
                </c:pt>
                <c:pt idx="4345">
                  <c:v>44128</c:v>
                </c:pt>
                <c:pt idx="4346">
                  <c:v>44129</c:v>
                </c:pt>
                <c:pt idx="4347">
                  <c:v>44130</c:v>
                </c:pt>
                <c:pt idx="4348">
                  <c:v>44131</c:v>
                </c:pt>
                <c:pt idx="4349">
                  <c:v>44132</c:v>
                </c:pt>
                <c:pt idx="4350">
                  <c:v>44133</c:v>
                </c:pt>
                <c:pt idx="4351">
                  <c:v>44134</c:v>
                </c:pt>
                <c:pt idx="4352">
                  <c:v>44135</c:v>
                </c:pt>
                <c:pt idx="4353">
                  <c:v>44136</c:v>
                </c:pt>
                <c:pt idx="4354">
                  <c:v>44137</c:v>
                </c:pt>
                <c:pt idx="4355">
                  <c:v>44138</c:v>
                </c:pt>
                <c:pt idx="4356">
                  <c:v>44139</c:v>
                </c:pt>
                <c:pt idx="4357">
                  <c:v>44140</c:v>
                </c:pt>
                <c:pt idx="4358">
                  <c:v>44141</c:v>
                </c:pt>
                <c:pt idx="4359">
                  <c:v>44142</c:v>
                </c:pt>
                <c:pt idx="4360">
                  <c:v>44143</c:v>
                </c:pt>
                <c:pt idx="4361">
                  <c:v>44144</c:v>
                </c:pt>
                <c:pt idx="4362">
                  <c:v>44145</c:v>
                </c:pt>
                <c:pt idx="4363">
                  <c:v>44146</c:v>
                </c:pt>
                <c:pt idx="4364">
                  <c:v>44147</c:v>
                </c:pt>
                <c:pt idx="4365">
                  <c:v>44148</c:v>
                </c:pt>
                <c:pt idx="4366">
                  <c:v>44149</c:v>
                </c:pt>
                <c:pt idx="4367">
                  <c:v>44150</c:v>
                </c:pt>
                <c:pt idx="4368">
                  <c:v>44151</c:v>
                </c:pt>
                <c:pt idx="4369">
                  <c:v>44152</c:v>
                </c:pt>
                <c:pt idx="4370">
                  <c:v>44153</c:v>
                </c:pt>
                <c:pt idx="4371">
                  <c:v>44154</c:v>
                </c:pt>
                <c:pt idx="4372">
                  <c:v>44155</c:v>
                </c:pt>
                <c:pt idx="4373">
                  <c:v>44156</c:v>
                </c:pt>
                <c:pt idx="4374">
                  <c:v>44157</c:v>
                </c:pt>
                <c:pt idx="4375">
                  <c:v>44158</c:v>
                </c:pt>
                <c:pt idx="4376">
                  <c:v>44159</c:v>
                </c:pt>
                <c:pt idx="4377">
                  <c:v>44160</c:v>
                </c:pt>
                <c:pt idx="4378">
                  <c:v>44161</c:v>
                </c:pt>
                <c:pt idx="4379">
                  <c:v>44162</c:v>
                </c:pt>
                <c:pt idx="4380">
                  <c:v>44163</c:v>
                </c:pt>
                <c:pt idx="4381">
                  <c:v>44164</c:v>
                </c:pt>
                <c:pt idx="4382">
                  <c:v>44165</c:v>
                </c:pt>
                <c:pt idx="4383">
                  <c:v>44166</c:v>
                </c:pt>
                <c:pt idx="4384">
                  <c:v>44167</c:v>
                </c:pt>
                <c:pt idx="4385">
                  <c:v>44168</c:v>
                </c:pt>
                <c:pt idx="4386">
                  <c:v>44169</c:v>
                </c:pt>
                <c:pt idx="4387">
                  <c:v>44170</c:v>
                </c:pt>
                <c:pt idx="4388">
                  <c:v>44171</c:v>
                </c:pt>
                <c:pt idx="4389">
                  <c:v>44172</c:v>
                </c:pt>
                <c:pt idx="4390">
                  <c:v>44173</c:v>
                </c:pt>
                <c:pt idx="4391">
                  <c:v>44174</c:v>
                </c:pt>
                <c:pt idx="4392">
                  <c:v>44175</c:v>
                </c:pt>
                <c:pt idx="4393">
                  <c:v>44176</c:v>
                </c:pt>
                <c:pt idx="4394">
                  <c:v>44177</c:v>
                </c:pt>
                <c:pt idx="4395">
                  <c:v>44178</c:v>
                </c:pt>
                <c:pt idx="4396">
                  <c:v>44179</c:v>
                </c:pt>
                <c:pt idx="4397">
                  <c:v>44180</c:v>
                </c:pt>
                <c:pt idx="4398">
                  <c:v>44181</c:v>
                </c:pt>
                <c:pt idx="4399">
                  <c:v>44182</c:v>
                </c:pt>
                <c:pt idx="4400">
                  <c:v>44183</c:v>
                </c:pt>
                <c:pt idx="4401">
                  <c:v>44184</c:v>
                </c:pt>
                <c:pt idx="4402">
                  <c:v>44185</c:v>
                </c:pt>
                <c:pt idx="4403">
                  <c:v>44186</c:v>
                </c:pt>
                <c:pt idx="4404">
                  <c:v>44187</c:v>
                </c:pt>
                <c:pt idx="4405">
                  <c:v>44188</c:v>
                </c:pt>
                <c:pt idx="4406">
                  <c:v>44189</c:v>
                </c:pt>
                <c:pt idx="4407">
                  <c:v>44190</c:v>
                </c:pt>
                <c:pt idx="4408">
                  <c:v>44191</c:v>
                </c:pt>
                <c:pt idx="4409">
                  <c:v>44192</c:v>
                </c:pt>
                <c:pt idx="4410">
                  <c:v>44193</c:v>
                </c:pt>
                <c:pt idx="4411">
                  <c:v>44194</c:v>
                </c:pt>
                <c:pt idx="4412">
                  <c:v>44195</c:v>
                </c:pt>
                <c:pt idx="4413">
                  <c:v>44196</c:v>
                </c:pt>
                <c:pt idx="4414">
                  <c:v>44197</c:v>
                </c:pt>
                <c:pt idx="4415">
                  <c:v>44198</c:v>
                </c:pt>
                <c:pt idx="4416">
                  <c:v>44199</c:v>
                </c:pt>
                <c:pt idx="4417">
                  <c:v>44200</c:v>
                </c:pt>
                <c:pt idx="4418">
                  <c:v>44201</c:v>
                </c:pt>
                <c:pt idx="4419">
                  <c:v>44202</c:v>
                </c:pt>
                <c:pt idx="4420">
                  <c:v>44203</c:v>
                </c:pt>
                <c:pt idx="4421">
                  <c:v>44204</c:v>
                </c:pt>
                <c:pt idx="4422">
                  <c:v>44205</c:v>
                </c:pt>
                <c:pt idx="4423">
                  <c:v>44206</c:v>
                </c:pt>
                <c:pt idx="4424">
                  <c:v>44207</c:v>
                </c:pt>
                <c:pt idx="4425">
                  <c:v>44208</c:v>
                </c:pt>
                <c:pt idx="4426">
                  <c:v>44209</c:v>
                </c:pt>
                <c:pt idx="4427">
                  <c:v>44210</c:v>
                </c:pt>
                <c:pt idx="4428">
                  <c:v>44211</c:v>
                </c:pt>
                <c:pt idx="4429">
                  <c:v>44212</c:v>
                </c:pt>
                <c:pt idx="4430">
                  <c:v>44213</c:v>
                </c:pt>
                <c:pt idx="4431">
                  <c:v>44214</c:v>
                </c:pt>
                <c:pt idx="4432">
                  <c:v>44215</c:v>
                </c:pt>
                <c:pt idx="4433">
                  <c:v>44216</c:v>
                </c:pt>
                <c:pt idx="4434">
                  <c:v>44217</c:v>
                </c:pt>
                <c:pt idx="4435">
                  <c:v>44218</c:v>
                </c:pt>
                <c:pt idx="4436">
                  <c:v>44219</c:v>
                </c:pt>
                <c:pt idx="4437">
                  <c:v>44220</c:v>
                </c:pt>
                <c:pt idx="4438">
                  <c:v>44221</c:v>
                </c:pt>
                <c:pt idx="4439">
                  <c:v>44222</c:v>
                </c:pt>
                <c:pt idx="4440">
                  <c:v>44223</c:v>
                </c:pt>
                <c:pt idx="4441">
                  <c:v>44224</c:v>
                </c:pt>
                <c:pt idx="4442">
                  <c:v>44225</c:v>
                </c:pt>
                <c:pt idx="4443">
                  <c:v>44226</c:v>
                </c:pt>
                <c:pt idx="4444">
                  <c:v>44227</c:v>
                </c:pt>
                <c:pt idx="4445">
                  <c:v>44228</c:v>
                </c:pt>
                <c:pt idx="4446">
                  <c:v>44229</c:v>
                </c:pt>
                <c:pt idx="4447">
                  <c:v>44230</c:v>
                </c:pt>
                <c:pt idx="4448">
                  <c:v>44231</c:v>
                </c:pt>
                <c:pt idx="4449">
                  <c:v>44232</c:v>
                </c:pt>
                <c:pt idx="4450">
                  <c:v>44233</c:v>
                </c:pt>
                <c:pt idx="4451">
                  <c:v>44234</c:v>
                </c:pt>
                <c:pt idx="4452">
                  <c:v>44235</c:v>
                </c:pt>
                <c:pt idx="4453">
                  <c:v>44236</c:v>
                </c:pt>
                <c:pt idx="4454">
                  <c:v>44237</c:v>
                </c:pt>
                <c:pt idx="4455">
                  <c:v>44238</c:v>
                </c:pt>
                <c:pt idx="4456">
                  <c:v>44239</c:v>
                </c:pt>
                <c:pt idx="4457">
                  <c:v>44240</c:v>
                </c:pt>
                <c:pt idx="4458">
                  <c:v>44241</c:v>
                </c:pt>
                <c:pt idx="4459">
                  <c:v>44242</c:v>
                </c:pt>
                <c:pt idx="4460">
                  <c:v>44243</c:v>
                </c:pt>
                <c:pt idx="4461">
                  <c:v>44244</c:v>
                </c:pt>
                <c:pt idx="4462">
                  <c:v>44245</c:v>
                </c:pt>
                <c:pt idx="4463">
                  <c:v>44246</c:v>
                </c:pt>
                <c:pt idx="4464">
                  <c:v>44247</c:v>
                </c:pt>
                <c:pt idx="4465">
                  <c:v>44248</c:v>
                </c:pt>
                <c:pt idx="4466">
                  <c:v>44249</c:v>
                </c:pt>
                <c:pt idx="4467">
                  <c:v>44250</c:v>
                </c:pt>
                <c:pt idx="4468">
                  <c:v>44251</c:v>
                </c:pt>
                <c:pt idx="4469">
                  <c:v>44252</c:v>
                </c:pt>
                <c:pt idx="4470">
                  <c:v>44253</c:v>
                </c:pt>
                <c:pt idx="4471">
                  <c:v>44254</c:v>
                </c:pt>
                <c:pt idx="4472">
                  <c:v>44255</c:v>
                </c:pt>
                <c:pt idx="4473">
                  <c:v>44256</c:v>
                </c:pt>
                <c:pt idx="4474">
                  <c:v>44257</c:v>
                </c:pt>
                <c:pt idx="4475">
                  <c:v>44258</c:v>
                </c:pt>
                <c:pt idx="4476">
                  <c:v>44259</c:v>
                </c:pt>
                <c:pt idx="4477">
                  <c:v>44260</c:v>
                </c:pt>
                <c:pt idx="4478">
                  <c:v>44261</c:v>
                </c:pt>
                <c:pt idx="4479">
                  <c:v>44262</c:v>
                </c:pt>
                <c:pt idx="4480">
                  <c:v>44263</c:v>
                </c:pt>
                <c:pt idx="4481">
                  <c:v>44264</c:v>
                </c:pt>
                <c:pt idx="4482">
                  <c:v>44265</c:v>
                </c:pt>
                <c:pt idx="4483">
                  <c:v>44266</c:v>
                </c:pt>
                <c:pt idx="4484">
                  <c:v>44267</c:v>
                </c:pt>
                <c:pt idx="4485">
                  <c:v>44268</c:v>
                </c:pt>
                <c:pt idx="4486">
                  <c:v>44269</c:v>
                </c:pt>
                <c:pt idx="4487">
                  <c:v>44270</c:v>
                </c:pt>
                <c:pt idx="4488">
                  <c:v>44271</c:v>
                </c:pt>
                <c:pt idx="4489">
                  <c:v>44272</c:v>
                </c:pt>
                <c:pt idx="4490">
                  <c:v>44273</c:v>
                </c:pt>
                <c:pt idx="4491">
                  <c:v>44274</c:v>
                </c:pt>
                <c:pt idx="4492">
                  <c:v>44275</c:v>
                </c:pt>
                <c:pt idx="4493">
                  <c:v>44276</c:v>
                </c:pt>
                <c:pt idx="4494">
                  <c:v>44277</c:v>
                </c:pt>
                <c:pt idx="4495">
                  <c:v>44278</c:v>
                </c:pt>
                <c:pt idx="4496">
                  <c:v>44279</c:v>
                </c:pt>
                <c:pt idx="4497">
                  <c:v>44280</c:v>
                </c:pt>
                <c:pt idx="4498">
                  <c:v>44281</c:v>
                </c:pt>
                <c:pt idx="4499">
                  <c:v>44282</c:v>
                </c:pt>
                <c:pt idx="4500">
                  <c:v>44283</c:v>
                </c:pt>
                <c:pt idx="4501">
                  <c:v>44284</c:v>
                </c:pt>
                <c:pt idx="4502">
                  <c:v>44285</c:v>
                </c:pt>
                <c:pt idx="4503">
                  <c:v>44286</c:v>
                </c:pt>
                <c:pt idx="4504">
                  <c:v>44287</c:v>
                </c:pt>
                <c:pt idx="4505">
                  <c:v>44288</c:v>
                </c:pt>
                <c:pt idx="4506">
                  <c:v>44289</c:v>
                </c:pt>
                <c:pt idx="4507">
                  <c:v>44290</c:v>
                </c:pt>
                <c:pt idx="4508">
                  <c:v>44291</c:v>
                </c:pt>
                <c:pt idx="4509">
                  <c:v>44292</c:v>
                </c:pt>
                <c:pt idx="4510">
                  <c:v>44293</c:v>
                </c:pt>
                <c:pt idx="4511">
                  <c:v>44294</c:v>
                </c:pt>
                <c:pt idx="4512">
                  <c:v>44295</c:v>
                </c:pt>
                <c:pt idx="4513">
                  <c:v>44296</c:v>
                </c:pt>
                <c:pt idx="4514">
                  <c:v>44297</c:v>
                </c:pt>
                <c:pt idx="4515">
                  <c:v>44298</c:v>
                </c:pt>
                <c:pt idx="4516">
                  <c:v>44299</c:v>
                </c:pt>
                <c:pt idx="4517">
                  <c:v>44300</c:v>
                </c:pt>
                <c:pt idx="4518">
                  <c:v>44301</c:v>
                </c:pt>
                <c:pt idx="4519">
                  <c:v>44302</c:v>
                </c:pt>
                <c:pt idx="4520">
                  <c:v>44303</c:v>
                </c:pt>
                <c:pt idx="4521">
                  <c:v>44304</c:v>
                </c:pt>
                <c:pt idx="4522">
                  <c:v>44305</c:v>
                </c:pt>
                <c:pt idx="4523">
                  <c:v>44306</c:v>
                </c:pt>
                <c:pt idx="4524">
                  <c:v>44307</c:v>
                </c:pt>
                <c:pt idx="4525">
                  <c:v>44308</c:v>
                </c:pt>
                <c:pt idx="4526">
                  <c:v>44309</c:v>
                </c:pt>
                <c:pt idx="4527">
                  <c:v>44310</c:v>
                </c:pt>
                <c:pt idx="4528">
                  <c:v>44311</c:v>
                </c:pt>
                <c:pt idx="4529">
                  <c:v>44312</c:v>
                </c:pt>
                <c:pt idx="4530">
                  <c:v>44313</c:v>
                </c:pt>
                <c:pt idx="4531">
                  <c:v>44314</c:v>
                </c:pt>
                <c:pt idx="4532">
                  <c:v>44315</c:v>
                </c:pt>
                <c:pt idx="4533">
                  <c:v>44316</c:v>
                </c:pt>
                <c:pt idx="4534">
                  <c:v>44317</c:v>
                </c:pt>
                <c:pt idx="4535">
                  <c:v>44318</c:v>
                </c:pt>
                <c:pt idx="4536">
                  <c:v>44319</c:v>
                </c:pt>
                <c:pt idx="4537">
                  <c:v>44320</c:v>
                </c:pt>
                <c:pt idx="4538">
                  <c:v>44321</c:v>
                </c:pt>
                <c:pt idx="4539">
                  <c:v>44322</c:v>
                </c:pt>
                <c:pt idx="4540">
                  <c:v>44323</c:v>
                </c:pt>
                <c:pt idx="4541">
                  <c:v>44324</c:v>
                </c:pt>
                <c:pt idx="4542">
                  <c:v>44325</c:v>
                </c:pt>
                <c:pt idx="4543">
                  <c:v>44326</c:v>
                </c:pt>
                <c:pt idx="4544">
                  <c:v>44327</c:v>
                </c:pt>
                <c:pt idx="4545">
                  <c:v>44328</c:v>
                </c:pt>
                <c:pt idx="4546">
                  <c:v>44329</c:v>
                </c:pt>
                <c:pt idx="4547">
                  <c:v>44330</c:v>
                </c:pt>
                <c:pt idx="4548">
                  <c:v>44331</c:v>
                </c:pt>
                <c:pt idx="4549">
                  <c:v>44332</c:v>
                </c:pt>
                <c:pt idx="4550">
                  <c:v>44333</c:v>
                </c:pt>
                <c:pt idx="4551">
                  <c:v>44334</c:v>
                </c:pt>
                <c:pt idx="4552">
                  <c:v>44335</c:v>
                </c:pt>
                <c:pt idx="4553">
                  <c:v>44336</c:v>
                </c:pt>
                <c:pt idx="4554">
                  <c:v>44337</c:v>
                </c:pt>
                <c:pt idx="4555">
                  <c:v>44338</c:v>
                </c:pt>
                <c:pt idx="4556">
                  <c:v>44339</c:v>
                </c:pt>
                <c:pt idx="4557">
                  <c:v>44340</c:v>
                </c:pt>
                <c:pt idx="4558">
                  <c:v>44341</c:v>
                </c:pt>
                <c:pt idx="4559">
                  <c:v>44342</c:v>
                </c:pt>
                <c:pt idx="4560">
                  <c:v>44343</c:v>
                </c:pt>
                <c:pt idx="4561">
                  <c:v>44344</c:v>
                </c:pt>
                <c:pt idx="4562">
                  <c:v>44345</c:v>
                </c:pt>
                <c:pt idx="4563">
                  <c:v>44346</c:v>
                </c:pt>
                <c:pt idx="4564">
                  <c:v>44347</c:v>
                </c:pt>
                <c:pt idx="4565">
                  <c:v>44348</c:v>
                </c:pt>
                <c:pt idx="4566">
                  <c:v>44349</c:v>
                </c:pt>
                <c:pt idx="4567">
                  <c:v>44350</c:v>
                </c:pt>
                <c:pt idx="4568">
                  <c:v>44351</c:v>
                </c:pt>
                <c:pt idx="4569">
                  <c:v>44352</c:v>
                </c:pt>
                <c:pt idx="4570">
                  <c:v>44353</c:v>
                </c:pt>
                <c:pt idx="4571">
                  <c:v>44354</c:v>
                </c:pt>
                <c:pt idx="4572">
                  <c:v>44355</c:v>
                </c:pt>
                <c:pt idx="4573">
                  <c:v>44356</c:v>
                </c:pt>
                <c:pt idx="4574">
                  <c:v>44357</c:v>
                </c:pt>
                <c:pt idx="4575">
                  <c:v>44358</c:v>
                </c:pt>
                <c:pt idx="4576">
                  <c:v>44359</c:v>
                </c:pt>
                <c:pt idx="4577">
                  <c:v>44360</c:v>
                </c:pt>
                <c:pt idx="4578">
                  <c:v>44361</c:v>
                </c:pt>
                <c:pt idx="4579">
                  <c:v>44362</c:v>
                </c:pt>
                <c:pt idx="4580">
                  <c:v>44363</c:v>
                </c:pt>
                <c:pt idx="4581">
                  <c:v>44364</c:v>
                </c:pt>
                <c:pt idx="4582">
                  <c:v>44365</c:v>
                </c:pt>
                <c:pt idx="4583">
                  <c:v>44366</c:v>
                </c:pt>
                <c:pt idx="4584">
                  <c:v>44367</c:v>
                </c:pt>
                <c:pt idx="4585">
                  <c:v>44368</c:v>
                </c:pt>
                <c:pt idx="4586">
                  <c:v>44369</c:v>
                </c:pt>
                <c:pt idx="4587">
                  <c:v>44370</c:v>
                </c:pt>
                <c:pt idx="4588">
                  <c:v>44371</c:v>
                </c:pt>
                <c:pt idx="4589">
                  <c:v>44372</c:v>
                </c:pt>
                <c:pt idx="4590">
                  <c:v>44373</c:v>
                </c:pt>
                <c:pt idx="4591">
                  <c:v>44374</c:v>
                </c:pt>
                <c:pt idx="4592">
                  <c:v>44375</c:v>
                </c:pt>
                <c:pt idx="4593">
                  <c:v>44376</c:v>
                </c:pt>
                <c:pt idx="4594">
                  <c:v>44377</c:v>
                </c:pt>
                <c:pt idx="4595">
                  <c:v>44378</c:v>
                </c:pt>
                <c:pt idx="4596">
                  <c:v>44379</c:v>
                </c:pt>
                <c:pt idx="4597">
                  <c:v>44380</c:v>
                </c:pt>
                <c:pt idx="4598">
                  <c:v>44381</c:v>
                </c:pt>
                <c:pt idx="4599">
                  <c:v>44382</c:v>
                </c:pt>
                <c:pt idx="4600">
                  <c:v>44383</c:v>
                </c:pt>
                <c:pt idx="4601">
                  <c:v>44384</c:v>
                </c:pt>
                <c:pt idx="4602">
                  <c:v>44385</c:v>
                </c:pt>
                <c:pt idx="4603">
                  <c:v>44386</c:v>
                </c:pt>
                <c:pt idx="4604">
                  <c:v>44387</c:v>
                </c:pt>
                <c:pt idx="4605">
                  <c:v>44388</c:v>
                </c:pt>
                <c:pt idx="4606">
                  <c:v>44389</c:v>
                </c:pt>
                <c:pt idx="4607">
                  <c:v>44390</c:v>
                </c:pt>
                <c:pt idx="4608">
                  <c:v>44391</c:v>
                </c:pt>
                <c:pt idx="4609">
                  <c:v>44392</c:v>
                </c:pt>
                <c:pt idx="4610">
                  <c:v>44393</c:v>
                </c:pt>
                <c:pt idx="4611">
                  <c:v>44394</c:v>
                </c:pt>
                <c:pt idx="4612">
                  <c:v>44395</c:v>
                </c:pt>
                <c:pt idx="4613">
                  <c:v>44396</c:v>
                </c:pt>
                <c:pt idx="4614">
                  <c:v>44397</c:v>
                </c:pt>
                <c:pt idx="4615">
                  <c:v>44398</c:v>
                </c:pt>
                <c:pt idx="4616">
                  <c:v>44399</c:v>
                </c:pt>
                <c:pt idx="4617">
                  <c:v>44400</c:v>
                </c:pt>
                <c:pt idx="4618">
                  <c:v>44401</c:v>
                </c:pt>
                <c:pt idx="4619">
                  <c:v>44402</c:v>
                </c:pt>
                <c:pt idx="4620">
                  <c:v>44403</c:v>
                </c:pt>
                <c:pt idx="4621">
                  <c:v>44404</c:v>
                </c:pt>
                <c:pt idx="4622">
                  <c:v>44405</c:v>
                </c:pt>
                <c:pt idx="4623">
                  <c:v>44406</c:v>
                </c:pt>
                <c:pt idx="4624">
                  <c:v>44407</c:v>
                </c:pt>
                <c:pt idx="4625">
                  <c:v>44408</c:v>
                </c:pt>
                <c:pt idx="4626">
                  <c:v>44409</c:v>
                </c:pt>
                <c:pt idx="4627">
                  <c:v>44410</c:v>
                </c:pt>
                <c:pt idx="4628">
                  <c:v>44411</c:v>
                </c:pt>
                <c:pt idx="4629">
                  <c:v>44412</c:v>
                </c:pt>
                <c:pt idx="4630">
                  <c:v>44413</c:v>
                </c:pt>
                <c:pt idx="4631">
                  <c:v>44414</c:v>
                </c:pt>
                <c:pt idx="4632">
                  <c:v>44415</c:v>
                </c:pt>
                <c:pt idx="4633">
                  <c:v>44416</c:v>
                </c:pt>
                <c:pt idx="4634">
                  <c:v>44417</c:v>
                </c:pt>
                <c:pt idx="4635">
                  <c:v>44418</c:v>
                </c:pt>
                <c:pt idx="4636">
                  <c:v>44419</c:v>
                </c:pt>
                <c:pt idx="4637">
                  <c:v>44420</c:v>
                </c:pt>
                <c:pt idx="4638">
                  <c:v>44421</c:v>
                </c:pt>
                <c:pt idx="4639">
                  <c:v>44422</c:v>
                </c:pt>
                <c:pt idx="4640">
                  <c:v>44423</c:v>
                </c:pt>
                <c:pt idx="4641">
                  <c:v>44424</c:v>
                </c:pt>
                <c:pt idx="4642">
                  <c:v>44425</c:v>
                </c:pt>
                <c:pt idx="4643">
                  <c:v>44426</c:v>
                </c:pt>
                <c:pt idx="4644">
                  <c:v>44427</c:v>
                </c:pt>
                <c:pt idx="4645">
                  <c:v>44428</c:v>
                </c:pt>
                <c:pt idx="4646">
                  <c:v>44429</c:v>
                </c:pt>
                <c:pt idx="4647">
                  <c:v>44430</c:v>
                </c:pt>
                <c:pt idx="4648">
                  <c:v>44431</c:v>
                </c:pt>
                <c:pt idx="4649">
                  <c:v>44432</c:v>
                </c:pt>
                <c:pt idx="4650">
                  <c:v>44433</c:v>
                </c:pt>
                <c:pt idx="4651">
                  <c:v>44434</c:v>
                </c:pt>
                <c:pt idx="4652">
                  <c:v>44435</c:v>
                </c:pt>
                <c:pt idx="4653">
                  <c:v>44436</c:v>
                </c:pt>
                <c:pt idx="4654">
                  <c:v>44437</c:v>
                </c:pt>
                <c:pt idx="4655">
                  <c:v>44438</c:v>
                </c:pt>
                <c:pt idx="4656">
                  <c:v>44439</c:v>
                </c:pt>
                <c:pt idx="4657">
                  <c:v>44440</c:v>
                </c:pt>
                <c:pt idx="4658">
                  <c:v>44441</c:v>
                </c:pt>
                <c:pt idx="4659">
                  <c:v>44442</c:v>
                </c:pt>
                <c:pt idx="4660">
                  <c:v>44443</c:v>
                </c:pt>
                <c:pt idx="4661">
                  <c:v>44444</c:v>
                </c:pt>
                <c:pt idx="4662">
                  <c:v>44445</c:v>
                </c:pt>
                <c:pt idx="4663">
                  <c:v>44446</c:v>
                </c:pt>
                <c:pt idx="4664">
                  <c:v>44447</c:v>
                </c:pt>
                <c:pt idx="4665">
                  <c:v>44448</c:v>
                </c:pt>
                <c:pt idx="4666">
                  <c:v>44449</c:v>
                </c:pt>
                <c:pt idx="4667">
                  <c:v>44450</c:v>
                </c:pt>
                <c:pt idx="4668">
                  <c:v>44451</c:v>
                </c:pt>
                <c:pt idx="4669">
                  <c:v>44452</c:v>
                </c:pt>
                <c:pt idx="4670">
                  <c:v>44453</c:v>
                </c:pt>
                <c:pt idx="4671">
                  <c:v>44454</c:v>
                </c:pt>
                <c:pt idx="4672">
                  <c:v>44455</c:v>
                </c:pt>
                <c:pt idx="4673">
                  <c:v>44456</c:v>
                </c:pt>
                <c:pt idx="4674">
                  <c:v>44457</c:v>
                </c:pt>
                <c:pt idx="4675">
                  <c:v>44458</c:v>
                </c:pt>
                <c:pt idx="4676">
                  <c:v>44459</c:v>
                </c:pt>
                <c:pt idx="4677">
                  <c:v>44460</c:v>
                </c:pt>
                <c:pt idx="4678">
                  <c:v>44461</c:v>
                </c:pt>
                <c:pt idx="4679">
                  <c:v>44462</c:v>
                </c:pt>
                <c:pt idx="4680">
                  <c:v>44463</c:v>
                </c:pt>
                <c:pt idx="4681">
                  <c:v>44464</c:v>
                </c:pt>
                <c:pt idx="4682">
                  <c:v>44465</c:v>
                </c:pt>
                <c:pt idx="4683">
                  <c:v>44466</c:v>
                </c:pt>
                <c:pt idx="4684">
                  <c:v>44467</c:v>
                </c:pt>
                <c:pt idx="4685">
                  <c:v>44468</c:v>
                </c:pt>
                <c:pt idx="4686">
                  <c:v>44469</c:v>
                </c:pt>
                <c:pt idx="4687">
                  <c:v>44470</c:v>
                </c:pt>
                <c:pt idx="4688">
                  <c:v>44471</c:v>
                </c:pt>
                <c:pt idx="4689">
                  <c:v>44472</c:v>
                </c:pt>
                <c:pt idx="4690">
                  <c:v>44473</c:v>
                </c:pt>
                <c:pt idx="4691">
                  <c:v>44474</c:v>
                </c:pt>
                <c:pt idx="4692">
                  <c:v>44475</c:v>
                </c:pt>
                <c:pt idx="4693">
                  <c:v>44476</c:v>
                </c:pt>
                <c:pt idx="4694">
                  <c:v>44477</c:v>
                </c:pt>
                <c:pt idx="4695">
                  <c:v>44478</c:v>
                </c:pt>
                <c:pt idx="4696">
                  <c:v>44479</c:v>
                </c:pt>
                <c:pt idx="4697">
                  <c:v>44480</c:v>
                </c:pt>
                <c:pt idx="4698">
                  <c:v>44481</c:v>
                </c:pt>
                <c:pt idx="4699">
                  <c:v>44482</c:v>
                </c:pt>
                <c:pt idx="4700">
                  <c:v>44483</c:v>
                </c:pt>
                <c:pt idx="4701">
                  <c:v>44484</c:v>
                </c:pt>
                <c:pt idx="4702">
                  <c:v>44485</c:v>
                </c:pt>
                <c:pt idx="4703">
                  <c:v>44486</c:v>
                </c:pt>
                <c:pt idx="4704">
                  <c:v>44487</c:v>
                </c:pt>
                <c:pt idx="4705">
                  <c:v>44488</c:v>
                </c:pt>
                <c:pt idx="4706">
                  <c:v>44489</c:v>
                </c:pt>
                <c:pt idx="4707">
                  <c:v>44490</c:v>
                </c:pt>
                <c:pt idx="4708">
                  <c:v>44491</c:v>
                </c:pt>
                <c:pt idx="4709">
                  <c:v>44492</c:v>
                </c:pt>
                <c:pt idx="4710">
                  <c:v>44493</c:v>
                </c:pt>
                <c:pt idx="4711">
                  <c:v>44494</c:v>
                </c:pt>
                <c:pt idx="4712">
                  <c:v>44495</c:v>
                </c:pt>
                <c:pt idx="4713">
                  <c:v>44496</c:v>
                </c:pt>
                <c:pt idx="4714">
                  <c:v>44497</c:v>
                </c:pt>
                <c:pt idx="4715">
                  <c:v>44498</c:v>
                </c:pt>
                <c:pt idx="4716">
                  <c:v>44499</c:v>
                </c:pt>
                <c:pt idx="4717">
                  <c:v>44500</c:v>
                </c:pt>
                <c:pt idx="4718">
                  <c:v>44501</c:v>
                </c:pt>
                <c:pt idx="4719">
                  <c:v>44502</c:v>
                </c:pt>
                <c:pt idx="4720">
                  <c:v>44503</c:v>
                </c:pt>
                <c:pt idx="4721">
                  <c:v>44504</c:v>
                </c:pt>
                <c:pt idx="4722">
                  <c:v>44505</c:v>
                </c:pt>
                <c:pt idx="4723">
                  <c:v>44506</c:v>
                </c:pt>
                <c:pt idx="4724">
                  <c:v>44507</c:v>
                </c:pt>
                <c:pt idx="4725">
                  <c:v>44508</c:v>
                </c:pt>
                <c:pt idx="4726">
                  <c:v>44509</c:v>
                </c:pt>
                <c:pt idx="4727">
                  <c:v>44510</c:v>
                </c:pt>
                <c:pt idx="4728">
                  <c:v>44511</c:v>
                </c:pt>
                <c:pt idx="4729">
                  <c:v>44512</c:v>
                </c:pt>
                <c:pt idx="4730">
                  <c:v>44513</c:v>
                </c:pt>
                <c:pt idx="4731">
                  <c:v>44514</c:v>
                </c:pt>
                <c:pt idx="4732">
                  <c:v>44515</c:v>
                </c:pt>
                <c:pt idx="4733">
                  <c:v>44516</c:v>
                </c:pt>
                <c:pt idx="4734">
                  <c:v>44517</c:v>
                </c:pt>
                <c:pt idx="4735">
                  <c:v>44518</c:v>
                </c:pt>
                <c:pt idx="4736">
                  <c:v>44519</c:v>
                </c:pt>
                <c:pt idx="4737">
                  <c:v>44520</c:v>
                </c:pt>
                <c:pt idx="4738">
                  <c:v>44521</c:v>
                </c:pt>
                <c:pt idx="4739">
                  <c:v>44522</c:v>
                </c:pt>
                <c:pt idx="4740">
                  <c:v>44523</c:v>
                </c:pt>
                <c:pt idx="4741">
                  <c:v>44524</c:v>
                </c:pt>
                <c:pt idx="4742">
                  <c:v>44525</c:v>
                </c:pt>
                <c:pt idx="4743">
                  <c:v>44526</c:v>
                </c:pt>
                <c:pt idx="4744">
                  <c:v>44527</c:v>
                </c:pt>
                <c:pt idx="4745">
                  <c:v>44528</c:v>
                </c:pt>
                <c:pt idx="4746">
                  <c:v>44529</c:v>
                </c:pt>
                <c:pt idx="4747">
                  <c:v>44530</c:v>
                </c:pt>
                <c:pt idx="4748">
                  <c:v>44531</c:v>
                </c:pt>
                <c:pt idx="4749">
                  <c:v>44532</c:v>
                </c:pt>
                <c:pt idx="4750">
                  <c:v>44533</c:v>
                </c:pt>
                <c:pt idx="4751">
                  <c:v>44534</c:v>
                </c:pt>
                <c:pt idx="4752">
                  <c:v>44535</c:v>
                </c:pt>
                <c:pt idx="4753">
                  <c:v>44536</c:v>
                </c:pt>
                <c:pt idx="4754">
                  <c:v>44537</c:v>
                </c:pt>
                <c:pt idx="4755">
                  <c:v>44538</c:v>
                </c:pt>
                <c:pt idx="4756">
                  <c:v>44539</c:v>
                </c:pt>
                <c:pt idx="4757">
                  <c:v>44540</c:v>
                </c:pt>
                <c:pt idx="4758">
                  <c:v>44541</c:v>
                </c:pt>
                <c:pt idx="4759">
                  <c:v>44542</c:v>
                </c:pt>
                <c:pt idx="4760">
                  <c:v>44543</c:v>
                </c:pt>
                <c:pt idx="4761">
                  <c:v>44544</c:v>
                </c:pt>
                <c:pt idx="4762">
                  <c:v>44545</c:v>
                </c:pt>
                <c:pt idx="4763">
                  <c:v>44546</c:v>
                </c:pt>
                <c:pt idx="4764">
                  <c:v>44547</c:v>
                </c:pt>
                <c:pt idx="4765">
                  <c:v>44548</c:v>
                </c:pt>
                <c:pt idx="4766">
                  <c:v>44549</c:v>
                </c:pt>
                <c:pt idx="4767">
                  <c:v>44550</c:v>
                </c:pt>
                <c:pt idx="4768">
                  <c:v>44551</c:v>
                </c:pt>
                <c:pt idx="4769">
                  <c:v>44552</c:v>
                </c:pt>
                <c:pt idx="4770">
                  <c:v>44553</c:v>
                </c:pt>
                <c:pt idx="4771">
                  <c:v>44554</c:v>
                </c:pt>
                <c:pt idx="4772">
                  <c:v>44555</c:v>
                </c:pt>
                <c:pt idx="4773">
                  <c:v>44556</c:v>
                </c:pt>
                <c:pt idx="4774">
                  <c:v>44557</c:v>
                </c:pt>
                <c:pt idx="4775">
                  <c:v>44558</c:v>
                </c:pt>
                <c:pt idx="4776">
                  <c:v>44559</c:v>
                </c:pt>
                <c:pt idx="4777">
                  <c:v>44560</c:v>
                </c:pt>
                <c:pt idx="4778">
                  <c:v>44561</c:v>
                </c:pt>
                <c:pt idx="4779">
                  <c:v>44562</c:v>
                </c:pt>
                <c:pt idx="4780">
                  <c:v>44563</c:v>
                </c:pt>
                <c:pt idx="4781">
                  <c:v>44564</c:v>
                </c:pt>
                <c:pt idx="4782">
                  <c:v>44565</c:v>
                </c:pt>
                <c:pt idx="4783">
                  <c:v>44566</c:v>
                </c:pt>
                <c:pt idx="4784">
                  <c:v>44567</c:v>
                </c:pt>
                <c:pt idx="4785">
                  <c:v>44568</c:v>
                </c:pt>
                <c:pt idx="4786">
                  <c:v>44569</c:v>
                </c:pt>
                <c:pt idx="4787">
                  <c:v>44570</c:v>
                </c:pt>
                <c:pt idx="4788">
                  <c:v>44571</c:v>
                </c:pt>
                <c:pt idx="4789">
                  <c:v>44572</c:v>
                </c:pt>
                <c:pt idx="4790">
                  <c:v>44573</c:v>
                </c:pt>
                <c:pt idx="4791">
                  <c:v>44574</c:v>
                </c:pt>
                <c:pt idx="4792">
                  <c:v>44575</c:v>
                </c:pt>
                <c:pt idx="4793">
                  <c:v>44576</c:v>
                </c:pt>
                <c:pt idx="4794">
                  <c:v>44577</c:v>
                </c:pt>
                <c:pt idx="4795">
                  <c:v>44578</c:v>
                </c:pt>
                <c:pt idx="4796">
                  <c:v>44579</c:v>
                </c:pt>
                <c:pt idx="4797">
                  <c:v>44580</c:v>
                </c:pt>
                <c:pt idx="4798">
                  <c:v>44581</c:v>
                </c:pt>
                <c:pt idx="4799">
                  <c:v>44582</c:v>
                </c:pt>
                <c:pt idx="4800">
                  <c:v>44583</c:v>
                </c:pt>
                <c:pt idx="4801">
                  <c:v>44584</c:v>
                </c:pt>
                <c:pt idx="4802">
                  <c:v>44585</c:v>
                </c:pt>
                <c:pt idx="4803">
                  <c:v>44586</c:v>
                </c:pt>
                <c:pt idx="4804">
                  <c:v>44587</c:v>
                </c:pt>
                <c:pt idx="4805">
                  <c:v>44588</c:v>
                </c:pt>
                <c:pt idx="4806">
                  <c:v>44589</c:v>
                </c:pt>
                <c:pt idx="4807">
                  <c:v>44590</c:v>
                </c:pt>
                <c:pt idx="4808">
                  <c:v>44591</c:v>
                </c:pt>
                <c:pt idx="4809">
                  <c:v>44592</c:v>
                </c:pt>
                <c:pt idx="4810">
                  <c:v>44593</c:v>
                </c:pt>
                <c:pt idx="4811">
                  <c:v>44594</c:v>
                </c:pt>
                <c:pt idx="4812">
                  <c:v>44595</c:v>
                </c:pt>
                <c:pt idx="4813">
                  <c:v>44596</c:v>
                </c:pt>
                <c:pt idx="4814">
                  <c:v>44597</c:v>
                </c:pt>
                <c:pt idx="4815">
                  <c:v>44598</c:v>
                </c:pt>
                <c:pt idx="4816">
                  <c:v>44599</c:v>
                </c:pt>
                <c:pt idx="4817">
                  <c:v>44600</c:v>
                </c:pt>
                <c:pt idx="4818">
                  <c:v>44601</c:v>
                </c:pt>
                <c:pt idx="4819">
                  <c:v>44602</c:v>
                </c:pt>
                <c:pt idx="4820">
                  <c:v>44603</c:v>
                </c:pt>
                <c:pt idx="4821">
                  <c:v>44604</c:v>
                </c:pt>
                <c:pt idx="4822">
                  <c:v>44605</c:v>
                </c:pt>
                <c:pt idx="4823">
                  <c:v>44606</c:v>
                </c:pt>
                <c:pt idx="4824">
                  <c:v>44607</c:v>
                </c:pt>
                <c:pt idx="4825">
                  <c:v>44608</c:v>
                </c:pt>
                <c:pt idx="4826">
                  <c:v>44609</c:v>
                </c:pt>
                <c:pt idx="4827">
                  <c:v>44610</c:v>
                </c:pt>
                <c:pt idx="4828">
                  <c:v>44611</c:v>
                </c:pt>
                <c:pt idx="4829">
                  <c:v>44612</c:v>
                </c:pt>
                <c:pt idx="4830">
                  <c:v>44613</c:v>
                </c:pt>
                <c:pt idx="4831">
                  <c:v>44614</c:v>
                </c:pt>
                <c:pt idx="4832">
                  <c:v>44615</c:v>
                </c:pt>
                <c:pt idx="4833">
                  <c:v>44616</c:v>
                </c:pt>
                <c:pt idx="4834">
                  <c:v>44617</c:v>
                </c:pt>
                <c:pt idx="4835">
                  <c:v>44618</c:v>
                </c:pt>
                <c:pt idx="4836">
                  <c:v>44619</c:v>
                </c:pt>
                <c:pt idx="4837">
                  <c:v>44620</c:v>
                </c:pt>
                <c:pt idx="4838">
                  <c:v>44621</c:v>
                </c:pt>
                <c:pt idx="4839">
                  <c:v>44622</c:v>
                </c:pt>
                <c:pt idx="4840">
                  <c:v>44623</c:v>
                </c:pt>
                <c:pt idx="4841">
                  <c:v>44624</c:v>
                </c:pt>
                <c:pt idx="4842">
                  <c:v>44625</c:v>
                </c:pt>
                <c:pt idx="4843">
                  <c:v>44626</c:v>
                </c:pt>
                <c:pt idx="4844">
                  <c:v>44627</c:v>
                </c:pt>
                <c:pt idx="4845">
                  <c:v>44628</c:v>
                </c:pt>
                <c:pt idx="4846">
                  <c:v>44629</c:v>
                </c:pt>
                <c:pt idx="4847">
                  <c:v>44630</c:v>
                </c:pt>
                <c:pt idx="4848">
                  <c:v>44631</c:v>
                </c:pt>
                <c:pt idx="4849">
                  <c:v>44632</c:v>
                </c:pt>
                <c:pt idx="4850">
                  <c:v>44633</c:v>
                </c:pt>
                <c:pt idx="4851">
                  <c:v>44634</c:v>
                </c:pt>
                <c:pt idx="4852">
                  <c:v>44635</c:v>
                </c:pt>
                <c:pt idx="4853">
                  <c:v>44636</c:v>
                </c:pt>
                <c:pt idx="4854">
                  <c:v>44637</c:v>
                </c:pt>
                <c:pt idx="4855">
                  <c:v>44638</c:v>
                </c:pt>
                <c:pt idx="4856">
                  <c:v>44639</c:v>
                </c:pt>
                <c:pt idx="4857">
                  <c:v>44640</c:v>
                </c:pt>
                <c:pt idx="4858">
                  <c:v>44641</c:v>
                </c:pt>
                <c:pt idx="4859">
                  <c:v>44642</c:v>
                </c:pt>
                <c:pt idx="4860">
                  <c:v>44643</c:v>
                </c:pt>
                <c:pt idx="4861">
                  <c:v>44644</c:v>
                </c:pt>
                <c:pt idx="4862">
                  <c:v>44645</c:v>
                </c:pt>
                <c:pt idx="4863">
                  <c:v>44646</c:v>
                </c:pt>
                <c:pt idx="4864">
                  <c:v>44647</c:v>
                </c:pt>
                <c:pt idx="4865">
                  <c:v>44648</c:v>
                </c:pt>
                <c:pt idx="4866">
                  <c:v>44649</c:v>
                </c:pt>
                <c:pt idx="4867">
                  <c:v>44650</c:v>
                </c:pt>
                <c:pt idx="4868">
                  <c:v>44651</c:v>
                </c:pt>
                <c:pt idx="4869">
                  <c:v>44652</c:v>
                </c:pt>
                <c:pt idx="4870">
                  <c:v>44653</c:v>
                </c:pt>
                <c:pt idx="4871">
                  <c:v>44654</c:v>
                </c:pt>
                <c:pt idx="4872">
                  <c:v>44655</c:v>
                </c:pt>
                <c:pt idx="4873">
                  <c:v>44656</c:v>
                </c:pt>
                <c:pt idx="4874">
                  <c:v>44657</c:v>
                </c:pt>
                <c:pt idx="4875">
                  <c:v>44658</c:v>
                </c:pt>
                <c:pt idx="4876">
                  <c:v>44659</c:v>
                </c:pt>
                <c:pt idx="4877">
                  <c:v>44660</c:v>
                </c:pt>
                <c:pt idx="4878">
                  <c:v>44661</c:v>
                </c:pt>
                <c:pt idx="4879">
                  <c:v>44662</c:v>
                </c:pt>
                <c:pt idx="4880">
                  <c:v>44663</c:v>
                </c:pt>
                <c:pt idx="4881">
                  <c:v>44664</c:v>
                </c:pt>
                <c:pt idx="4882">
                  <c:v>44665</c:v>
                </c:pt>
                <c:pt idx="4883">
                  <c:v>44666</c:v>
                </c:pt>
                <c:pt idx="4884">
                  <c:v>44667</c:v>
                </c:pt>
                <c:pt idx="4885">
                  <c:v>44668</c:v>
                </c:pt>
                <c:pt idx="4886">
                  <c:v>44669</c:v>
                </c:pt>
                <c:pt idx="4887">
                  <c:v>44670</c:v>
                </c:pt>
                <c:pt idx="4888">
                  <c:v>44671</c:v>
                </c:pt>
                <c:pt idx="4889">
                  <c:v>44672</c:v>
                </c:pt>
                <c:pt idx="4890">
                  <c:v>44673</c:v>
                </c:pt>
                <c:pt idx="4891">
                  <c:v>44674</c:v>
                </c:pt>
                <c:pt idx="4892">
                  <c:v>44675</c:v>
                </c:pt>
                <c:pt idx="4893">
                  <c:v>44676</c:v>
                </c:pt>
                <c:pt idx="4894">
                  <c:v>44677</c:v>
                </c:pt>
                <c:pt idx="4895">
                  <c:v>44678</c:v>
                </c:pt>
                <c:pt idx="4896">
                  <c:v>44679</c:v>
                </c:pt>
                <c:pt idx="4897">
                  <c:v>44680</c:v>
                </c:pt>
                <c:pt idx="4898">
                  <c:v>44681</c:v>
                </c:pt>
                <c:pt idx="4899">
                  <c:v>44682</c:v>
                </c:pt>
                <c:pt idx="4900">
                  <c:v>44683</c:v>
                </c:pt>
                <c:pt idx="4901">
                  <c:v>44684</c:v>
                </c:pt>
                <c:pt idx="4902">
                  <c:v>44685</c:v>
                </c:pt>
                <c:pt idx="4903">
                  <c:v>44686</c:v>
                </c:pt>
                <c:pt idx="4904">
                  <c:v>44687</c:v>
                </c:pt>
                <c:pt idx="4905">
                  <c:v>44688</c:v>
                </c:pt>
                <c:pt idx="4906">
                  <c:v>44689</c:v>
                </c:pt>
                <c:pt idx="4907">
                  <c:v>44690</c:v>
                </c:pt>
                <c:pt idx="4908">
                  <c:v>44691</c:v>
                </c:pt>
                <c:pt idx="4909">
                  <c:v>44692</c:v>
                </c:pt>
                <c:pt idx="4910">
                  <c:v>44693</c:v>
                </c:pt>
                <c:pt idx="4911">
                  <c:v>44694</c:v>
                </c:pt>
                <c:pt idx="4912">
                  <c:v>44695</c:v>
                </c:pt>
                <c:pt idx="4913">
                  <c:v>44696</c:v>
                </c:pt>
                <c:pt idx="4914">
                  <c:v>44697</c:v>
                </c:pt>
                <c:pt idx="4915">
                  <c:v>44698</c:v>
                </c:pt>
                <c:pt idx="4916">
                  <c:v>44699</c:v>
                </c:pt>
                <c:pt idx="4917">
                  <c:v>44700</c:v>
                </c:pt>
                <c:pt idx="4918">
                  <c:v>44701</c:v>
                </c:pt>
                <c:pt idx="4919">
                  <c:v>44702</c:v>
                </c:pt>
                <c:pt idx="4920">
                  <c:v>44703</c:v>
                </c:pt>
                <c:pt idx="4921">
                  <c:v>44704</c:v>
                </c:pt>
                <c:pt idx="4922">
                  <c:v>44705</c:v>
                </c:pt>
                <c:pt idx="4923">
                  <c:v>44706</c:v>
                </c:pt>
                <c:pt idx="4924">
                  <c:v>44707</c:v>
                </c:pt>
                <c:pt idx="4925">
                  <c:v>44708</c:v>
                </c:pt>
                <c:pt idx="4926">
                  <c:v>44709</c:v>
                </c:pt>
                <c:pt idx="4927">
                  <c:v>44710</c:v>
                </c:pt>
                <c:pt idx="4928">
                  <c:v>44711</c:v>
                </c:pt>
                <c:pt idx="4929">
                  <c:v>44712</c:v>
                </c:pt>
                <c:pt idx="4930">
                  <c:v>44713</c:v>
                </c:pt>
                <c:pt idx="4931">
                  <c:v>44714</c:v>
                </c:pt>
                <c:pt idx="4932">
                  <c:v>44715</c:v>
                </c:pt>
                <c:pt idx="4933">
                  <c:v>44716</c:v>
                </c:pt>
                <c:pt idx="4934">
                  <c:v>44717</c:v>
                </c:pt>
                <c:pt idx="4935">
                  <c:v>44718</c:v>
                </c:pt>
                <c:pt idx="4936">
                  <c:v>44719</c:v>
                </c:pt>
                <c:pt idx="4937">
                  <c:v>44720</c:v>
                </c:pt>
                <c:pt idx="4938">
                  <c:v>44721</c:v>
                </c:pt>
                <c:pt idx="4939">
                  <c:v>44722</c:v>
                </c:pt>
                <c:pt idx="4940">
                  <c:v>44723</c:v>
                </c:pt>
                <c:pt idx="4941">
                  <c:v>44724</c:v>
                </c:pt>
                <c:pt idx="4942">
                  <c:v>44725</c:v>
                </c:pt>
                <c:pt idx="4943">
                  <c:v>44726</c:v>
                </c:pt>
                <c:pt idx="4944">
                  <c:v>44727</c:v>
                </c:pt>
                <c:pt idx="4945">
                  <c:v>44728</c:v>
                </c:pt>
                <c:pt idx="4946">
                  <c:v>44729</c:v>
                </c:pt>
                <c:pt idx="4947">
                  <c:v>44730</c:v>
                </c:pt>
                <c:pt idx="4948">
                  <c:v>44731</c:v>
                </c:pt>
                <c:pt idx="4949">
                  <c:v>44732</c:v>
                </c:pt>
                <c:pt idx="4950">
                  <c:v>44733</c:v>
                </c:pt>
                <c:pt idx="4951">
                  <c:v>44734</c:v>
                </c:pt>
                <c:pt idx="4952">
                  <c:v>44735</c:v>
                </c:pt>
                <c:pt idx="4953">
                  <c:v>44736</c:v>
                </c:pt>
                <c:pt idx="4954">
                  <c:v>44737</c:v>
                </c:pt>
                <c:pt idx="4955">
                  <c:v>44738</c:v>
                </c:pt>
                <c:pt idx="4956">
                  <c:v>44739</c:v>
                </c:pt>
                <c:pt idx="4957">
                  <c:v>44740</c:v>
                </c:pt>
                <c:pt idx="4958">
                  <c:v>44741</c:v>
                </c:pt>
                <c:pt idx="4959">
                  <c:v>44742</c:v>
                </c:pt>
                <c:pt idx="4960">
                  <c:v>44743</c:v>
                </c:pt>
                <c:pt idx="4961">
                  <c:v>44744</c:v>
                </c:pt>
                <c:pt idx="4962">
                  <c:v>44745</c:v>
                </c:pt>
                <c:pt idx="4963">
                  <c:v>44746</c:v>
                </c:pt>
                <c:pt idx="4964">
                  <c:v>44747</c:v>
                </c:pt>
                <c:pt idx="4965">
                  <c:v>44748</c:v>
                </c:pt>
                <c:pt idx="4966">
                  <c:v>44749</c:v>
                </c:pt>
                <c:pt idx="4967">
                  <c:v>44750</c:v>
                </c:pt>
                <c:pt idx="4968">
                  <c:v>44751</c:v>
                </c:pt>
                <c:pt idx="4969">
                  <c:v>44752</c:v>
                </c:pt>
                <c:pt idx="4970">
                  <c:v>44753</c:v>
                </c:pt>
                <c:pt idx="4971">
                  <c:v>44754</c:v>
                </c:pt>
                <c:pt idx="4972">
                  <c:v>44755</c:v>
                </c:pt>
                <c:pt idx="4973">
                  <c:v>44756</c:v>
                </c:pt>
                <c:pt idx="4974">
                  <c:v>44757</c:v>
                </c:pt>
                <c:pt idx="4975">
                  <c:v>44758</c:v>
                </c:pt>
                <c:pt idx="4976">
                  <c:v>44759</c:v>
                </c:pt>
                <c:pt idx="4977">
                  <c:v>44760</c:v>
                </c:pt>
                <c:pt idx="4978">
                  <c:v>44761</c:v>
                </c:pt>
                <c:pt idx="4979">
                  <c:v>44762</c:v>
                </c:pt>
                <c:pt idx="4980">
                  <c:v>44763</c:v>
                </c:pt>
                <c:pt idx="4981">
                  <c:v>44764</c:v>
                </c:pt>
                <c:pt idx="4982">
                  <c:v>44765</c:v>
                </c:pt>
                <c:pt idx="4983">
                  <c:v>44766</c:v>
                </c:pt>
                <c:pt idx="4984">
                  <c:v>44767</c:v>
                </c:pt>
                <c:pt idx="4985">
                  <c:v>44768</c:v>
                </c:pt>
                <c:pt idx="4986">
                  <c:v>44769</c:v>
                </c:pt>
                <c:pt idx="4987">
                  <c:v>44770</c:v>
                </c:pt>
                <c:pt idx="4988">
                  <c:v>44771</c:v>
                </c:pt>
                <c:pt idx="4989">
                  <c:v>44772</c:v>
                </c:pt>
                <c:pt idx="4990">
                  <c:v>44773</c:v>
                </c:pt>
                <c:pt idx="4991">
                  <c:v>44774</c:v>
                </c:pt>
                <c:pt idx="4992">
                  <c:v>44775</c:v>
                </c:pt>
                <c:pt idx="4993">
                  <c:v>44776</c:v>
                </c:pt>
                <c:pt idx="4994">
                  <c:v>44777</c:v>
                </c:pt>
                <c:pt idx="4995">
                  <c:v>44778</c:v>
                </c:pt>
                <c:pt idx="4996">
                  <c:v>44779</c:v>
                </c:pt>
                <c:pt idx="4997">
                  <c:v>44780</c:v>
                </c:pt>
                <c:pt idx="4998">
                  <c:v>44781</c:v>
                </c:pt>
                <c:pt idx="4999">
                  <c:v>44782</c:v>
                </c:pt>
                <c:pt idx="5000">
                  <c:v>44783</c:v>
                </c:pt>
                <c:pt idx="5001">
                  <c:v>44784</c:v>
                </c:pt>
                <c:pt idx="5002">
                  <c:v>44785</c:v>
                </c:pt>
                <c:pt idx="5003">
                  <c:v>44786</c:v>
                </c:pt>
                <c:pt idx="5004">
                  <c:v>44787</c:v>
                </c:pt>
                <c:pt idx="5005">
                  <c:v>44788</c:v>
                </c:pt>
                <c:pt idx="5006">
                  <c:v>44789</c:v>
                </c:pt>
                <c:pt idx="5007">
                  <c:v>44790</c:v>
                </c:pt>
                <c:pt idx="5008">
                  <c:v>44791</c:v>
                </c:pt>
                <c:pt idx="5009">
                  <c:v>44792</c:v>
                </c:pt>
                <c:pt idx="5010">
                  <c:v>44793</c:v>
                </c:pt>
                <c:pt idx="5011">
                  <c:v>44794</c:v>
                </c:pt>
                <c:pt idx="5012">
                  <c:v>44795</c:v>
                </c:pt>
                <c:pt idx="5013">
                  <c:v>44796</c:v>
                </c:pt>
                <c:pt idx="5014">
                  <c:v>44797</c:v>
                </c:pt>
                <c:pt idx="5015">
                  <c:v>44798</c:v>
                </c:pt>
                <c:pt idx="5016">
                  <c:v>44799</c:v>
                </c:pt>
                <c:pt idx="5017">
                  <c:v>44800</c:v>
                </c:pt>
                <c:pt idx="5018">
                  <c:v>44801</c:v>
                </c:pt>
                <c:pt idx="5019">
                  <c:v>44802</c:v>
                </c:pt>
                <c:pt idx="5020">
                  <c:v>44803</c:v>
                </c:pt>
                <c:pt idx="5021">
                  <c:v>44804</c:v>
                </c:pt>
                <c:pt idx="5022">
                  <c:v>44805</c:v>
                </c:pt>
                <c:pt idx="5023">
                  <c:v>44806</c:v>
                </c:pt>
                <c:pt idx="5024">
                  <c:v>44807</c:v>
                </c:pt>
                <c:pt idx="5025">
                  <c:v>44808</c:v>
                </c:pt>
                <c:pt idx="5026">
                  <c:v>44809</c:v>
                </c:pt>
                <c:pt idx="5027">
                  <c:v>44810</c:v>
                </c:pt>
                <c:pt idx="5028">
                  <c:v>44811</c:v>
                </c:pt>
                <c:pt idx="5029">
                  <c:v>44812</c:v>
                </c:pt>
                <c:pt idx="5030">
                  <c:v>44813</c:v>
                </c:pt>
                <c:pt idx="5031">
                  <c:v>44814</c:v>
                </c:pt>
                <c:pt idx="5032">
                  <c:v>44815</c:v>
                </c:pt>
                <c:pt idx="5033">
                  <c:v>44816</c:v>
                </c:pt>
                <c:pt idx="5034">
                  <c:v>44817</c:v>
                </c:pt>
                <c:pt idx="5035">
                  <c:v>44818</c:v>
                </c:pt>
                <c:pt idx="5036">
                  <c:v>44819</c:v>
                </c:pt>
                <c:pt idx="5037">
                  <c:v>44820</c:v>
                </c:pt>
                <c:pt idx="5038">
                  <c:v>44821</c:v>
                </c:pt>
                <c:pt idx="5039">
                  <c:v>44822</c:v>
                </c:pt>
                <c:pt idx="5040">
                  <c:v>44823</c:v>
                </c:pt>
                <c:pt idx="5041">
                  <c:v>44824</c:v>
                </c:pt>
                <c:pt idx="5042">
                  <c:v>44825</c:v>
                </c:pt>
                <c:pt idx="5043">
                  <c:v>44826</c:v>
                </c:pt>
                <c:pt idx="5044">
                  <c:v>44827</c:v>
                </c:pt>
                <c:pt idx="5045">
                  <c:v>44828</c:v>
                </c:pt>
                <c:pt idx="5046">
                  <c:v>44829</c:v>
                </c:pt>
                <c:pt idx="5047">
                  <c:v>44830</c:v>
                </c:pt>
                <c:pt idx="5048">
                  <c:v>44831</c:v>
                </c:pt>
                <c:pt idx="5049">
                  <c:v>44832</c:v>
                </c:pt>
                <c:pt idx="5050">
                  <c:v>44833</c:v>
                </c:pt>
                <c:pt idx="5051">
                  <c:v>44834</c:v>
                </c:pt>
                <c:pt idx="5052">
                  <c:v>44835</c:v>
                </c:pt>
                <c:pt idx="5053">
                  <c:v>44836</c:v>
                </c:pt>
                <c:pt idx="5054">
                  <c:v>44837</c:v>
                </c:pt>
                <c:pt idx="5055">
                  <c:v>44838</c:v>
                </c:pt>
                <c:pt idx="5056">
                  <c:v>44839</c:v>
                </c:pt>
                <c:pt idx="5057">
                  <c:v>44840</c:v>
                </c:pt>
                <c:pt idx="5058">
                  <c:v>44841</c:v>
                </c:pt>
                <c:pt idx="5059">
                  <c:v>44842</c:v>
                </c:pt>
                <c:pt idx="5060">
                  <c:v>44843</c:v>
                </c:pt>
                <c:pt idx="5061">
                  <c:v>44844</c:v>
                </c:pt>
                <c:pt idx="5062">
                  <c:v>44845</c:v>
                </c:pt>
                <c:pt idx="5063">
                  <c:v>44846</c:v>
                </c:pt>
                <c:pt idx="5064">
                  <c:v>44847</c:v>
                </c:pt>
                <c:pt idx="5065">
                  <c:v>44848</c:v>
                </c:pt>
                <c:pt idx="5066">
                  <c:v>44849</c:v>
                </c:pt>
                <c:pt idx="5067">
                  <c:v>44850</c:v>
                </c:pt>
                <c:pt idx="5068">
                  <c:v>44851</c:v>
                </c:pt>
                <c:pt idx="5069">
                  <c:v>44852</c:v>
                </c:pt>
                <c:pt idx="5070">
                  <c:v>44853</c:v>
                </c:pt>
                <c:pt idx="5071">
                  <c:v>44854</c:v>
                </c:pt>
                <c:pt idx="5072">
                  <c:v>44855</c:v>
                </c:pt>
                <c:pt idx="5073">
                  <c:v>44856</c:v>
                </c:pt>
                <c:pt idx="5074">
                  <c:v>44857</c:v>
                </c:pt>
                <c:pt idx="5075">
                  <c:v>44858</c:v>
                </c:pt>
                <c:pt idx="5076">
                  <c:v>44859</c:v>
                </c:pt>
                <c:pt idx="5077">
                  <c:v>44860</c:v>
                </c:pt>
                <c:pt idx="5078">
                  <c:v>44861</c:v>
                </c:pt>
                <c:pt idx="5079">
                  <c:v>44862</c:v>
                </c:pt>
                <c:pt idx="5080">
                  <c:v>44863</c:v>
                </c:pt>
                <c:pt idx="5081">
                  <c:v>44864</c:v>
                </c:pt>
                <c:pt idx="5082">
                  <c:v>44865</c:v>
                </c:pt>
                <c:pt idx="5083">
                  <c:v>44866</c:v>
                </c:pt>
                <c:pt idx="5084">
                  <c:v>44867</c:v>
                </c:pt>
                <c:pt idx="5085">
                  <c:v>44868</c:v>
                </c:pt>
                <c:pt idx="5086">
                  <c:v>44869</c:v>
                </c:pt>
                <c:pt idx="5087">
                  <c:v>44870</c:v>
                </c:pt>
                <c:pt idx="5088">
                  <c:v>44871</c:v>
                </c:pt>
                <c:pt idx="5089">
                  <c:v>44872</c:v>
                </c:pt>
                <c:pt idx="5090">
                  <c:v>44873</c:v>
                </c:pt>
                <c:pt idx="5091">
                  <c:v>44874</c:v>
                </c:pt>
                <c:pt idx="5092">
                  <c:v>44875</c:v>
                </c:pt>
                <c:pt idx="5093">
                  <c:v>44876</c:v>
                </c:pt>
                <c:pt idx="5094">
                  <c:v>44877</c:v>
                </c:pt>
                <c:pt idx="5095">
                  <c:v>44878</c:v>
                </c:pt>
                <c:pt idx="5096">
                  <c:v>44879</c:v>
                </c:pt>
                <c:pt idx="5097">
                  <c:v>44880</c:v>
                </c:pt>
                <c:pt idx="5098">
                  <c:v>44881</c:v>
                </c:pt>
                <c:pt idx="5099">
                  <c:v>44882</c:v>
                </c:pt>
                <c:pt idx="5100">
                  <c:v>44883</c:v>
                </c:pt>
                <c:pt idx="5101">
                  <c:v>44884</c:v>
                </c:pt>
                <c:pt idx="5102">
                  <c:v>44885</c:v>
                </c:pt>
                <c:pt idx="5103">
                  <c:v>44886</c:v>
                </c:pt>
                <c:pt idx="5104">
                  <c:v>44887</c:v>
                </c:pt>
                <c:pt idx="5105">
                  <c:v>44888</c:v>
                </c:pt>
                <c:pt idx="5106">
                  <c:v>44889</c:v>
                </c:pt>
                <c:pt idx="5107">
                  <c:v>44890</c:v>
                </c:pt>
                <c:pt idx="5108">
                  <c:v>44891</c:v>
                </c:pt>
                <c:pt idx="5109">
                  <c:v>44892</c:v>
                </c:pt>
                <c:pt idx="5110">
                  <c:v>44893</c:v>
                </c:pt>
                <c:pt idx="5111">
                  <c:v>44894</c:v>
                </c:pt>
                <c:pt idx="5112">
                  <c:v>44895</c:v>
                </c:pt>
                <c:pt idx="5113">
                  <c:v>44896</c:v>
                </c:pt>
                <c:pt idx="5114">
                  <c:v>44897</c:v>
                </c:pt>
                <c:pt idx="5115">
                  <c:v>44898</c:v>
                </c:pt>
                <c:pt idx="5116">
                  <c:v>44899</c:v>
                </c:pt>
                <c:pt idx="5117">
                  <c:v>44900</c:v>
                </c:pt>
                <c:pt idx="5118">
                  <c:v>44901</c:v>
                </c:pt>
                <c:pt idx="5119">
                  <c:v>44902</c:v>
                </c:pt>
                <c:pt idx="5120">
                  <c:v>44903</c:v>
                </c:pt>
                <c:pt idx="5121">
                  <c:v>44904</c:v>
                </c:pt>
                <c:pt idx="5122">
                  <c:v>44905</c:v>
                </c:pt>
                <c:pt idx="5123">
                  <c:v>44906</c:v>
                </c:pt>
                <c:pt idx="5124">
                  <c:v>44907</c:v>
                </c:pt>
                <c:pt idx="5125">
                  <c:v>44908</c:v>
                </c:pt>
                <c:pt idx="5126">
                  <c:v>44909</c:v>
                </c:pt>
                <c:pt idx="5127">
                  <c:v>44910</c:v>
                </c:pt>
                <c:pt idx="5128">
                  <c:v>44911</c:v>
                </c:pt>
                <c:pt idx="5129">
                  <c:v>44912</c:v>
                </c:pt>
                <c:pt idx="5130">
                  <c:v>44913</c:v>
                </c:pt>
                <c:pt idx="5131">
                  <c:v>44914</c:v>
                </c:pt>
                <c:pt idx="5132">
                  <c:v>44915</c:v>
                </c:pt>
                <c:pt idx="5133">
                  <c:v>44916</c:v>
                </c:pt>
                <c:pt idx="5134">
                  <c:v>44917</c:v>
                </c:pt>
                <c:pt idx="5135">
                  <c:v>44918</c:v>
                </c:pt>
                <c:pt idx="5136">
                  <c:v>44919</c:v>
                </c:pt>
                <c:pt idx="5137">
                  <c:v>44920</c:v>
                </c:pt>
                <c:pt idx="5138">
                  <c:v>44921</c:v>
                </c:pt>
                <c:pt idx="5139">
                  <c:v>44922</c:v>
                </c:pt>
                <c:pt idx="5140">
                  <c:v>44923</c:v>
                </c:pt>
                <c:pt idx="5141">
                  <c:v>44924</c:v>
                </c:pt>
                <c:pt idx="5142">
                  <c:v>44925</c:v>
                </c:pt>
                <c:pt idx="5143">
                  <c:v>44926</c:v>
                </c:pt>
              </c:numCache>
            </c:numRef>
          </c:cat>
          <c:val>
            <c:numRef>
              <c:f>'Daily effluent flow to Disposal'!$B$3:$B$5146</c:f>
              <c:numCache>
                <c:formatCode>#,##0</c:formatCode>
                <c:ptCount val="5144"/>
                <c:pt idx="0">
                  <c:v>2390</c:v>
                </c:pt>
                <c:pt idx="1">
                  <c:v>2162</c:v>
                </c:pt>
                <c:pt idx="2">
                  <c:v>1586</c:v>
                </c:pt>
                <c:pt idx="3">
                  <c:v>3668</c:v>
                </c:pt>
                <c:pt idx="4">
                  <c:v>2247</c:v>
                </c:pt>
                <c:pt idx="5">
                  <c:v>1940</c:v>
                </c:pt>
                <c:pt idx="6">
                  <c:v>2204</c:v>
                </c:pt>
                <c:pt idx="7">
                  <c:v>2438</c:v>
                </c:pt>
                <c:pt idx="8">
                  <c:v>2498</c:v>
                </c:pt>
                <c:pt idx="9">
                  <c:v>2267</c:v>
                </c:pt>
                <c:pt idx="10">
                  <c:v>1990</c:v>
                </c:pt>
                <c:pt idx="11">
                  <c:v>2316</c:v>
                </c:pt>
                <c:pt idx="12">
                  <c:v>2315</c:v>
                </c:pt>
                <c:pt idx="13">
                  <c:v>2296</c:v>
                </c:pt>
                <c:pt idx="14">
                  <c:v>2108</c:v>
                </c:pt>
                <c:pt idx="15">
                  <c:v>2501</c:v>
                </c:pt>
                <c:pt idx="16">
                  <c:v>2602</c:v>
                </c:pt>
                <c:pt idx="17">
                  <c:v>2331</c:v>
                </c:pt>
                <c:pt idx="18">
                  <c:v>2282</c:v>
                </c:pt>
                <c:pt idx="19">
                  <c:v>3329</c:v>
                </c:pt>
                <c:pt idx="20">
                  <c:v>3821</c:v>
                </c:pt>
                <c:pt idx="21">
                  <c:v>2300</c:v>
                </c:pt>
                <c:pt idx="22">
                  <c:v>2933</c:v>
                </c:pt>
                <c:pt idx="23">
                  <c:v>2650</c:v>
                </c:pt>
                <c:pt idx="24">
                  <c:v>2657</c:v>
                </c:pt>
                <c:pt idx="25">
                  <c:v>3105</c:v>
                </c:pt>
                <c:pt idx="27">
                  <c:v>3189</c:v>
                </c:pt>
                <c:pt idx="28">
                  <c:v>3345</c:v>
                </c:pt>
                <c:pt idx="29">
                  <c:v>3765</c:v>
                </c:pt>
                <c:pt idx="30">
                  <c:v>4635</c:v>
                </c:pt>
                <c:pt idx="31">
                  <c:v>4635</c:v>
                </c:pt>
                <c:pt idx="32">
                  <c:v>3813</c:v>
                </c:pt>
                <c:pt idx="33">
                  <c:v>3591</c:v>
                </c:pt>
                <c:pt idx="34">
                  <c:v>3732</c:v>
                </c:pt>
                <c:pt idx="35">
                  <c:v>2899</c:v>
                </c:pt>
                <c:pt idx="36">
                  <c:v>3538</c:v>
                </c:pt>
                <c:pt idx="37">
                  <c:v>2929</c:v>
                </c:pt>
                <c:pt idx="38">
                  <c:v>3198</c:v>
                </c:pt>
                <c:pt idx="39">
                  <c:v>2801</c:v>
                </c:pt>
                <c:pt idx="40">
                  <c:v>3078</c:v>
                </c:pt>
                <c:pt idx="41">
                  <c:v>2652</c:v>
                </c:pt>
                <c:pt idx="42">
                  <c:v>2716</c:v>
                </c:pt>
                <c:pt idx="43">
                  <c:v>2928</c:v>
                </c:pt>
                <c:pt idx="44">
                  <c:v>3058</c:v>
                </c:pt>
                <c:pt idx="45">
                  <c:v>2723</c:v>
                </c:pt>
                <c:pt idx="46">
                  <c:v>3079</c:v>
                </c:pt>
                <c:pt idx="47">
                  <c:v>5654</c:v>
                </c:pt>
                <c:pt idx="48">
                  <c:v>1745</c:v>
                </c:pt>
                <c:pt idx="54">
                  <c:v>438</c:v>
                </c:pt>
                <c:pt idx="57">
                  <c:v>405</c:v>
                </c:pt>
                <c:pt idx="58">
                  <c:v>715</c:v>
                </c:pt>
                <c:pt idx="59">
                  <c:v>201</c:v>
                </c:pt>
                <c:pt idx="60">
                  <c:v>871</c:v>
                </c:pt>
                <c:pt idx="61">
                  <c:v>1036</c:v>
                </c:pt>
                <c:pt idx="62">
                  <c:v>1583</c:v>
                </c:pt>
                <c:pt idx="63">
                  <c:v>595</c:v>
                </c:pt>
                <c:pt idx="64">
                  <c:v>844</c:v>
                </c:pt>
                <c:pt idx="65">
                  <c:v>1147</c:v>
                </c:pt>
                <c:pt idx="66">
                  <c:v>887</c:v>
                </c:pt>
                <c:pt idx="67">
                  <c:v>806</c:v>
                </c:pt>
                <c:pt idx="68">
                  <c:v>717</c:v>
                </c:pt>
                <c:pt idx="69">
                  <c:v>1113</c:v>
                </c:pt>
                <c:pt idx="70">
                  <c:v>1243</c:v>
                </c:pt>
                <c:pt idx="71">
                  <c:v>456</c:v>
                </c:pt>
                <c:pt idx="72">
                  <c:v>873</c:v>
                </c:pt>
                <c:pt idx="73">
                  <c:v>682</c:v>
                </c:pt>
                <c:pt idx="74">
                  <c:v>553</c:v>
                </c:pt>
                <c:pt idx="75">
                  <c:v>231</c:v>
                </c:pt>
                <c:pt idx="76">
                  <c:v>360</c:v>
                </c:pt>
                <c:pt idx="77">
                  <c:v>447</c:v>
                </c:pt>
                <c:pt idx="78">
                  <c:v>1887</c:v>
                </c:pt>
                <c:pt idx="79">
                  <c:v>2340</c:v>
                </c:pt>
                <c:pt idx="80">
                  <c:v>2439</c:v>
                </c:pt>
                <c:pt idx="81">
                  <c:v>2135</c:v>
                </c:pt>
                <c:pt idx="82">
                  <c:v>2562</c:v>
                </c:pt>
                <c:pt idx="83">
                  <c:v>2574</c:v>
                </c:pt>
                <c:pt idx="84">
                  <c:v>2633</c:v>
                </c:pt>
                <c:pt idx="85">
                  <c:v>2504</c:v>
                </c:pt>
                <c:pt idx="86">
                  <c:v>2503</c:v>
                </c:pt>
                <c:pt idx="87">
                  <c:v>2507</c:v>
                </c:pt>
                <c:pt idx="88">
                  <c:v>2344</c:v>
                </c:pt>
                <c:pt idx="89">
                  <c:v>2045</c:v>
                </c:pt>
                <c:pt idx="90">
                  <c:v>2868</c:v>
                </c:pt>
                <c:pt idx="91">
                  <c:v>2533</c:v>
                </c:pt>
                <c:pt idx="92">
                  <c:v>2468</c:v>
                </c:pt>
                <c:pt idx="93">
                  <c:v>2545</c:v>
                </c:pt>
                <c:pt idx="94">
                  <c:v>2342</c:v>
                </c:pt>
                <c:pt idx="95">
                  <c:v>2446</c:v>
                </c:pt>
                <c:pt idx="96">
                  <c:v>2332</c:v>
                </c:pt>
                <c:pt idx="97">
                  <c:v>2563</c:v>
                </c:pt>
                <c:pt idx="98">
                  <c:v>2470</c:v>
                </c:pt>
                <c:pt idx="99">
                  <c:v>2090</c:v>
                </c:pt>
                <c:pt idx="100">
                  <c:v>2406</c:v>
                </c:pt>
                <c:pt idx="101">
                  <c:v>2092</c:v>
                </c:pt>
                <c:pt idx="102">
                  <c:v>2662</c:v>
                </c:pt>
                <c:pt idx="103">
                  <c:v>3051</c:v>
                </c:pt>
                <c:pt idx="104">
                  <c:v>3055</c:v>
                </c:pt>
                <c:pt idx="105">
                  <c:v>2663</c:v>
                </c:pt>
                <c:pt idx="106">
                  <c:v>2506</c:v>
                </c:pt>
                <c:pt idx="107">
                  <c:v>2342</c:v>
                </c:pt>
                <c:pt idx="108">
                  <c:v>2015</c:v>
                </c:pt>
                <c:pt idx="109">
                  <c:v>2515</c:v>
                </c:pt>
                <c:pt idx="110">
                  <c:v>2537</c:v>
                </c:pt>
                <c:pt idx="111">
                  <c:v>2376</c:v>
                </c:pt>
                <c:pt idx="112">
                  <c:v>2351</c:v>
                </c:pt>
                <c:pt idx="113">
                  <c:v>2482</c:v>
                </c:pt>
                <c:pt idx="114">
                  <c:v>2253</c:v>
                </c:pt>
                <c:pt idx="115">
                  <c:v>2014</c:v>
                </c:pt>
                <c:pt idx="116">
                  <c:v>2744</c:v>
                </c:pt>
                <c:pt idx="117">
                  <c:v>2328</c:v>
                </c:pt>
                <c:pt idx="118">
                  <c:v>2126</c:v>
                </c:pt>
                <c:pt idx="119">
                  <c:v>2277</c:v>
                </c:pt>
                <c:pt idx="120">
                  <c:v>2119</c:v>
                </c:pt>
                <c:pt idx="121">
                  <c:v>2269</c:v>
                </c:pt>
                <c:pt idx="122">
                  <c:v>2350</c:v>
                </c:pt>
                <c:pt idx="123">
                  <c:v>2452</c:v>
                </c:pt>
                <c:pt idx="124">
                  <c:v>2318</c:v>
                </c:pt>
                <c:pt idx="125">
                  <c:v>2220</c:v>
                </c:pt>
                <c:pt idx="126">
                  <c:v>2874</c:v>
                </c:pt>
                <c:pt idx="127">
                  <c:v>2426</c:v>
                </c:pt>
                <c:pt idx="128">
                  <c:v>2365</c:v>
                </c:pt>
                <c:pt idx="129">
                  <c:v>2323</c:v>
                </c:pt>
                <c:pt idx="130">
                  <c:v>2863</c:v>
                </c:pt>
                <c:pt idx="131">
                  <c:v>3017</c:v>
                </c:pt>
                <c:pt idx="132">
                  <c:v>2970</c:v>
                </c:pt>
                <c:pt idx="133">
                  <c:v>3194</c:v>
                </c:pt>
                <c:pt idx="134">
                  <c:v>2495</c:v>
                </c:pt>
                <c:pt idx="135">
                  <c:v>2501</c:v>
                </c:pt>
                <c:pt idx="136">
                  <c:v>2449</c:v>
                </c:pt>
                <c:pt idx="137">
                  <c:v>2689</c:v>
                </c:pt>
                <c:pt idx="138">
                  <c:v>2640</c:v>
                </c:pt>
                <c:pt idx="139">
                  <c:v>2394</c:v>
                </c:pt>
                <c:pt idx="140">
                  <c:v>2383</c:v>
                </c:pt>
                <c:pt idx="141">
                  <c:v>2300</c:v>
                </c:pt>
                <c:pt idx="142">
                  <c:v>2417</c:v>
                </c:pt>
                <c:pt idx="143">
                  <c:v>2482</c:v>
                </c:pt>
                <c:pt idx="144">
                  <c:v>2601</c:v>
                </c:pt>
                <c:pt idx="145">
                  <c:v>2420</c:v>
                </c:pt>
                <c:pt idx="146">
                  <c:v>2452</c:v>
                </c:pt>
                <c:pt idx="147">
                  <c:v>2692</c:v>
                </c:pt>
                <c:pt idx="148">
                  <c:v>2526</c:v>
                </c:pt>
                <c:pt idx="149">
                  <c:v>2439</c:v>
                </c:pt>
                <c:pt idx="150">
                  <c:v>2439</c:v>
                </c:pt>
                <c:pt idx="151">
                  <c:v>2151</c:v>
                </c:pt>
                <c:pt idx="152">
                  <c:v>2398</c:v>
                </c:pt>
                <c:pt idx="153">
                  <c:v>2427</c:v>
                </c:pt>
                <c:pt idx="154">
                  <c:v>2498</c:v>
                </c:pt>
                <c:pt idx="155">
                  <c:v>2584</c:v>
                </c:pt>
                <c:pt idx="156">
                  <c:v>2286</c:v>
                </c:pt>
                <c:pt idx="157">
                  <c:v>2504</c:v>
                </c:pt>
                <c:pt idx="158">
                  <c:v>2086</c:v>
                </c:pt>
                <c:pt idx="159">
                  <c:v>2600</c:v>
                </c:pt>
                <c:pt idx="160">
                  <c:v>2200</c:v>
                </c:pt>
                <c:pt idx="161">
                  <c:v>2408</c:v>
                </c:pt>
                <c:pt idx="162">
                  <c:v>2256</c:v>
                </c:pt>
                <c:pt idx="163">
                  <c:v>1901</c:v>
                </c:pt>
                <c:pt idx="164">
                  <c:v>2233</c:v>
                </c:pt>
                <c:pt idx="165">
                  <c:v>3067</c:v>
                </c:pt>
                <c:pt idx="166">
                  <c:v>4717</c:v>
                </c:pt>
                <c:pt idx="167">
                  <c:v>3899</c:v>
                </c:pt>
                <c:pt idx="168">
                  <c:v>3360</c:v>
                </c:pt>
                <c:pt idx="169">
                  <c:v>3060</c:v>
                </c:pt>
                <c:pt idx="170">
                  <c:v>2272</c:v>
                </c:pt>
                <c:pt idx="171">
                  <c:v>2568</c:v>
                </c:pt>
                <c:pt idx="172">
                  <c:v>2863</c:v>
                </c:pt>
                <c:pt idx="173">
                  <c:v>2346</c:v>
                </c:pt>
                <c:pt idx="174">
                  <c:v>2105</c:v>
                </c:pt>
                <c:pt idx="175">
                  <c:v>2698</c:v>
                </c:pt>
                <c:pt idx="176">
                  <c:v>2411</c:v>
                </c:pt>
                <c:pt idx="177">
                  <c:v>2502</c:v>
                </c:pt>
                <c:pt idx="178">
                  <c:v>2467</c:v>
                </c:pt>
                <c:pt idx="179">
                  <c:v>2118</c:v>
                </c:pt>
                <c:pt idx="180">
                  <c:v>2510</c:v>
                </c:pt>
                <c:pt idx="181">
                  <c:v>2569</c:v>
                </c:pt>
                <c:pt idx="182">
                  <c:v>2665</c:v>
                </c:pt>
                <c:pt idx="183">
                  <c:v>1992</c:v>
                </c:pt>
                <c:pt idx="184">
                  <c:v>2582</c:v>
                </c:pt>
                <c:pt idx="185">
                  <c:v>2270</c:v>
                </c:pt>
                <c:pt idx="186">
                  <c:v>2312</c:v>
                </c:pt>
                <c:pt idx="187">
                  <c:v>2654</c:v>
                </c:pt>
                <c:pt idx="188">
                  <c:v>2257</c:v>
                </c:pt>
                <c:pt idx="189">
                  <c:v>2277</c:v>
                </c:pt>
                <c:pt idx="190">
                  <c:v>2628</c:v>
                </c:pt>
                <c:pt idx="191">
                  <c:v>2450</c:v>
                </c:pt>
                <c:pt idx="192">
                  <c:v>2180</c:v>
                </c:pt>
                <c:pt idx="193">
                  <c:v>2831</c:v>
                </c:pt>
                <c:pt idx="194">
                  <c:v>2131</c:v>
                </c:pt>
                <c:pt idx="195">
                  <c:v>2307</c:v>
                </c:pt>
                <c:pt idx="196">
                  <c:v>2418</c:v>
                </c:pt>
                <c:pt idx="197">
                  <c:v>2615</c:v>
                </c:pt>
                <c:pt idx="198">
                  <c:v>2513</c:v>
                </c:pt>
                <c:pt idx="199">
                  <c:v>1923</c:v>
                </c:pt>
                <c:pt idx="200">
                  <c:v>3089</c:v>
                </c:pt>
                <c:pt idx="201">
                  <c:v>2685</c:v>
                </c:pt>
                <c:pt idx="202">
                  <c:v>2486</c:v>
                </c:pt>
                <c:pt idx="203">
                  <c:v>2552</c:v>
                </c:pt>
                <c:pt idx="204">
                  <c:v>2591</c:v>
                </c:pt>
                <c:pt idx="205">
                  <c:v>2899</c:v>
                </c:pt>
                <c:pt idx="206">
                  <c:v>2300</c:v>
                </c:pt>
                <c:pt idx="207">
                  <c:v>2876</c:v>
                </c:pt>
                <c:pt idx="208">
                  <c:v>2611</c:v>
                </c:pt>
                <c:pt idx="209">
                  <c:v>2884</c:v>
                </c:pt>
                <c:pt idx="210">
                  <c:v>2991</c:v>
                </c:pt>
                <c:pt idx="211">
                  <c:v>2741</c:v>
                </c:pt>
                <c:pt idx="212">
                  <c:v>2748</c:v>
                </c:pt>
                <c:pt idx="213">
                  <c:v>2622</c:v>
                </c:pt>
                <c:pt idx="214">
                  <c:v>2804</c:v>
                </c:pt>
                <c:pt idx="215">
                  <c:v>3125</c:v>
                </c:pt>
                <c:pt idx="216">
                  <c:v>3162</c:v>
                </c:pt>
                <c:pt idx="217">
                  <c:v>3078</c:v>
                </c:pt>
                <c:pt idx="218">
                  <c:v>3397</c:v>
                </c:pt>
                <c:pt idx="219">
                  <c:v>3096</c:v>
                </c:pt>
                <c:pt idx="220">
                  <c:v>3188</c:v>
                </c:pt>
                <c:pt idx="221">
                  <c:v>3474</c:v>
                </c:pt>
                <c:pt idx="222">
                  <c:v>3588</c:v>
                </c:pt>
                <c:pt idx="223">
                  <c:v>3630</c:v>
                </c:pt>
                <c:pt idx="224">
                  <c:v>3273</c:v>
                </c:pt>
                <c:pt idx="225">
                  <c:v>3294</c:v>
                </c:pt>
                <c:pt idx="226">
                  <c:v>3324</c:v>
                </c:pt>
                <c:pt idx="227">
                  <c:v>3275</c:v>
                </c:pt>
                <c:pt idx="228">
                  <c:v>3272</c:v>
                </c:pt>
                <c:pt idx="229">
                  <c:v>3269</c:v>
                </c:pt>
                <c:pt idx="230">
                  <c:v>3027</c:v>
                </c:pt>
                <c:pt idx="231">
                  <c:v>2769</c:v>
                </c:pt>
                <c:pt idx="232">
                  <c:v>3035</c:v>
                </c:pt>
                <c:pt idx="233">
                  <c:v>2860</c:v>
                </c:pt>
                <c:pt idx="234">
                  <c:v>3737</c:v>
                </c:pt>
                <c:pt idx="235">
                  <c:v>3134</c:v>
                </c:pt>
                <c:pt idx="236">
                  <c:v>3122</c:v>
                </c:pt>
                <c:pt idx="237">
                  <c:v>3016</c:v>
                </c:pt>
                <c:pt idx="238">
                  <c:v>2838</c:v>
                </c:pt>
                <c:pt idx="239">
                  <c:v>2903</c:v>
                </c:pt>
                <c:pt idx="240">
                  <c:v>2869</c:v>
                </c:pt>
                <c:pt idx="241">
                  <c:v>2990</c:v>
                </c:pt>
                <c:pt idx="242">
                  <c:v>3186</c:v>
                </c:pt>
                <c:pt idx="243">
                  <c:v>2942</c:v>
                </c:pt>
                <c:pt idx="244">
                  <c:v>3355</c:v>
                </c:pt>
                <c:pt idx="245">
                  <c:v>3243</c:v>
                </c:pt>
                <c:pt idx="246">
                  <c:v>3426</c:v>
                </c:pt>
                <c:pt idx="247">
                  <c:v>3185</c:v>
                </c:pt>
                <c:pt idx="248">
                  <c:v>3022</c:v>
                </c:pt>
                <c:pt idx="249">
                  <c:v>3162</c:v>
                </c:pt>
                <c:pt idx="250">
                  <c:v>3268</c:v>
                </c:pt>
                <c:pt idx="251">
                  <c:v>3207</c:v>
                </c:pt>
                <c:pt idx="252">
                  <c:v>3350</c:v>
                </c:pt>
                <c:pt idx="253">
                  <c:v>4164</c:v>
                </c:pt>
                <c:pt idx="254">
                  <c:v>4042</c:v>
                </c:pt>
                <c:pt idx="255">
                  <c:v>3273</c:v>
                </c:pt>
                <c:pt idx="256">
                  <c:v>3148</c:v>
                </c:pt>
                <c:pt idx="257">
                  <c:v>3364</c:v>
                </c:pt>
                <c:pt idx="258">
                  <c:v>3299</c:v>
                </c:pt>
                <c:pt idx="259">
                  <c:v>3081</c:v>
                </c:pt>
                <c:pt idx="260">
                  <c:v>2904</c:v>
                </c:pt>
                <c:pt idx="261">
                  <c:v>3140</c:v>
                </c:pt>
                <c:pt idx="262">
                  <c:v>3312</c:v>
                </c:pt>
                <c:pt idx="263">
                  <c:v>3382</c:v>
                </c:pt>
                <c:pt idx="264">
                  <c:v>3416</c:v>
                </c:pt>
                <c:pt idx="265">
                  <c:v>3545</c:v>
                </c:pt>
                <c:pt idx="266">
                  <c:v>3369</c:v>
                </c:pt>
                <c:pt idx="267">
                  <c:v>3479</c:v>
                </c:pt>
                <c:pt idx="268">
                  <c:v>4391</c:v>
                </c:pt>
                <c:pt idx="269">
                  <c:v>3767</c:v>
                </c:pt>
                <c:pt idx="270">
                  <c:v>3884</c:v>
                </c:pt>
                <c:pt idx="271">
                  <c:v>3672</c:v>
                </c:pt>
                <c:pt idx="272">
                  <c:v>3835</c:v>
                </c:pt>
                <c:pt idx="273">
                  <c:v>3490</c:v>
                </c:pt>
                <c:pt idx="274">
                  <c:v>3780</c:v>
                </c:pt>
                <c:pt idx="275">
                  <c:v>3807</c:v>
                </c:pt>
                <c:pt idx="276">
                  <c:v>3539</c:v>
                </c:pt>
                <c:pt idx="277">
                  <c:v>3426</c:v>
                </c:pt>
                <c:pt idx="278">
                  <c:v>3822</c:v>
                </c:pt>
                <c:pt idx="279">
                  <c:v>3449</c:v>
                </c:pt>
                <c:pt idx="280">
                  <c:v>3346</c:v>
                </c:pt>
                <c:pt idx="281">
                  <c:v>3132</c:v>
                </c:pt>
                <c:pt idx="282">
                  <c:v>3208</c:v>
                </c:pt>
                <c:pt idx="283">
                  <c:v>3122</c:v>
                </c:pt>
                <c:pt idx="284">
                  <c:v>3171</c:v>
                </c:pt>
                <c:pt idx="285">
                  <c:v>3128</c:v>
                </c:pt>
                <c:pt idx="286">
                  <c:v>2965</c:v>
                </c:pt>
                <c:pt idx="287">
                  <c:v>2902</c:v>
                </c:pt>
                <c:pt idx="288">
                  <c:v>3146</c:v>
                </c:pt>
                <c:pt idx="289">
                  <c:v>3230</c:v>
                </c:pt>
                <c:pt idx="290">
                  <c:v>2982</c:v>
                </c:pt>
                <c:pt idx="291">
                  <c:v>2655</c:v>
                </c:pt>
                <c:pt idx="292">
                  <c:v>2901</c:v>
                </c:pt>
                <c:pt idx="293">
                  <c:v>2879</c:v>
                </c:pt>
                <c:pt idx="294">
                  <c:v>2902</c:v>
                </c:pt>
                <c:pt idx="295">
                  <c:v>2818</c:v>
                </c:pt>
                <c:pt idx="296">
                  <c:v>2776</c:v>
                </c:pt>
                <c:pt idx="297">
                  <c:v>2594</c:v>
                </c:pt>
                <c:pt idx="298">
                  <c:v>2637</c:v>
                </c:pt>
                <c:pt idx="299">
                  <c:v>2858</c:v>
                </c:pt>
                <c:pt idx="300">
                  <c:v>2750</c:v>
                </c:pt>
                <c:pt idx="301">
                  <c:v>2790</c:v>
                </c:pt>
                <c:pt idx="302">
                  <c:v>2839</c:v>
                </c:pt>
                <c:pt idx="303">
                  <c:v>2861</c:v>
                </c:pt>
                <c:pt idx="304">
                  <c:v>3112</c:v>
                </c:pt>
                <c:pt idx="305">
                  <c:v>3284</c:v>
                </c:pt>
                <c:pt idx="306">
                  <c:v>3047</c:v>
                </c:pt>
                <c:pt idx="307">
                  <c:v>2451</c:v>
                </c:pt>
                <c:pt idx="308">
                  <c:v>2692</c:v>
                </c:pt>
                <c:pt idx="309">
                  <c:v>2841</c:v>
                </c:pt>
                <c:pt idx="310">
                  <c:v>2667</c:v>
                </c:pt>
                <c:pt idx="311">
                  <c:v>2512</c:v>
                </c:pt>
                <c:pt idx="312">
                  <c:v>2651</c:v>
                </c:pt>
                <c:pt idx="313">
                  <c:v>2420</c:v>
                </c:pt>
                <c:pt idx="314">
                  <c:v>2294</c:v>
                </c:pt>
                <c:pt idx="315">
                  <c:v>2889</c:v>
                </c:pt>
                <c:pt idx="316">
                  <c:v>3318</c:v>
                </c:pt>
                <c:pt idx="317">
                  <c:v>2303</c:v>
                </c:pt>
                <c:pt idx="318">
                  <c:v>2263</c:v>
                </c:pt>
                <c:pt idx="319">
                  <c:v>2314</c:v>
                </c:pt>
                <c:pt idx="320">
                  <c:v>2387</c:v>
                </c:pt>
                <c:pt idx="321">
                  <c:v>2469</c:v>
                </c:pt>
                <c:pt idx="322">
                  <c:v>2376</c:v>
                </c:pt>
                <c:pt idx="323">
                  <c:v>2332</c:v>
                </c:pt>
                <c:pt idx="324">
                  <c:v>2387</c:v>
                </c:pt>
                <c:pt idx="325">
                  <c:v>2517</c:v>
                </c:pt>
                <c:pt idx="326">
                  <c:v>2260</c:v>
                </c:pt>
                <c:pt idx="327">
                  <c:v>2260</c:v>
                </c:pt>
                <c:pt idx="328">
                  <c:v>2764</c:v>
                </c:pt>
                <c:pt idx="329">
                  <c:v>3057</c:v>
                </c:pt>
                <c:pt idx="330">
                  <c:v>2414</c:v>
                </c:pt>
                <c:pt idx="331">
                  <c:v>2732</c:v>
                </c:pt>
                <c:pt idx="332">
                  <c:v>2139</c:v>
                </c:pt>
                <c:pt idx="333">
                  <c:v>2610</c:v>
                </c:pt>
                <c:pt idx="334">
                  <c:v>2435</c:v>
                </c:pt>
                <c:pt idx="335">
                  <c:v>2591</c:v>
                </c:pt>
                <c:pt idx="336">
                  <c:v>2513</c:v>
                </c:pt>
                <c:pt idx="337">
                  <c:v>2319</c:v>
                </c:pt>
                <c:pt idx="338">
                  <c:v>2162</c:v>
                </c:pt>
                <c:pt idx="339">
                  <c:v>2476</c:v>
                </c:pt>
                <c:pt idx="340">
                  <c:v>2427</c:v>
                </c:pt>
                <c:pt idx="341">
                  <c:v>2356</c:v>
                </c:pt>
                <c:pt idx="342">
                  <c:v>2429</c:v>
                </c:pt>
                <c:pt idx="343">
                  <c:v>2353</c:v>
                </c:pt>
                <c:pt idx="344">
                  <c:v>2207</c:v>
                </c:pt>
                <c:pt idx="345">
                  <c:v>2151</c:v>
                </c:pt>
                <c:pt idx="346">
                  <c:v>2598</c:v>
                </c:pt>
                <c:pt idx="347">
                  <c:v>2540</c:v>
                </c:pt>
                <c:pt idx="348">
                  <c:v>2612</c:v>
                </c:pt>
                <c:pt idx="349">
                  <c:v>2611</c:v>
                </c:pt>
                <c:pt idx="350">
                  <c:v>2529</c:v>
                </c:pt>
                <c:pt idx="351">
                  <c:v>2517</c:v>
                </c:pt>
                <c:pt idx="352">
                  <c:v>2535</c:v>
                </c:pt>
                <c:pt idx="353">
                  <c:v>2697</c:v>
                </c:pt>
                <c:pt idx="354">
                  <c:v>2370</c:v>
                </c:pt>
                <c:pt idx="355">
                  <c:v>2132</c:v>
                </c:pt>
                <c:pt idx="356">
                  <c:v>2468</c:v>
                </c:pt>
                <c:pt idx="357">
                  <c:v>2329</c:v>
                </c:pt>
                <c:pt idx="358">
                  <c:v>2515</c:v>
                </c:pt>
                <c:pt idx="359">
                  <c:v>2470</c:v>
                </c:pt>
                <c:pt idx="360">
                  <c:v>2460</c:v>
                </c:pt>
                <c:pt idx="361">
                  <c:v>2585</c:v>
                </c:pt>
                <c:pt idx="362">
                  <c:v>2430</c:v>
                </c:pt>
                <c:pt idx="363">
                  <c:v>2477</c:v>
                </c:pt>
                <c:pt idx="364">
                  <c:v>2430</c:v>
                </c:pt>
                <c:pt idx="365">
                  <c:v>2536</c:v>
                </c:pt>
                <c:pt idx="366">
                  <c:v>2581</c:v>
                </c:pt>
                <c:pt idx="367">
                  <c:v>2536</c:v>
                </c:pt>
                <c:pt idx="368">
                  <c:v>2381</c:v>
                </c:pt>
                <c:pt idx="369">
                  <c:v>2397</c:v>
                </c:pt>
                <c:pt idx="370">
                  <c:v>2413</c:v>
                </c:pt>
                <c:pt idx="371">
                  <c:v>2448</c:v>
                </c:pt>
                <c:pt idx="372">
                  <c:v>2407</c:v>
                </c:pt>
                <c:pt idx="373">
                  <c:v>3261</c:v>
                </c:pt>
                <c:pt idx="374">
                  <c:v>2699</c:v>
                </c:pt>
                <c:pt idx="375">
                  <c:v>2255</c:v>
                </c:pt>
                <c:pt idx="376">
                  <c:v>2565</c:v>
                </c:pt>
                <c:pt idx="377">
                  <c:v>2584</c:v>
                </c:pt>
                <c:pt idx="378">
                  <c:v>2522</c:v>
                </c:pt>
                <c:pt idx="379">
                  <c:v>2651</c:v>
                </c:pt>
                <c:pt idx="380">
                  <c:v>2335</c:v>
                </c:pt>
                <c:pt idx="381">
                  <c:v>2557</c:v>
                </c:pt>
                <c:pt idx="382">
                  <c:v>2484</c:v>
                </c:pt>
                <c:pt idx="383">
                  <c:v>2654</c:v>
                </c:pt>
                <c:pt idx="384">
                  <c:v>2601</c:v>
                </c:pt>
                <c:pt idx="385">
                  <c:v>2642</c:v>
                </c:pt>
                <c:pt idx="386">
                  <c:v>2710</c:v>
                </c:pt>
                <c:pt idx="387">
                  <c:v>2550</c:v>
                </c:pt>
                <c:pt idx="388">
                  <c:v>2658</c:v>
                </c:pt>
                <c:pt idx="389">
                  <c:v>2772</c:v>
                </c:pt>
                <c:pt idx="390">
                  <c:v>3030</c:v>
                </c:pt>
                <c:pt idx="391">
                  <c:v>3319</c:v>
                </c:pt>
                <c:pt idx="392">
                  <c:v>3418</c:v>
                </c:pt>
                <c:pt idx="393">
                  <c:v>3606</c:v>
                </c:pt>
                <c:pt idx="394">
                  <c:v>3799</c:v>
                </c:pt>
                <c:pt idx="395">
                  <c:v>4200</c:v>
                </c:pt>
                <c:pt idx="396" formatCode="0">
                  <c:v>3268</c:v>
                </c:pt>
                <c:pt idx="397" formatCode="0">
                  <c:v>3285</c:v>
                </c:pt>
                <c:pt idx="398" formatCode="0">
                  <c:v>3347</c:v>
                </c:pt>
                <c:pt idx="399" formatCode="0">
                  <c:v>2993</c:v>
                </c:pt>
                <c:pt idx="400" formatCode="0">
                  <c:v>3120</c:v>
                </c:pt>
                <c:pt idx="401" formatCode="0">
                  <c:v>2806</c:v>
                </c:pt>
                <c:pt idx="402" formatCode="0">
                  <c:v>2838</c:v>
                </c:pt>
                <c:pt idx="403" formatCode="0">
                  <c:v>3187</c:v>
                </c:pt>
                <c:pt idx="404" formatCode="0">
                  <c:v>3153</c:v>
                </c:pt>
                <c:pt idx="405" formatCode="0">
                  <c:v>2882</c:v>
                </c:pt>
                <c:pt idx="406" formatCode="0">
                  <c:v>2549</c:v>
                </c:pt>
                <c:pt idx="407" formatCode="0">
                  <c:v>2876</c:v>
                </c:pt>
                <c:pt idx="408" formatCode="0">
                  <c:v>2480</c:v>
                </c:pt>
                <c:pt idx="409" formatCode="0">
                  <c:v>2518</c:v>
                </c:pt>
                <c:pt idx="410" formatCode="0">
                  <c:v>2611</c:v>
                </c:pt>
                <c:pt idx="411" formatCode="0">
                  <c:v>2702</c:v>
                </c:pt>
                <c:pt idx="412" formatCode="0">
                  <c:v>2462</c:v>
                </c:pt>
                <c:pt idx="413" formatCode="0">
                  <c:v>2307</c:v>
                </c:pt>
                <c:pt idx="414" formatCode="0">
                  <c:v>2300</c:v>
                </c:pt>
                <c:pt idx="415" formatCode="0">
                  <c:v>2207</c:v>
                </c:pt>
                <c:pt idx="416" formatCode="0">
                  <c:v>2192</c:v>
                </c:pt>
                <c:pt idx="417" formatCode="0">
                  <c:v>2023</c:v>
                </c:pt>
                <c:pt idx="418" formatCode="0">
                  <c:v>2447</c:v>
                </c:pt>
                <c:pt idx="419" formatCode="0">
                  <c:v>2237</c:v>
                </c:pt>
                <c:pt idx="420" formatCode="0">
                  <c:v>2230</c:v>
                </c:pt>
                <c:pt idx="421" formatCode="0">
                  <c:v>2079</c:v>
                </c:pt>
                <c:pt idx="422" formatCode="0">
                  <c:v>2050</c:v>
                </c:pt>
                <c:pt idx="423" formatCode="0">
                  <c:v>2131</c:v>
                </c:pt>
                <c:pt idx="424" formatCode="0">
                  <c:v>2005</c:v>
                </c:pt>
                <c:pt idx="425" formatCode="0">
                  <c:v>2172</c:v>
                </c:pt>
                <c:pt idx="426" formatCode="0">
                  <c:v>2116</c:v>
                </c:pt>
                <c:pt idx="427" formatCode="0">
                  <c:v>2715</c:v>
                </c:pt>
                <c:pt idx="428" formatCode="0">
                  <c:v>2876</c:v>
                </c:pt>
                <c:pt idx="429" formatCode="0">
                  <c:v>2876</c:v>
                </c:pt>
                <c:pt idx="430" formatCode="0">
                  <c:v>1673</c:v>
                </c:pt>
                <c:pt idx="431" formatCode="0">
                  <c:v>2602</c:v>
                </c:pt>
                <c:pt idx="432" formatCode="0">
                  <c:v>2856</c:v>
                </c:pt>
                <c:pt idx="433" formatCode="0">
                  <c:v>2738</c:v>
                </c:pt>
                <c:pt idx="434" formatCode="0">
                  <c:v>2514</c:v>
                </c:pt>
                <c:pt idx="435" formatCode="0">
                  <c:v>2247</c:v>
                </c:pt>
                <c:pt idx="436" formatCode="0">
                  <c:v>2661</c:v>
                </c:pt>
                <c:pt idx="437" formatCode="0">
                  <c:v>2562</c:v>
                </c:pt>
                <c:pt idx="438" formatCode="0">
                  <c:v>2434</c:v>
                </c:pt>
                <c:pt idx="439" formatCode="0">
                  <c:v>2688</c:v>
                </c:pt>
                <c:pt idx="440" formatCode="0">
                  <c:v>2560</c:v>
                </c:pt>
                <c:pt idx="441" formatCode="0">
                  <c:v>2529</c:v>
                </c:pt>
                <c:pt idx="442" formatCode="0">
                  <c:v>2449</c:v>
                </c:pt>
                <c:pt idx="443" formatCode="0">
                  <c:v>2690</c:v>
                </c:pt>
                <c:pt idx="444" formatCode="0">
                  <c:v>2690</c:v>
                </c:pt>
                <c:pt idx="445" formatCode="0">
                  <c:v>2710</c:v>
                </c:pt>
                <c:pt idx="446" formatCode="0">
                  <c:v>2724</c:v>
                </c:pt>
                <c:pt idx="447" formatCode="0">
                  <c:v>2504</c:v>
                </c:pt>
                <c:pt idx="448" formatCode="0">
                  <c:v>2775</c:v>
                </c:pt>
                <c:pt idx="449" formatCode="0">
                  <c:v>2211</c:v>
                </c:pt>
                <c:pt idx="450" formatCode="0">
                  <c:v>2648</c:v>
                </c:pt>
                <c:pt idx="451" formatCode="0">
                  <c:v>2508</c:v>
                </c:pt>
                <c:pt idx="452" formatCode="0">
                  <c:v>2293</c:v>
                </c:pt>
                <c:pt idx="453" formatCode="0">
                  <c:v>2538</c:v>
                </c:pt>
                <c:pt idx="454" formatCode="0">
                  <c:v>2415</c:v>
                </c:pt>
                <c:pt idx="455">
                  <c:v>2748</c:v>
                </c:pt>
                <c:pt idx="456">
                  <c:v>2360</c:v>
                </c:pt>
                <c:pt idx="457">
                  <c:v>2361</c:v>
                </c:pt>
                <c:pt idx="458">
                  <c:v>2192</c:v>
                </c:pt>
                <c:pt idx="459">
                  <c:v>2443</c:v>
                </c:pt>
                <c:pt idx="460">
                  <c:v>2314</c:v>
                </c:pt>
                <c:pt idx="461">
                  <c:v>2354</c:v>
                </c:pt>
                <c:pt idx="462">
                  <c:v>2352</c:v>
                </c:pt>
                <c:pt idx="463">
                  <c:v>2360</c:v>
                </c:pt>
                <c:pt idx="464">
                  <c:v>2401</c:v>
                </c:pt>
                <c:pt idx="465">
                  <c:v>2390</c:v>
                </c:pt>
                <c:pt idx="466">
                  <c:v>2217</c:v>
                </c:pt>
                <c:pt idx="467">
                  <c:v>2643</c:v>
                </c:pt>
                <c:pt idx="468">
                  <c:v>3282</c:v>
                </c:pt>
                <c:pt idx="469">
                  <c:v>2367</c:v>
                </c:pt>
                <c:pt idx="470">
                  <c:v>2385</c:v>
                </c:pt>
                <c:pt idx="471">
                  <c:v>2603</c:v>
                </c:pt>
                <c:pt idx="472">
                  <c:v>2360</c:v>
                </c:pt>
                <c:pt idx="473">
                  <c:v>2058</c:v>
                </c:pt>
                <c:pt idx="474">
                  <c:v>2451</c:v>
                </c:pt>
                <c:pt idx="475">
                  <c:v>2385</c:v>
                </c:pt>
                <c:pt idx="476">
                  <c:v>2631</c:v>
                </c:pt>
                <c:pt idx="477">
                  <c:v>2643</c:v>
                </c:pt>
                <c:pt idx="478">
                  <c:v>2233</c:v>
                </c:pt>
                <c:pt idx="479">
                  <c:v>2781</c:v>
                </c:pt>
                <c:pt idx="480">
                  <c:v>1926</c:v>
                </c:pt>
                <c:pt idx="481">
                  <c:v>2556</c:v>
                </c:pt>
                <c:pt idx="482">
                  <c:v>2167</c:v>
                </c:pt>
                <c:pt idx="483">
                  <c:v>2347</c:v>
                </c:pt>
                <c:pt idx="484">
                  <c:v>2427</c:v>
                </c:pt>
                <c:pt idx="485">
                  <c:v>2233</c:v>
                </c:pt>
                <c:pt idx="486">
                  <c:v>2199</c:v>
                </c:pt>
                <c:pt idx="487">
                  <c:v>2893</c:v>
                </c:pt>
                <c:pt idx="488">
                  <c:v>3720</c:v>
                </c:pt>
                <c:pt idx="489">
                  <c:v>3743</c:v>
                </c:pt>
                <c:pt idx="490">
                  <c:v>3413</c:v>
                </c:pt>
                <c:pt idx="491">
                  <c:v>2783</c:v>
                </c:pt>
                <c:pt idx="492">
                  <c:v>2521</c:v>
                </c:pt>
                <c:pt idx="493">
                  <c:v>2129</c:v>
                </c:pt>
                <c:pt idx="494">
                  <c:v>2567</c:v>
                </c:pt>
                <c:pt idx="495">
                  <c:v>2277</c:v>
                </c:pt>
                <c:pt idx="496">
                  <c:v>2248</c:v>
                </c:pt>
                <c:pt idx="497">
                  <c:v>2395</c:v>
                </c:pt>
                <c:pt idx="498">
                  <c:v>2059</c:v>
                </c:pt>
                <c:pt idx="499">
                  <c:v>2158</c:v>
                </c:pt>
                <c:pt idx="500">
                  <c:v>2272</c:v>
                </c:pt>
                <c:pt idx="501">
                  <c:v>2179</c:v>
                </c:pt>
                <c:pt idx="502">
                  <c:v>2301</c:v>
                </c:pt>
                <c:pt idx="503">
                  <c:v>1716</c:v>
                </c:pt>
                <c:pt idx="504">
                  <c:v>1806</c:v>
                </c:pt>
                <c:pt idx="505">
                  <c:v>2113</c:v>
                </c:pt>
                <c:pt idx="506">
                  <c:v>2065</c:v>
                </c:pt>
                <c:pt idx="507">
                  <c:v>2019</c:v>
                </c:pt>
                <c:pt idx="508">
                  <c:v>2008</c:v>
                </c:pt>
                <c:pt idx="509">
                  <c:v>2022</c:v>
                </c:pt>
                <c:pt idx="510">
                  <c:v>2014</c:v>
                </c:pt>
                <c:pt idx="511">
                  <c:v>3104</c:v>
                </c:pt>
                <c:pt idx="512">
                  <c:v>2769</c:v>
                </c:pt>
                <c:pt idx="513">
                  <c:v>2190</c:v>
                </c:pt>
                <c:pt idx="514">
                  <c:v>2221</c:v>
                </c:pt>
                <c:pt idx="515">
                  <c:v>2299</c:v>
                </c:pt>
                <c:pt idx="516">
                  <c:v>2654</c:v>
                </c:pt>
                <c:pt idx="517">
                  <c:v>1863</c:v>
                </c:pt>
                <c:pt idx="518">
                  <c:v>2365</c:v>
                </c:pt>
                <c:pt idx="519">
                  <c:v>2212</c:v>
                </c:pt>
                <c:pt idx="520">
                  <c:v>2245</c:v>
                </c:pt>
                <c:pt idx="521">
                  <c:v>2259</c:v>
                </c:pt>
                <c:pt idx="522">
                  <c:v>1845</c:v>
                </c:pt>
                <c:pt idx="523">
                  <c:v>2442</c:v>
                </c:pt>
                <c:pt idx="524">
                  <c:v>1769</c:v>
                </c:pt>
                <c:pt idx="525">
                  <c:v>2128</c:v>
                </c:pt>
                <c:pt idx="526">
                  <c:v>2120</c:v>
                </c:pt>
                <c:pt idx="527">
                  <c:v>2200</c:v>
                </c:pt>
                <c:pt idx="528">
                  <c:v>2669</c:v>
                </c:pt>
                <c:pt idx="529">
                  <c:v>2059</c:v>
                </c:pt>
                <c:pt idx="530">
                  <c:v>1809</c:v>
                </c:pt>
                <c:pt idx="531">
                  <c:v>1894</c:v>
                </c:pt>
                <c:pt idx="532">
                  <c:v>2060</c:v>
                </c:pt>
                <c:pt idx="533">
                  <c:v>2146</c:v>
                </c:pt>
                <c:pt idx="534">
                  <c:v>1978</c:v>
                </c:pt>
                <c:pt idx="535">
                  <c:v>1754</c:v>
                </c:pt>
                <c:pt idx="536">
                  <c:v>2428</c:v>
                </c:pt>
                <c:pt idx="537">
                  <c:v>1750</c:v>
                </c:pt>
                <c:pt idx="538">
                  <c:v>2014</c:v>
                </c:pt>
                <c:pt idx="539">
                  <c:v>2125</c:v>
                </c:pt>
                <c:pt idx="540">
                  <c:v>1713</c:v>
                </c:pt>
                <c:pt idx="541">
                  <c:v>1931</c:v>
                </c:pt>
                <c:pt idx="542">
                  <c:v>1868</c:v>
                </c:pt>
                <c:pt idx="543">
                  <c:v>1952</c:v>
                </c:pt>
                <c:pt idx="544">
                  <c:v>2015</c:v>
                </c:pt>
                <c:pt idx="545">
                  <c:v>1763</c:v>
                </c:pt>
                <c:pt idx="546">
                  <c:v>1770</c:v>
                </c:pt>
                <c:pt idx="547">
                  <c:v>1942</c:v>
                </c:pt>
                <c:pt idx="548">
                  <c:v>1860</c:v>
                </c:pt>
                <c:pt idx="549">
                  <c:v>1924</c:v>
                </c:pt>
                <c:pt idx="550">
                  <c:v>2085</c:v>
                </c:pt>
                <c:pt idx="551">
                  <c:v>2293</c:v>
                </c:pt>
                <c:pt idx="552">
                  <c:v>2120</c:v>
                </c:pt>
                <c:pt idx="553">
                  <c:v>2803</c:v>
                </c:pt>
                <c:pt idx="554">
                  <c:v>1868</c:v>
                </c:pt>
                <c:pt idx="555">
                  <c:v>2053</c:v>
                </c:pt>
                <c:pt idx="556">
                  <c:v>2113</c:v>
                </c:pt>
                <c:pt idx="557">
                  <c:v>2395</c:v>
                </c:pt>
                <c:pt idx="558">
                  <c:v>1915</c:v>
                </c:pt>
                <c:pt idx="559">
                  <c:v>1845</c:v>
                </c:pt>
                <c:pt idx="560">
                  <c:v>2614</c:v>
                </c:pt>
                <c:pt idx="561">
                  <c:v>1257</c:v>
                </c:pt>
                <c:pt idx="562">
                  <c:v>2098</c:v>
                </c:pt>
                <c:pt idx="563">
                  <c:v>2140</c:v>
                </c:pt>
                <c:pt idx="564">
                  <c:v>2135</c:v>
                </c:pt>
                <c:pt idx="565">
                  <c:v>2382</c:v>
                </c:pt>
                <c:pt idx="566">
                  <c:v>1872</c:v>
                </c:pt>
                <c:pt idx="567">
                  <c:v>1949</c:v>
                </c:pt>
                <c:pt idx="568">
                  <c:v>2693</c:v>
                </c:pt>
                <c:pt idx="569">
                  <c:v>1889</c:v>
                </c:pt>
                <c:pt idx="570">
                  <c:v>2185</c:v>
                </c:pt>
                <c:pt idx="571">
                  <c:v>2324</c:v>
                </c:pt>
                <c:pt idx="572">
                  <c:v>2293</c:v>
                </c:pt>
                <c:pt idx="573">
                  <c:v>1939</c:v>
                </c:pt>
                <c:pt idx="574">
                  <c:v>2587</c:v>
                </c:pt>
                <c:pt idx="575">
                  <c:v>2302</c:v>
                </c:pt>
                <c:pt idx="576">
                  <c:v>2129</c:v>
                </c:pt>
                <c:pt idx="577">
                  <c:v>2452</c:v>
                </c:pt>
                <c:pt idx="578">
                  <c:v>2490</c:v>
                </c:pt>
                <c:pt idx="579">
                  <c:v>2417</c:v>
                </c:pt>
                <c:pt idx="580">
                  <c:v>2472</c:v>
                </c:pt>
                <c:pt idx="581">
                  <c:v>3094</c:v>
                </c:pt>
                <c:pt idx="582">
                  <c:v>2741</c:v>
                </c:pt>
                <c:pt idx="583">
                  <c:v>2672</c:v>
                </c:pt>
                <c:pt idx="584">
                  <c:v>3052</c:v>
                </c:pt>
                <c:pt idx="585">
                  <c:v>2973</c:v>
                </c:pt>
                <c:pt idx="586">
                  <c:v>3100</c:v>
                </c:pt>
                <c:pt idx="587">
                  <c:v>2926</c:v>
                </c:pt>
                <c:pt idx="588">
                  <c:v>2812</c:v>
                </c:pt>
                <c:pt idx="589">
                  <c:v>2996</c:v>
                </c:pt>
                <c:pt idx="590">
                  <c:v>2957</c:v>
                </c:pt>
                <c:pt idx="591">
                  <c:v>3019</c:v>
                </c:pt>
                <c:pt idx="592">
                  <c:v>2697</c:v>
                </c:pt>
                <c:pt idx="593">
                  <c:v>2690</c:v>
                </c:pt>
                <c:pt idx="594">
                  <c:v>2662</c:v>
                </c:pt>
                <c:pt idx="595">
                  <c:v>2143</c:v>
                </c:pt>
                <c:pt idx="596">
                  <c:v>2646</c:v>
                </c:pt>
                <c:pt idx="597">
                  <c:v>2308</c:v>
                </c:pt>
                <c:pt idx="598">
                  <c:v>2457</c:v>
                </c:pt>
                <c:pt idx="599">
                  <c:v>2590</c:v>
                </c:pt>
                <c:pt idx="600">
                  <c:v>2473</c:v>
                </c:pt>
                <c:pt idx="601">
                  <c:v>2006</c:v>
                </c:pt>
                <c:pt idx="602">
                  <c:v>2653</c:v>
                </c:pt>
                <c:pt idx="603">
                  <c:v>2476</c:v>
                </c:pt>
                <c:pt idx="604">
                  <c:v>2551</c:v>
                </c:pt>
                <c:pt idx="605">
                  <c:v>2459</c:v>
                </c:pt>
                <c:pt idx="606">
                  <c:v>2431</c:v>
                </c:pt>
                <c:pt idx="607">
                  <c:v>2089</c:v>
                </c:pt>
                <c:pt idx="608">
                  <c:v>4560</c:v>
                </c:pt>
                <c:pt idx="609">
                  <c:v>2294</c:v>
                </c:pt>
                <c:pt idx="610">
                  <c:v>2202</c:v>
                </c:pt>
                <c:pt idx="611">
                  <c:v>2197</c:v>
                </c:pt>
                <c:pt idx="612">
                  <c:v>2305</c:v>
                </c:pt>
                <c:pt idx="613">
                  <c:v>2217</c:v>
                </c:pt>
                <c:pt idx="614">
                  <c:v>2551</c:v>
                </c:pt>
                <c:pt idx="615">
                  <c:v>2493</c:v>
                </c:pt>
                <c:pt idx="616">
                  <c:v>2260</c:v>
                </c:pt>
                <c:pt idx="617">
                  <c:v>2444</c:v>
                </c:pt>
                <c:pt idx="618">
                  <c:v>2329</c:v>
                </c:pt>
                <c:pt idx="619">
                  <c:v>2482</c:v>
                </c:pt>
                <c:pt idx="620">
                  <c:v>3971</c:v>
                </c:pt>
                <c:pt idx="621">
                  <c:v>3112</c:v>
                </c:pt>
                <c:pt idx="622">
                  <c:v>2624</c:v>
                </c:pt>
                <c:pt idx="623">
                  <c:v>2593</c:v>
                </c:pt>
                <c:pt idx="624">
                  <c:v>2245</c:v>
                </c:pt>
                <c:pt idx="625">
                  <c:v>2240</c:v>
                </c:pt>
                <c:pt idx="626">
                  <c:v>2109</c:v>
                </c:pt>
                <c:pt idx="627">
                  <c:v>1805</c:v>
                </c:pt>
                <c:pt idx="628">
                  <c:v>2344</c:v>
                </c:pt>
                <c:pt idx="629">
                  <c:v>2175</c:v>
                </c:pt>
                <c:pt idx="630">
                  <c:v>2229</c:v>
                </c:pt>
                <c:pt idx="631">
                  <c:v>2161</c:v>
                </c:pt>
                <c:pt idx="632">
                  <c:v>1972</c:v>
                </c:pt>
                <c:pt idx="633">
                  <c:v>2201</c:v>
                </c:pt>
                <c:pt idx="634">
                  <c:v>2096</c:v>
                </c:pt>
                <c:pt idx="635">
                  <c:v>2177</c:v>
                </c:pt>
                <c:pt idx="636">
                  <c:v>2305</c:v>
                </c:pt>
                <c:pt idx="637">
                  <c:v>2116</c:v>
                </c:pt>
                <c:pt idx="638">
                  <c:v>2100</c:v>
                </c:pt>
                <c:pt idx="639">
                  <c:v>2063</c:v>
                </c:pt>
                <c:pt idx="640">
                  <c:v>2000</c:v>
                </c:pt>
                <c:pt idx="641">
                  <c:v>1998</c:v>
                </c:pt>
                <c:pt idx="642">
                  <c:v>1991</c:v>
                </c:pt>
                <c:pt idx="643">
                  <c:v>2171</c:v>
                </c:pt>
                <c:pt idx="644">
                  <c:v>2058</c:v>
                </c:pt>
                <c:pt idx="645">
                  <c:v>1848</c:v>
                </c:pt>
                <c:pt idx="646">
                  <c:v>2005</c:v>
                </c:pt>
                <c:pt idx="647">
                  <c:v>1999</c:v>
                </c:pt>
                <c:pt idx="648">
                  <c:v>1911</c:v>
                </c:pt>
                <c:pt idx="649">
                  <c:v>1887</c:v>
                </c:pt>
                <c:pt idx="650">
                  <c:v>1916</c:v>
                </c:pt>
                <c:pt idx="651">
                  <c:v>1804</c:v>
                </c:pt>
                <c:pt idx="652">
                  <c:v>1865</c:v>
                </c:pt>
                <c:pt idx="653">
                  <c:v>1812</c:v>
                </c:pt>
                <c:pt idx="654">
                  <c:v>2008</c:v>
                </c:pt>
                <c:pt idx="655">
                  <c:v>2112</c:v>
                </c:pt>
                <c:pt idx="656">
                  <c:v>2520</c:v>
                </c:pt>
                <c:pt idx="657">
                  <c:v>1874</c:v>
                </c:pt>
                <c:pt idx="658">
                  <c:v>1830</c:v>
                </c:pt>
                <c:pt idx="659">
                  <c:v>1701</c:v>
                </c:pt>
                <c:pt idx="660">
                  <c:v>1955</c:v>
                </c:pt>
                <c:pt idx="661">
                  <c:v>1782</c:v>
                </c:pt>
                <c:pt idx="662">
                  <c:v>1962</c:v>
                </c:pt>
                <c:pt idx="663">
                  <c:v>2036</c:v>
                </c:pt>
                <c:pt idx="664">
                  <c:v>2527</c:v>
                </c:pt>
                <c:pt idx="665">
                  <c:v>2129</c:v>
                </c:pt>
                <c:pt idx="666">
                  <c:v>2079</c:v>
                </c:pt>
                <c:pt idx="667">
                  <c:v>2126</c:v>
                </c:pt>
                <c:pt idx="668">
                  <c:v>2014</c:v>
                </c:pt>
                <c:pt idx="669">
                  <c:v>2737</c:v>
                </c:pt>
                <c:pt idx="670">
                  <c:v>2343</c:v>
                </c:pt>
                <c:pt idx="671">
                  <c:v>2375</c:v>
                </c:pt>
                <c:pt idx="672">
                  <c:v>2689</c:v>
                </c:pt>
                <c:pt idx="673">
                  <c:v>2296</c:v>
                </c:pt>
                <c:pt idx="674">
                  <c:v>2368</c:v>
                </c:pt>
                <c:pt idx="675">
                  <c:v>2289</c:v>
                </c:pt>
                <c:pt idx="676">
                  <c:v>2396</c:v>
                </c:pt>
                <c:pt idx="677">
                  <c:v>2125</c:v>
                </c:pt>
                <c:pt idx="678">
                  <c:v>1917</c:v>
                </c:pt>
                <c:pt idx="679">
                  <c:v>2047</c:v>
                </c:pt>
                <c:pt idx="680">
                  <c:v>2179</c:v>
                </c:pt>
                <c:pt idx="681">
                  <c:v>2234</c:v>
                </c:pt>
                <c:pt idx="682">
                  <c:v>2060</c:v>
                </c:pt>
                <c:pt idx="683">
                  <c:v>2017</c:v>
                </c:pt>
                <c:pt idx="684">
                  <c:v>2141</c:v>
                </c:pt>
                <c:pt idx="685">
                  <c:v>1673</c:v>
                </c:pt>
                <c:pt idx="686">
                  <c:v>2197</c:v>
                </c:pt>
                <c:pt idx="687">
                  <c:v>2351</c:v>
                </c:pt>
                <c:pt idx="688">
                  <c:v>2185</c:v>
                </c:pt>
                <c:pt idx="689">
                  <c:v>2081</c:v>
                </c:pt>
                <c:pt idx="690">
                  <c:v>2240</c:v>
                </c:pt>
                <c:pt idx="691">
                  <c:v>2156</c:v>
                </c:pt>
                <c:pt idx="692">
                  <c:v>2634</c:v>
                </c:pt>
                <c:pt idx="693">
                  <c:v>2443</c:v>
                </c:pt>
                <c:pt idx="694">
                  <c:v>2349</c:v>
                </c:pt>
                <c:pt idx="695">
                  <c:v>2224</c:v>
                </c:pt>
                <c:pt idx="696">
                  <c:v>1834</c:v>
                </c:pt>
                <c:pt idx="697">
                  <c:v>2362</c:v>
                </c:pt>
                <c:pt idx="698">
                  <c:v>1851</c:v>
                </c:pt>
                <c:pt idx="699">
                  <c:v>2177</c:v>
                </c:pt>
                <c:pt idx="700">
                  <c:v>2136</c:v>
                </c:pt>
                <c:pt idx="701">
                  <c:v>2266</c:v>
                </c:pt>
                <c:pt idx="702">
                  <c:v>2132</c:v>
                </c:pt>
                <c:pt idx="703">
                  <c:v>1563</c:v>
                </c:pt>
                <c:pt idx="704">
                  <c:v>2343</c:v>
                </c:pt>
                <c:pt idx="705">
                  <c:v>2081</c:v>
                </c:pt>
                <c:pt idx="706">
                  <c:v>2181</c:v>
                </c:pt>
                <c:pt idx="707">
                  <c:v>2238</c:v>
                </c:pt>
                <c:pt idx="708">
                  <c:v>1798</c:v>
                </c:pt>
                <c:pt idx="709">
                  <c:v>2525</c:v>
                </c:pt>
                <c:pt idx="710">
                  <c:v>2056</c:v>
                </c:pt>
                <c:pt idx="711">
                  <c:v>1878</c:v>
                </c:pt>
                <c:pt idx="712">
                  <c:v>2270</c:v>
                </c:pt>
                <c:pt idx="713">
                  <c:v>2065</c:v>
                </c:pt>
                <c:pt idx="714">
                  <c:v>2267</c:v>
                </c:pt>
                <c:pt idx="715">
                  <c:v>2300</c:v>
                </c:pt>
                <c:pt idx="716">
                  <c:v>1999</c:v>
                </c:pt>
                <c:pt idx="717">
                  <c:v>1857</c:v>
                </c:pt>
                <c:pt idx="718">
                  <c:v>2325</c:v>
                </c:pt>
                <c:pt idx="719">
                  <c:v>2018</c:v>
                </c:pt>
                <c:pt idx="720">
                  <c:v>2243</c:v>
                </c:pt>
                <c:pt idx="721">
                  <c:v>2252</c:v>
                </c:pt>
                <c:pt idx="722">
                  <c:v>2320</c:v>
                </c:pt>
                <c:pt idx="723">
                  <c:v>1878</c:v>
                </c:pt>
                <c:pt idx="724">
                  <c:v>1932</c:v>
                </c:pt>
                <c:pt idx="725">
                  <c:v>2636</c:v>
                </c:pt>
                <c:pt idx="726">
                  <c:v>2014</c:v>
                </c:pt>
                <c:pt idx="727">
                  <c:v>2112</c:v>
                </c:pt>
                <c:pt idx="728">
                  <c:v>2361</c:v>
                </c:pt>
                <c:pt idx="729">
                  <c:v>2188</c:v>
                </c:pt>
                <c:pt idx="730">
                  <c:v>1799</c:v>
                </c:pt>
                <c:pt idx="731">
                  <c:v>2009</c:v>
                </c:pt>
                <c:pt idx="732">
                  <c:v>2238</c:v>
                </c:pt>
                <c:pt idx="733">
                  <c:v>2363</c:v>
                </c:pt>
                <c:pt idx="734">
                  <c:v>2140</c:v>
                </c:pt>
                <c:pt idx="735">
                  <c:v>2305</c:v>
                </c:pt>
                <c:pt idx="736">
                  <c:v>1718</c:v>
                </c:pt>
                <c:pt idx="737">
                  <c:v>2080</c:v>
                </c:pt>
                <c:pt idx="738">
                  <c:v>2328</c:v>
                </c:pt>
                <c:pt idx="739">
                  <c:v>2059</c:v>
                </c:pt>
                <c:pt idx="740">
                  <c:v>2293</c:v>
                </c:pt>
                <c:pt idx="741">
                  <c:v>2187</c:v>
                </c:pt>
                <c:pt idx="742">
                  <c:v>2301</c:v>
                </c:pt>
                <c:pt idx="743">
                  <c:v>2113</c:v>
                </c:pt>
                <c:pt idx="744">
                  <c:v>1858</c:v>
                </c:pt>
                <c:pt idx="745">
                  <c:v>2123</c:v>
                </c:pt>
                <c:pt idx="746">
                  <c:v>2398</c:v>
                </c:pt>
                <c:pt idx="747">
                  <c:v>2322</c:v>
                </c:pt>
                <c:pt idx="748">
                  <c:v>1970</c:v>
                </c:pt>
                <c:pt idx="749">
                  <c:v>2572</c:v>
                </c:pt>
                <c:pt idx="750">
                  <c:v>2484</c:v>
                </c:pt>
                <c:pt idx="751">
                  <c:v>2696</c:v>
                </c:pt>
                <c:pt idx="752">
                  <c:v>2615</c:v>
                </c:pt>
                <c:pt idx="753">
                  <c:v>3207</c:v>
                </c:pt>
                <c:pt idx="754">
                  <c:v>2542</c:v>
                </c:pt>
                <c:pt idx="755">
                  <c:v>2636</c:v>
                </c:pt>
                <c:pt idx="756">
                  <c:v>3994</c:v>
                </c:pt>
                <c:pt idx="757">
                  <c:v>4807</c:v>
                </c:pt>
                <c:pt idx="758">
                  <c:v>4336</c:v>
                </c:pt>
                <c:pt idx="759">
                  <c:v>4119</c:v>
                </c:pt>
                <c:pt idx="760">
                  <c:v>4461</c:v>
                </c:pt>
                <c:pt idx="761">
                  <c:v>4112</c:v>
                </c:pt>
                <c:pt idx="762">
                  <c:v>4370</c:v>
                </c:pt>
                <c:pt idx="763">
                  <c:v>4271</c:v>
                </c:pt>
                <c:pt idx="764">
                  <c:v>4503</c:v>
                </c:pt>
                <c:pt idx="765">
                  <c:v>3585</c:v>
                </c:pt>
                <c:pt idx="766">
                  <c:v>4070</c:v>
                </c:pt>
                <c:pt idx="767">
                  <c:v>4012</c:v>
                </c:pt>
                <c:pt idx="768">
                  <c:v>3901</c:v>
                </c:pt>
                <c:pt idx="769">
                  <c:v>3282</c:v>
                </c:pt>
                <c:pt idx="770">
                  <c:v>3277</c:v>
                </c:pt>
                <c:pt idx="771">
                  <c:v>3036</c:v>
                </c:pt>
                <c:pt idx="772">
                  <c:v>3180</c:v>
                </c:pt>
                <c:pt idx="773">
                  <c:v>3035</c:v>
                </c:pt>
                <c:pt idx="774">
                  <c:v>2989</c:v>
                </c:pt>
                <c:pt idx="775">
                  <c:v>2808</c:v>
                </c:pt>
                <c:pt idx="776">
                  <c:v>3547</c:v>
                </c:pt>
                <c:pt idx="777">
                  <c:v>2928</c:v>
                </c:pt>
                <c:pt idx="778">
                  <c:v>2771</c:v>
                </c:pt>
                <c:pt idx="779">
                  <c:v>2793</c:v>
                </c:pt>
                <c:pt idx="780">
                  <c:v>2666</c:v>
                </c:pt>
                <c:pt idx="781">
                  <c:v>2674</c:v>
                </c:pt>
                <c:pt idx="782">
                  <c:v>2715</c:v>
                </c:pt>
                <c:pt idx="783">
                  <c:v>2606</c:v>
                </c:pt>
                <c:pt idx="784">
                  <c:v>2827</c:v>
                </c:pt>
                <c:pt idx="785">
                  <c:v>2507</c:v>
                </c:pt>
                <c:pt idx="786">
                  <c:v>3016</c:v>
                </c:pt>
                <c:pt idx="787">
                  <c:v>2670</c:v>
                </c:pt>
                <c:pt idx="788">
                  <c:v>2511</c:v>
                </c:pt>
                <c:pt idx="789">
                  <c:v>2223</c:v>
                </c:pt>
                <c:pt idx="790">
                  <c:v>2418</c:v>
                </c:pt>
                <c:pt idx="791">
                  <c:v>2764</c:v>
                </c:pt>
                <c:pt idx="792">
                  <c:v>2503</c:v>
                </c:pt>
                <c:pt idx="793">
                  <c:v>2410</c:v>
                </c:pt>
                <c:pt idx="794">
                  <c:v>2731</c:v>
                </c:pt>
                <c:pt idx="795">
                  <c:v>2590</c:v>
                </c:pt>
                <c:pt idx="796">
                  <c:v>2287</c:v>
                </c:pt>
                <c:pt idx="797">
                  <c:v>2537</c:v>
                </c:pt>
                <c:pt idx="798">
                  <c:v>3579</c:v>
                </c:pt>
                <c:pt idx="799">
                  <c:v>2825</c:v>
                </c:pt>
                <c:pt idx="800">
                  <c:v>2785</c:v>
                </c:pt>
                <c:pt idx="801">
                  <c:v>2655</c:v>
                </c:pt>
                <c:pt idx="802">
                  <c:v>2358</c:v>
                </c:pt>
                <c:pt idx="803">
                  <c:v>2757</c:v>
                </c:pt>
                <c:pt idx="804">
                  <c:v>2732</c:v>
                </c:pt>
                <c:pt idx="805">
                  <c:v>2827</c:v>
                </c:pt>
                <c:pt idx="806">
                  <c:v>2567</c:v>
                </c:pt>
                <c:pt idx="807">
                  <c:v>2515</c:v>
                </c:pt>
                <c:pt idx="808">
                  <c:v>2153</c:v>
                </c:pt>
                <c:pt idx="809">
                  <c:v>2667</c:v>
                </c:pt>
                <c:pt idx="810">
                  <c:v>2270</c:v>
                </c:pt>
                <c:pt idx="811">
                  <c:v>2416</c:v>
                </c:pt>
                <c:pt idx="812">
                  <c:v>2544</c:v>
                </c:pt>
                <c:pt idx="813">
                  <c:v>2466</c:v>
                </c:pt>
                <c:pt idx="814">
                  <c:v>2448</c:v>
                </c:pt>
                <c:pt idx="815">
                  <c:v>2399</c:v>
                </c:pt>
                <c:pt idx="816">
                  <c:v>2404</c:v>
                </c:pt>
                <c:pt idx="817">
                  <c:v>2422</c:v>
                </c:pt>
                <c:pt idx="818">
                  <c:v>2539</c:v>
                </c:pt>
                <c:pt idx="819">
                  <c:v>2628</c:v>
                </c:pt>
                <c:pt idx="820">
                  <c:v>2504</c:v>
                </c:pt>
                <c:pt idx="821">
                  <c:v>2400</c:v>
                </c:pt>
                <c:pt idx="822">
                  <c:v>2386</c:v>
                </c:pt>
                <c:pt idx="823">
                  <c:v>2260</c:v>
                </c:pt>
                <c:pt idx="824">
                  <c:v>2710</c:v>
                </c:pt>
                <c:pt idx="825">
                  <c:v>2650</c:v>
                </c:pt>
                <c:pt idx="826">
                  <c:v>2546</c:v>
                </c:pt>
                <c:pt idx="827">
                  <c:v>1999</c:v>
                </c:pt>
                <c:pt idx="828">
                  <c:v>2583</c:v>
                </c:pt>
                <c:pt idx="829">
                  <c:v>2299</c:v>
                </c:pt>
                <c:pt idx="830">
                  <c:v>2483</c:v>
                </c:pt>
                <c:pt idx="831">
                  <c:v>2994</c:v>
                </c:pt>
                <c:pt idx="832">
                  <c:v>2924</c:v>
                </c:pt>
                <c:pt idx="833">
                  <c:v>2787</c:v>
                </c:pt>
                <c:pt idx="834">
                  <c:v>2591</c:v>
                </c:pt>
                <c:pt idx="835">
                  <c:v>2317</c:v>
                </c:pt>
                <c:pt idx="836">
                  <c:v>4283</c:v>
                </c:pt>
                <c:pt idx="837">
                  <c:v>2790</c:v>
                </c:pt>
                <c:pt idx="838">
                  <c:v>2219</c:v>
                </c:pt>
                <c:pt idx="839">
                  <c:v>2384</c:v>
                </c:pt>
                <c:pt idx="840">
                  <c:v>2677</c:v>
                </c:pt>
                <c:pt idx="841">
                  <c:v>2343</c:v>
                </c:pt>
                <c:pt idx="842">
                  <c:v>2499</c:v>
                </c:pt>
                <c:pt idx="843">
                  <c:v>2313</c:v>
                </c:pt>
                <c:pt idx="844">
                  <c:v>2885</c:v>
                </c:pt>
                <c:pt idx="845">
                  <c:v>2406</c:v>
                </c:pt>
                <c:pt idx="846">
                  <c:v>2634</c:v>
                </c:pt>
                <c:pt idx="847">
                  <c:v>2378</c:v>
                </c:pt>
                <c:pt idx="848">
                  <c:v>2304</c:v>
                </c:pt>
                <c:pt idx="849">
                  <c:v>2379</c:v>
                </c:pt>
                <c:pt idx="850">
                  <c:v>2231</c:v>
                </c:pt>
                <c:pt idx="851">
                  <c:v>1971</c:v>
                </c:pt>
                <c:pt idx="852">
                  <c:v>2405</c:v>
                </c:pt>
                <c:pt idx="853">
                  <c:v>2102</c:v>
                </c:pt>
                <c:pt idx="854">
                  <c:v>2563</c:v>
                </c:pt>
                <c:pt idx="855">
                  <c:v>2179</c:v>
                </c:pt>
                <c:pt idx="856">
                  <c:v>2029</c:v>
                </c:pt>
                <c:pt idx="857">
                  <c:v>2257</c:v>
                </c:pt>
                <c:pt idx="858">
                  <c:v>2298</c:v>
                </c:pt>
                <c:pt idx="859">
                  <c:v>2382</c:v>
                </c:pt>
                <c:pt idx="860">
                  <c:v>1944</c:v>
                </c:pt>
                <c:pt idx="861">
                  <c:v>2514</c:v>
                </c:pt>
                <c:pt idx="862">
                  <c:v>1989</c:v>
                </c:pt>
                <c:pt idx="863">
                  <c:v>2458</c:v>
                </c:pt>
                <c:pt idx="864">
                  <c:v>2246</c:v>
                </c:pt>
                <c:pt idx="865">
                  <c:v>2584</c:v>
                </c:pt>
                <c:pt idx="866">
                  <c:v>2413</c:v>
                </c:pt>
                <c:pt idx="867">
                  <c:v>2405</c:v>
                </c:pt>
                <c:pt idx="868">
                  <c:v>2501</c:v>
                </c:pt>
                <c:pt idx="869">
                  <c:v>2596</c:v>
                </c:pt>
                <c:pt idx="870">
                  <c:v>2707</c:v>
                </c:pt>
                <c:pt idx="871">
                  <c:v>2631</c:v>
                </c:pt>
                <c:pt idx="872">
                  <c:v>2762</c:v>
                </c:pt>
                <c:pt idx="873">
                  <c:v>3311</c:v>
                </c:pt>
                <c:pt idx="874">
                  <c:v>3096</c:v>
                </c:pt>
                <c:pt idx="875">
                  <c:v>3483</c:v>
                </c:pt>
                <c:pt idx="876">
                  <c:v>2581</c:v>
                </c:pt>
                <c:pt idx="877">
                  <c:v>2720</c:v>
                </c:pt>
                <c:pt idx="878">
                  <c:v>2376</c:v>
                </c:pt>
                <c:pt idx="879">
                  <c:v>2572</c:v>
                </c:pt>
                <c:pt idx="880">
                  <c:v>2055</c:v>
                </c:pt>
                <c:pt idx="881">
                  <c:v>2320</c:v>
                </c:pt>
                <c:pt idx="882">
                  <c:v>1982</c:v>
                </c:pt>
                <c:pt idx="883">
                  <c:v>2050</c:v>
                </c:pt>
                <c:pt idx="884">
                  <c:v>2405</c:v>
                </c:pt>
                <c:pt idx="885">
                  <c:v>2429</c:v>
                </c:pt>
                <c:pt idx="886">
                  <c:v>1866</c:v>
                </c:pt>
                <c:pt idx="887">
                  <c:v>1762</c:v>
                </c:pt>
                <c:pt idx="888">
                  <c:v>3740</c:v>
                </c:pt>
                <c:pt idx="889">
                  <c:v>2411</c:v>
                </c:pt>
                <c:pt idx="890">
                  <c:v>2088</c:v>
                </c:pt>
                <c:pt idx="891">
                  <c:v>2155</c:v>
                </c:pt>
                <c:pt idx="892">
                  <c:v>2316</c:v>
                </c:pt>
                <c:pt idx="893">
                  <c:v>2445</c:v>
                </c:pt>
                <c:pt idx="894">
                  <c:v>1922</c:v>
                </c:pt>
                <c:pt idx="895">
                  <c:v>2548</c:v>
                </c:pt>
                <c:pt idx="896">
                  <c:v>2333</c:v>
                </c:pt>
                <c:pt idx="897">
                  <c:v>2006</c:v>
                </c:pt>
                <c:pt idx="898">
                  <c:v>2396</c:v>
                </c:pt>
                <c:pt idx="899">
                  <c:v>1881</c:v>
                </c:pt>
                <c:pt idx="900">
                  <c:v>2390</c:v>
                </c:pt>
                <c:pt idx="901">
                  <c:v>1907</c:v>
                </c:pt>
                <c:pt idx="902">
                  <c:v>2143</c:v>
                </c:pt>
                <c:pt idx="903">
                  <c:v>2276</c:v>
                </c:pt>
                <c:pt idx="904">
                  <c:v>2190</c:v>
                </c:pt>
                <c:pt idx="905">
                  <c:v>2213</c:v>
                </c:pt>
                <c:pt idx="906">
                  <c:v>2051</c:v>
                </c:pt>
                <c:pt idx="907">
                  <c:v>2047</c:v>
                </c:pt>
                <c:pt idx="908">
                  <c:v>1952</c:v>
                </c:pt>
                <c:pt idx="909">
                  <c:v>2230</c:v>
                </c:pt>
                <c:pt idx="910">
                  <c:v>2163</c:v>
                </c:pt>
                <c:pt idx="911">
                  <c:v>2264</c:v>
                </c:pt>
                <c:pt idx="912">
                  <c:v>2087</c:v>
                </c:pt>
                <c:pt idx="913">
                  <c:v>2096</c:v>
                </c:pt>
                <c:pt idx="914">
                  <c:v>2100</c:v>
                </c:pt>
                <c:pt idx="915">
                  <c:v>2191</c:v>
                </c:pt>
                <c:pt idx="916">
                  <c:v>3099</c:v>
                </c:pt>
                <c:pt idx="917">
                  <c:v>2530</c:v>
                </c:pt>
                <c:pt idx="918">
                  <c:v>2177</c:v>
                </c:pt>
                <c:pt idx="919">
                  <c:v>2293</c:v>
                </c:pt>
                <c:pt idx="920">
                  <c:v>2094</c:v>
                </c:pt>
                <c:pt idx="921">
                  <c:v>2015</c:v>
                </c:pt>
                <c:pt idx="922">
                  <c:v>2145</c:v>
                </c:pt>
                <c:pt idx="923">
                  <c:v>2088</c:v>
                </c:pt>
                <c:pt idx="924">
                  <c:v>2127</c:v>
                </c:pt>
                <c:pt idx="925">
                  <c:v>2099</c:v>
                </c:pt>
                <c:pt idx="926">
                  <c:v>2354</c:v>
                </c:pt>
                <c:pt idx="927">
                  <c:v>2077</c:v>
                </c:pt>
                <c:pt idx="928">
                  <c:v>2054</c:v>
                </c:pt>
                <c:pt idx="929">
                  <c:v>2178</c:v>
                </c:pt>
                <c:pt idx="930">
                  <c:v>2055</c:v>
                </c:pt>
                <c:pt idx="931">
                  <c:v>2171</c:v>
                </c:pt>
                <c:pt idx="932">
                  <c:v>2273</c:v>
                </c:pt>
                <c:pt idx="933">
                  <c:v>2131</c:v>
                </c:pt>
                <c:pt idx="934">
                  <c:v>2288</c:v>
                </c:pt>
                <c:pt idx="935">
                  <c:v>2200</c:v>
                </c:pt>
                <c:pt idx="936">
                  <c:v>2282</c:v>
                </c:pt>
                <c:pt idx="937">
                  <c:v>2225</c:v>
                </c:pt>
                <c:pt idx="938">
                  <c:v>2313</c:v>
                </c:pt>
                <c:pt idx="939">
                  <c:v>2313</c:v>
                </c:pt>
                <c:pt idx="940">
                  <c:v>1921</c:v>
                </c:pt>
                <c:pt idx="941">
                  <c:v>2633</c:v>
                </c:pt>
                <c:pt idx="942" formatCode="0">
                  <c:v>2271</c:v>
                </c:pt>
                <c:pt idx="943" formatCode="0">
                  <c:v>2712</c:v>
                </c:pt>
                <c:pt idx="944" formatCode="0">
                  <c:v>2132</c:v>
                </c:pt>
                <c:pt idx="945" formatCode="0">
                  <c:v>2509</c:v>
                </c:pt>
                <c:pt idx="946" formatCode="0">
                  <c:v>2465</c:v>
                </c:pt>
                <c:pt idx="947" formatCode="0">
                  <c:v>2556</c:v>
                </c:pt>
                <c:pt idx="948" formatCode="0">
                  <c:v>3212</c:v>
                </c:pt>
                <c:pt idx="949" formatCode="0">
                  <c:v>2309</c:v>
                </c:pt>
                <c:pt idx="950" formatCode="0">
                  <c:v>3254</c:v>
                </c:pt>
                <c:pt idx="951" formatCode="0">
                  <c:v>2714</c:v>
                </c:pt>
                <c:pt idx="952" formatCode="0">
                  <c:v>3075</c:v>
                </c:pt>
                <c:pt idx="953" formatCode="0">
                  <c:v>2957</c:v>
                </c:pt>
                <c:pt idx="954" formatCode="0">
                  <c:v>2852</c:v>
                </c:pt>
                <c:pt idx="955" formatCode="0">
                  <c:v>2759</c:v>
                </c:pt>
                <c:pt idx="956" formatCode="0">
                  <c:v>2889</c:v>
                </c:pt>
                <c:pt idx="957" formatCode="0">
                  <c:v>2396</c:v>
                </c:pt>
                <c:pt idx="958" formatCode="0">
                  <c:v>2943</c:v>
                </c:pt>
                <c:pt idx="959" formatCode="0">
                  <c:v>2768</c:v>
                </c:pt>
                <c:pt idx="960" formatCode="0">
                  <c:v>2997</c:v>
                </c:pt>
                <c:pt idx="961" formatCode="0">
                  <c:v>3003</c:v>
                </c:pt>
                <c:pt idx="962" formatCode="0">
                  <c:v>2929</c:v>
                </c:pt>
                <c:pt idx="963" formatCode="0">
                  <c:v>2899</c:v>
                </c:pt>
                <c:pt idx="964" formatCode="0">
                  <c:v>2923</c:v>
                </c:pt>
                <c:pt idx="965" formatCode="0">
                  <c:v>2958</c:v>
                </c:pt>
                <c:pt idx="966" formatCode="0">
                  <c:v>3017</c:v>
                </c:pt>
                <c:pt idx="967" formatCode="0">
                  <c:v>3018</c:v>
                </c:pt>
                <c:pt idx="968" formatCode="0">
                  <c:v>3106</c:v>
                </c:pt>
                <c:pt idx="969" formatCode="0">
                  <c:v>2912</c:v>
                </c:pt>
                <c:pt idx="970" formatCode="0">
                  <c:v>2906</c:v>
                </c:pt>
                <c:pt idx="971" formatCode="0">
                  <c:v>2753</c:v>
                </c:pt>
                <c:pt idx="972" formatCode="0">
                  <c:v>2566</c:v>
                </c:pt>
                <c:pt idx="973" formatCode="General">
                  <c:v>2549</c:v>
                </c:pt>
                <c:pt idx="974" formatCode="General">
                  <c:v>2489</c:v>
                </c:pt>
                <c:pt idx="975" formatCode="General">
                  <c:v>2554</c:v>
                </c:pt>
                <c:pt idx="976" formatCode="General">
                  <c:v>2583</c:v>
                </c:pt>
                <c:pt idx="977" formatCode="General">
                  <c:v>2568</c:v>
                </c:pt>
                <c:pt idx="978" formatCode="General">
                  <c:v>2813</c:v>
                </c:pt>
                <c:pt idx="979" formatCode="General">
                  <c:v>2703</c:v>
                </c:pt>
                <c:pt idx="980" formatCode="General">
                  <c:v>2602</c:v>
                </c:pt>
                <c:pt idx="981" formatCode="General">
                  <c:v>2619</c:v>
                </c:pt>
                <c:pt idx="982" formatCode="General">
                  <c:v>2649</c:v>
                </c:pt>
                <c:pt idx="983" formatCode="General">
                  <c:v>2688</c:v>
                </c:pt>
                <c:pt idx="984" formatCode="General">
                  <c:v>2722</c:v>
                </c:pt>
                <c:pt idx="985" formatCode="General">
                  <c:v>2808</c:v>
                </c:pt>
                <c:pt idx="986" formatCode="General">
                  <c:v>2714</c:v>
                </c:pt>
                <c:pt idx="987" formatCode="General">
                  <c:v>2642</c:v>
                </c:pt>
                <c:pt idx="988" formatCode="General">
                  <c:v>2641</c:v>
                </c:pt>
                <c:pt idx="989" formatCode="General">
                  <c:v>2630</c:v>
                </c:pt>
                <c:pt idx="990" formatCode="General">
                  <c:v>2658</c:v>
                </c:pt>
                <c:pt idx="991" formatCode="General">
                  <c:v>2677</c:v>
                </c:pt>
                <c:pt idx="992" formatCode="General">
                  <c:v>2722</c:v>
                </c:pt>
                <c:pt idx="993" formatCode="General">
                  <c:v>2703</c:v>
                </c:pt>
                <c:pt idx="994" formatCode="General">
                  <c:v>2697</c:v>
                </c:pt>
                <c:pt idx="995" formatCode="General">
                  <c:v>2507</c:v>
                </c:pt>
                <c:pt idx="996" formatCode="General">
                  <c:v>2583</c:v>
                </c:pt>
                <c:pt idx="997" formatCode="General">
                  <c:v>2547</c:v>
                </c:pt>
                <c:pt idx="998" formatCode="General">
                  <c:v>2587</c:v>
                </c:pt>
                <c:pt idx="999" formatCode="General">
                  <c:v>2752</c:v>
                </c:pt>
                <c:pt idx="1000" formatCode="General">
                  <c:v>2702</c:v>
                </c:pt>
                <c:pt idx="1001" formatCode="General">
                  <c:v>2621</c:v>
                </c:pt>
                <c:pt idx="1002" formatCode="General">
                  <c:v>2564</c:v>
                </c:pt>
                <c:pt idx="1003" formatCode="General">
                  <c:v>2576</c:v>
                </c:pt>
                <c:pt idx="1004" formatCode="0">
                  <c:v>2360</c:v>
                </c:pt>
                <c:pt idx="1005" formatCode="0">
                  <c:v>2664</c:v>
                </c:pt>
                <c:pt idx="1006" formatCode="0">
                  <c:v>2880</c:v>
                </c:pt>
                <c:pt idx="1007" formatCode="0">
                  <c:v>2436</c:v>
                </c:pt>
                <c:pt idx="1008" formatCode="0">
                  <c:v>2804</c:v>
                </c:pt>
                <c:pt idx="1009" formatCode="0">
                  <c:v>2089</c:v>
                </c:pt>
                <c:pt idx="1010" formatCode="0">
                  <c:v>2692</c:v>
                </c:pt>
                <c:pt idx="1011" formatCode="0">
                  <c:v>2275</c:v>
                </c:pt>
                <c:pt idx="1012" formatCode="0">
                  <c:v>2437</c:v>
                </c:pt>
                <c:pt idx="1013" formatCode="0">
                  <c:v>2431</c:v>
                </c:pt>
                <c:pt idx="1014" formatCode="0">
                  <c:v>2195</c:v>
                </c:pt>
                <c:pt idx="1015" formatCode="0">
                  <c:v>2617</c:v>
                </c:pt>
                <c:pt idx="1016" formatCode="0">
                  <c:v>2136</c:v>
                </c:pt>
                <c:pt idx="1017" formatCode="0">
                  <c:v>2299</c:v>
                </c:pt>
                <c:pt idx="1018" formatCode="0">
                  <c:v>2451</c:v>
                </c:pt>
                <c:pt idx="1019" formatCode="0">
                  <c:v>2424</c:v>
                </c:pt>
                <c:pt idx="1020" formatCode="0">
                  <c:v>2247</c:v>
                </c:pt>
                <c:pt idx="1021" formatCode="0">
                  <c:v>2339</c:v>
                </c:pt>
                <c:pt idx="1022" formatCode="0">
                  <c:v>2407</c:v>
                </c:pt>
                <c:pt idx="1023" formatCode="0">
                  <c:v>2281</c:v>
                </c:pt>
                <c:pt idx="1024" formatCode="0">
                  <c:v>2394</c:v>
                </c:pt>
                <c:pt idx="1025" formatCode="0">
                  <c:v>2400</c:v>
                </c:pt>
                <c:pt idx="1026" formatCode="0">
                  <c:v>2419</c:v>
                </c:pt>
                <c:pt idx="1027" formatCode="0">
                  <c:v>2416</c:v>
                </c:pt>
                <c:pt idx="1028" formatCode="0">
                  <c:v>1985</c:v>
                </c:pt>
                <c:pt idx="1029" formatCode="0">
                  <c:v>2343</c:v>
                </c:pt>
                <c:pt idx="1030" formatCode="0">
                  <c:v>2332</c:v>
                </c:pt>
                <c:pt idx="1031" formatCode="0">
                  <c:v>2346</c:v>
                </c:pt>
                <c:pt idx="1032" formatCode="0">
                  <c:v>2250</c:v>
                </c:pt>
                <c:pt idx="1033" formatCode="0">
                  <c:v>2404</c:v>
                </c:pt>
                <c:pt idx="1034">
                  <c:v>2472</c:v>
                </c:pt>
                <c:pt idx="1035">
                  <c:v>2281</c:v>
                </c:pt>
                <c:pt idx="1036">
                  <c:v>2314</c:v>
                </c:pt>
                <c:pt idx="1037">
                  <c:v>2380</c:v>
                </c:pt>
                <c:pt idx="1038">
                  <c:v>1768</c:v>
                </c:pt>
                <c:pt idx="1039">
                  <c:v>2367</c:v>
                </c:pt>
                <c:pt idx="1040">
                  <c:v>2321</c:v>
                </c:pt>
                <c:pt idx="1041">
                  <c:v>2208</c:v>
                </c:pt>
                <c:pt idx="1042">
                  <c:v>2104</c:v>
                </c:pt>
                <c:pt idx="1043">
                  <c:v>2253</c:v>
                </c:pt>
                <c:pt idx="1044">
                  <c:v>2612</c:v>
                </c:pt>
                <c:pt idx="1045">
                  <c:v>2035</c:v>
                </c:pt>
                <c:pt idx="1046">
                  <c:v>2412</c:v>
                </c:pt>
                <c:pt idx="1047">
                  <c:v>2243</c:v>
                </c:pt>
                <c:pt idx="1048">
                  <c:v>2193</c:v>
                </c:pt>
                <c:pt idx="1049">
                  <c:v>2143</c:v>
                </c:pt>
                <c:pt idx="1050">
                  <c:v>2330</c:v>
                </c:pt>
                <c:pt idx="1051">
                  <c:v>3481</c:v>
                </c:pt>
                <c:pt idx="1052">
                  <c:v>2220</c:v>
                </c:pt>
                <c:pt idx="1053">
                  <c:v>2460</c:v>
                </c:pt>
                <c:pt idx="1054">
                  <c:v>2140</c:v>
                </c:pt>
                <c:pt idx="1055">
                  <c:v>2374</c:v>
                </c:pt>
                <c:pt idx="1056">
                  <c:v>2449</c:v>
                </c:pt>
                <c:pt idx="1057">
                  <c:v>2557</c:v>
                </c:pt>
                <c:pt idx="1058">
                  <c:v>2613</c:v>
                </c:pt>
                <c:pt idx="1059">
                  <c:v>2691</c:v>
                </c:pt>
                <c:pt idx="1060">
                  <c:v>912</c:v>
                </c:pt>
                <c:pt idx="1061">
                  <c:v>2337</c:v>
                </c:pt>
                <c:pt idx="1062">
                  <c:v>2010</c:v>
                </c:pt>
                <c:pt idx="1063">
                  <c:v>1732</c:v>
                </c:pt>
                <c:pt idx="1064">
                  <c:v>2492</c:v>
                </c:pt>
                <c:pt idx="1065">
                  <c:v>2441</c:v>
                </c:pt>
                <c:pt idx="1066">
                  <c:v>2668</c:v>
                </c:pt>
                <c:pt idx="1067">
                  <c:v>2275</c:v>
                </c:pt>
                <c:pt idx="1068">
                  <c:v>2555</c:v>
                </c:pt>
                <c:pt idx="1069">
                  <c:v>2113</c:v>
                </c:pt>
                <c:pt idx="1070">
                  <c:v>2188</c:v>
                </c:pt>
                <c:pt idx="1071">
                  <c:v>2684</c:v>
                </c:pt>
                <c:pt idx="1072">
                  <c:v>2031</c:v>
                </c:pt>
                <c:pt idx="1073">
                  <c:v>959</c:v>
                </c:pt>
                <c:pt idx="1074">
                  <c:v>0</c:v>
                </c:pt>
                <c:pt idx="1075">
                  <c:v>7</c:v>
                </c:pt>
                <c:pt idx="1076">
                  <c:v>3414</c:v>
                </c:pt>
                <c:pt idx="1077">
                  <c:v>2385</c:v>
                </c:pt>
                <c:pt idx="1078">
                  <c:v>2794</c:v>
                </c:pt>
                <c:pt idx="1079">
                  <c:v>2620</c:v>
                </c:pt>
                <c:pt idx="1080">
                  <c:v>2549</c:v>
                </c:pt>
                <c:pt idx="1081">
                  <c:v>2514</c:v>
                </c:pt>
                <c:pt idx="1082">
                  <c:v>2538</c:v>
                </c:pt>
                <c:pt idx="1083">
                  <c:v>2371</c:v>
                </c:pt>
                <c:pt idx="1084">
                  <c:v>1884</c:v>
                </c:pt>
                <c:pt idx="1085">
                  <c:v>3189</c:v>
                </c:pt>
                <c:pt idx="1086">
                  <c:v>2534</c:v>
                </c:pt>
                <c:pt idx="1087">
                  <c:v>2634</c:v>
                </c:pt>
                <c:pt idx="1088">
                  <c:v>2600</c:v>
                </c:pt>
                <c:pt idx="1089">
                  <c:v>2254</c:v>
                </c:pt>
                <c:pt idx="1090">
                  <c:v>2632</c:v>
                </c:pt>
                <c:pt idx="1091">
                  <c:v>2144</c:v>
                </c:pt>
                <c:pt idx="1092">
                  <c:v>2467</c:v>
                </c:pt>
                <c:pt idx="1093">
                  <c:v>2282</c:v>
                </c:pt>
                <c:pt idx="1094">
                  <c:v>2339</c:v>
                </c:pt>
                <c:pt idx="1095">
                  <c:v>2361</c:v>
                </c:pt>
                <c:pt idx="1096">
                  <c:v>2330</c:v>
                </c:pt>
                <c:pt idx="1097">
                  <c:v>1928</c:v>
                </c:pt>
                <c:pt idx="1098">
                  <c:v>2153</c:v>
                </c:pt>
                <c:pt idx="1099">
                  <c:v>2408</c:v>
                </c:pt>
                <c:pt idx="1100">
                  <c:v>2314</c:v>
                </c:pt>
                <c:pt idx="1101">
                  <c:v>2417</c:v>
                </c:pt>
                <c:pt idx="1102">
                  <c:v>2187</c:v>
                </c:pt>
                <c:pt idx="1103">
                  <c:v>2230</c:v>
                </c:pt>
                <c:pt idx="1104">
                  <c:v>2022</c:v>
                </c:pt>
                <c:pt idx="1105">
                  <c:v>2343</c:v>
                </c:pt>
                <c:pt idx="1106">
                  <c:v>2320</c:v>
                </c:pt>
                <c:pt idx="1107">
                  <c:v>2312</c:v>
                </c:pt>
                <c:pt idx="1108">
                  <c:v>2319</c:v>
                </c:pt>
                <c:pt idx="1109">
                  <c:v>1919</c:v>
                </c:pt>
                <c:pt idx="1110">
                  <c:v>2679</c:v>
                </c:pt>
                <c:pt idx="1111">
                  <c:v>2520</c:v>
                </c:pt>
                <c:pt idx="1112">
                  <c:v>2369</c:v>
                </c:pt>
                <c:pt idx="1113">
                  <c:v>2476</c:v>
                </c:pt>
                <c:pt idx="1114">
                  <c:v>2494</c:v>
                </c:pt>
                <c:pt idx="1115">
                  <c:v>2384</c:v>
                </c:pt>
                <c:pt idx="1116">
                  <c:v>2493</c:v>
                </c:pt>
                <c:pt idx="1117">
                  <c:v>2267</c:v>
                </c:pt>
                <c:pt idx="1118">
                  <c:v>2767</c:v>
                </c:pt>
                <c:pt idx="1119">
                  <c:v>2679</c:v>
                </c:pt>
                <c:pt idx="1120">
                  <c:v>2649</c:v>
                </c:pt>
                <c:pt idx="1121">
                  <c:v>2988</c:v>
                </c:pt>
                <c:pt idx="1122">
                  <c:v>3549</c:v>
                </c:pt>
                <c:pt idx="1123">
                  <c:v>3505</c:v>
                </c:pt>
                <c:pt idx="1124">
                  <c:v>3501</c:v>
                </c:pt>
                <c:pt idx="1125">
                  <c:v>3974</c:v>
                </c:pt>
                <c:pt idx="1126">
                  <c:v>4207</c:v>
                </c:pt>
                <c:pt idx="1127">
                  <c:v>4079</c:v>
                </c:pt>
                <c:pt idx="1128">
                  <c:v>4010</c:v>
                </c:pt>
                <c:pt idx="1129">
                  <c:v>3539</c:v>
                </c:pt>
                <c:pt idx="1130">
                  <c:v>3417</c:v>
                </c:pt>
                <c:pt idx="1131">
                  <c:v>3329</c:v>
                </c:pt>
                <c:pt idx="1132">
                  <c:v>3268</c:v>
                </c:pt>
                <c:pt idx="1133">
                  <c:v>3061</c:v>
                </c:pt>
                <c:pt idx="1134">
                  <c:v>3064</c:v>
                </c:pt>
                <c:pt idx="1135">
                  <c:v>2974</c:v>
                </c:pt>
                <c:pt idx="1136">
                  <c:v>3122</c:v>
                </c:pt>
                <c:pt idx="1137">
                  <c:v>3224</c:v>
                </c:pt>
                <c:pt idx="1138">
                  <c:v>3374</c:v>
                </c:pt>
                <c:pt idx="1139">
                  <c:v>2988</c:v>
                </c:pt>
                <c:pt idx="1140">
                  <c:v>3040</c:v>
                </c:pt>
                <c:pt idx="1141">
                  <c:v>2854</c:v>
                </c:pt>
                <c:pt idx="1142">
                  <c:v>2973</c:v>
                </c:pt>
                <c:pt idx="1143">
                  <c:v>2956</c:v>
                </c:pt>
                <c:pt idx="1144">
                  <c:v>3117</c:v>
                </c:pt>
                <c:pt idx="1145">
                  <c:v>3102</c:v>
                </c:pt>
                <c:pt idx="1146">
                  <c:v>3050</c:v>
                </c:pt>
                <c:pt idx="1147">
                  <c:v>3252</c:v>
                </c:pt>
                <c:pt idx="1148">
                  <c:v>2869</c:v>
                </c:pt>
                <c:pt idx="1149">
                  <c:v>2628</c:v>
                </c:pt>
                <c:pt idx="1150">
                  <c:v>2810</c:v>
                </c:pt>
                <c:pt idx="1151">
                  <c:v>2689</c:v>
                </c:pt>
                <c:pt idx="1152">
                  <c:v>3087</c:v>
                </c:pt>
                <c:pt idx="1153">
                  <c:v>2489</c:v>
                </c:pt>
                <c:pt idx="1154">
                  <c:v>2489</c:v>
                </c:pt>
                <c:pt idx="1155">
                  <c:v>2290</c:v>
                </c:pt>
                <c:pt idx="1156">
                  <c:v>2594</c:v>
                </c:pt>
                <c:pt idx="1157">
                  <c:v>2458</c:v>
                </c:pt>
                <c:pt idx="1158">
                  <c:v>2502</c:v>
                </c:pt>
                <c:pt idx="1159">
                  <c:v>2646</c:v>
                </c:pt>
                <c:pt idx="1160">
                  <c:v>2683</c:v>
                </c:pt>
                <c:pt idx="1161">
                  <c:v>2905</c:v>
                </c:pt>
                <c:pt idx="1162">
                  <c:v>3212</c:v>
                </c:pt>
                <c:pt idx="1163">
                  <c:v>2298</c:v>
                </c:pt>
                <c:pt idx="1164">
                  <c:v>2454</c:v>
                </c:pt>
                <c:pt idx="1165">
                  <c:v>2367</c:v>
                </c:pt>
                <c:pt idx="1166">
                  <c:v>2443</c:v>
                </c:pt>
                <c:pt idx="1167">
                  <c:v>2133</c:v>
                </c:pt>
                <c:pt idx="1168">
                  <c:v>2336</c:v>
                </c:pt>
                <c:pt idx="1169">
                  <c:v>2460</c:v>
                </c:pt>
                <c:pt idx="1170">
                  <c:v>2310</c:v>
                </c:pt>
                <c:pt idx="1171">
                  <c:v>2451</c:v>
                </c:pt>
                <c:pt idx="1172">
                  <c:v>2390</c:v>
                </c:pt>
                <c:pt idx="1173">
                  <c:v>2193</c:v>
                </c:pt>
                <c:pt idx="1174">
                  <c:v>2276</c:v>
                </c:pt>
                <c:pt idx="1175">
                  <c:v>2223</c:v>
                </c:pt>
                <c:pt idx="1176">
                  <c:v>2478</c:v>
                </c:pt>
                <c:pt idx="1177">
                  <c:v>2520</c:v>
                </c:pt>
                <c:pt idx="1178">
                  <c:v>2422</c:v>
                </c:pt>
                <c:pt idx="1179">
                  <c:v>4172</c:v>
                </c:pt>
                <c:pt idx="1180">
                  <c:v>2559</c:v>
                </c:pt>
                <c:pt idx="1181">
                  <c:v>2155</c:v>
                </c:pt>
                <c:pt idx="1182">
                  <c:v>2516</c:v>
                </c:pt>
                <c:pt idx="1183">
                  <c:v>2362</c:v>
                </c:pt>
                <c:pt idx="1184">
                  <c:v>2482</c:v>
                </c:pt>
                <c:pt idx="1185">
                  <c:v>2409</c:v>
                </c:pt>
                <c:pt idx="1186">
                  <c:v>2497</c:v>
                </c:pt>
                <c:pt idx="1187">
                  <c:v>2418</c:v>
                </c:pt>
                <c:pt idx="1188">
                  <c:v>2183</c:v>
                </c:pt>
                <c:pt idx="1189">
                  <c:v>2488</c:v>
                </c:pt>
                <c:pt idx="1190">
                  <c:v>2388</c:v>
                </c:pt>
                <c:pt idx="1191">
                  <c:v>2133</c:v>
                </c:pt>
                <c:pt idx="1192">
                  <c:v>2483</c:v>
                </c:pt>
                <c:pt idx="1193">
                  <c:v>2578</c:v>
                </c:pt>
                <c:pt idx="1194">
                  <c:v>2226</c:v>
                </c:pt>
                <c:pt idx="1195">
                  <c:v>3010</c:v>
                </c:pt>
                <c:pt idx="1196">
                  <c:v>3605</c:v>
                </c:pt>
                <c:pt idx="1197">
                  <c:v>2757</c:v>
                </c:pt>
                <c:pt idx="1198">
                  <c:v>2478</c:v>
                </c:pt>
                <c:pt idx="1199">
                  <c:v>2360</c:v>
                </c:pt>
                <c:pt idx="1200">
                  <c:v>2314</c:v>
                </c:pt>
                <c:pt idx="1201">
                  <c:v>2333</c:v>
                </c:pt>
                <c:pt idx="1202">
                  <c:v>2294</c:v>
                </c:pt>
                <c:pt idx="1203">
                  <c:v>2174</c:v>
                </c:pt>
                <c:pt idx="1204">
                  <c:v>2348</c:v>
                </c:pt>
                <c:pt idx="1205">
                  <c:v>2304</c:v>
                </c:pt>
                <c:pt idx="1206">
                  <c:v>2206</c:v>
                </c:pt>
                <c:pt idx="1207">
                  <c:v>1824</c:v>
                </c:pt>
                <c:pt idx="1208">
                  <c:v>2456</c:v>
                </c:pt>
                <c:pt idx="1209">
                  <c:v>2269</c:v>
                </c:pt>
                <c:pt idx="1210">
                  <c:v>2192</c:v>
                </c:pt>
                <c:pt idx="1211">
                  <c:v>2282</c:v>
                </c:pt>
                <c:pt idx="1212">
                  <c:v>2478</c:v>
                </c:pt>
                <c:pt idx="1213">
                  <c:v>2108</c:v>
                </c:pt>
                <c:pt idx="1214">
                  <c:v>1862</c:v>
                </c:pt>
                <c:pt idx="1215">
                  <c:v>2245</c:v>
                </c:pt>
                <c:pt idx="1216">
                  <c:v>2188</c:v>
                </c:pt>
                <c:pt idx="1217">
                  <c:v>2068</c:v>
                </c:pt>
                <c:pt idx="1218">
                  <c:v>2294</c:v>
                </c:pt>
                <c:pt idx="1219">
                  <c:v>2308</c:v>
                </c:pt>
                <c:pt idx="1220">
                  <c:v>2386</c:v>
                </c:pt>
                <c:pt idx="1221">
                  <c:v>2476</c:v>
                </c:pt>
                <c:pt idx="1222">
                  <c:v>2862</c:v>
                </c:pt>
                <c:pt idx="1223">
                  <c:v>3795</c:v>
                </c:pt>
                <c:pt idx="1224">
                  <c:v>3575</c:v>
                </c:pt>
                <c:pt idx="1225">
                  <c:v>3637</c:v>
                </c:pt>
                <c:pt idx="1226">
                  <c:v>2938</c:v>
                </c:pt>
                <c:pt idx="1227">
                  <c:v>2607</c:v>
                </c:pt>
                <c:pt idx="1228">
                  <c:v>2572</c:v>
                </c:pt>
                <c:pt idx="1229">
                  <c:v>2353</c:v>
                </c:pt>
                <c:pt idx="1230">
                  <c:v>2502</c:v>
                </c:pt>
                <c:pt idx="1231">
                  <c:v>2356</c:v>
                </c:pt>
                <c:pt idx="1232">
                  <c:v>2486</c:v>
                </c:pt>
                <c:pt idx="1233">
                  <c:v>2335</c:v>
                </c:pt>
                <c:pt idx="1234">
                  <c:v>2387</c:v>
                </c:pt>
                <c:pt idx="1235">
                  <c:v>2364</c:v>
                </c:pt>
                <c:pt idx="1236">
                  <c:v>1995</c:v>
                </c:pt>
                <c:pt idx="1237">
                  <c:v>2247</c:v>
                </c:pt>
                <c:pt idx="1238">
                  <c:v>2256</c:v>
                </c:pt>
                <c:pt idx="1239">
                  <c:v>2352</c:v>
                </c:pt>
                <c:pt idx="1240">
                  <c:v>2093</c:v>
                </c:pt>
                <c:pt idx="1241">
                  <c:v>2317</c:v>
                </c:pt>
                <c:pt idx="1242">
                  <c:v>2047</c:v>
                </c:pt>
                <c:pt idx="1243">
                  <c:v>1892</c:v>
                </c:pt>
                <c:pt idx="1244">
                  <c:v>2220</c:v>
                </c:pt>
                <c:pt idx="1245">
                  <c:v>2487</c:v>
                </c:pt>
                <c:pt idx="1246">
                  <c:v>2256</c:v>
                </c:pt>
                <c:pt idx="1247">
                  <c:v>2160</c:v>
                </c:pt>
                <c:pt idx="1248">
                  <c:v>2195</c:v>
                </c:pt>
                <c:pt idx="1249">
                  <c:v>2097</c:v>
                </c:pt>
                <c:pt idx="1250">
                  <c:v>1724</c:v>
                </c:pt>
                <c:pt idx="1251">
                  <c:v>2122</c:v>
                </c:pt>
                <c:pt idx="1252">
                  <c:v>2187</c:v>
                </c:pt>
                <c:pt idx="1253">
                  <c:v>2039</c:v>
                </c:pt>
                <c:pt idx="1254">
                  <c:v>2080</c:v>
                </c:pt>
                <c:pt idx="1255">
                  <c:v>1790</c:v>
                </c:pt>
                <c:pt idx="1256">
                  <c:v>2016</c:v>
                </c:pt>
                <c:pt idx="1257">
                  <c:v>1985</c:v>
                </c:pt>
                <c:pt idx="1258">
                  <c:v>2127</c:v>
                </c:pt>
                <c:pt idx="1259">
                  <c:v>2428</c:v>
                </c:pt>
                <c:pt idx="1260">
                  <c:v>2165</c:v>
                </c:pt>
                <c:pt idx="1261">
                  <c:v>2135</c:v>
                </c:pt>
                <c:pt idx="1262">
                  <c:v>1865</c:v>
                </c:pt>
                <c:pt idx="1263">
                  <c:v>2027</c:v>
                </c:pt>
                <c:pt idx="1264">
                  <c:v>2092</c:v>
                </c:pt>
                <c:pt idx="1265">
                  <c:v>2282</c:v>
                </c:pt>
                <c:pt idx="1266">
                  <c:v>1952</c:v>
                </c:pt>
                <c:pt idx="1267">
                  <c:v>2045</c:v>
                </c:pt>
                <c:pt idx="1268">
                  <c:v>2245</c:v>
                </c:pt>
                <c:pt idx="1269">
                  <c:v>1764</c:v>
                </c:pt>
                <c:pt idx="1270">
                  <c:v>1957</c:v>
                </c:pt>
                <c:pt idx="1271">
                  <c:v>2048</c:v>
                </c:pt>
                <c:pt idx="1272">
                  <c:v>2076</c:v>
                </c:pt>
                <c:pt idx="1273">
                  <c:v>2349</c:v>
                </c:pt>
                <c:pt idx="1274">
                  <c:v>2111</c:v>
                </c:pt>
                <c:pt idx="1275">
                  <c:v>2343</c:v>
                </c:pt>
                <c:pt idx="1276">
                  <c:v>1720</c:v>
                </c:pt>
                <c:pt idx="1277">
                  <c:v>2210</c:v>
                </c:pt>
                <c:pt idx="1278">
                  <c:v>1982</c:v>
                </c:pt>
                <c:pt idx="1279">
                  <c:v>2361</c:v>
                </c:pt>
                <c:pt idx="1280">
                  <c:v>2400</c:v>
                </c:pt>
                <c:pt idx="1281">
                  <c:v>2167</c:v>
                </c:pt>
                <c:pt idx="1282">
                  <c:v>2250</c:v>
                </c:pt>
                <c:pt idx="1283">
                  <c:v>1811</c:v>
                </c:pt>
                <c:pt idx="1284">
                  <c:v>2080</c:v>
                </c:pt>
                <c:pt idx="1285">
                  <c:v>2165</c:v>
                </c:pt>
                <c:pt idx="1286">
                  <c:v>2006</c:v>
                </c:pt>
                <c:pt idx="1287">
                  <c:v>2053</c:v>
                </c:pt>
                <c:pt idx="1288">
                  <c:v>1692</c:v>
                </c:pt>
                <c:pt idx="1289">
                  <c:v>2238</c:v>
                </c:pt>
                <c:pt idx="1290">
                  <c:v>1771</c:v>
                </c:pt>
                <c:pt idx="1291">
                  <c:v>2143</c:v>
                </c:pt>
                <c:pt idx="1292">
                  <c:v>1969</c:v>
                </c:pt>
                <c:pt idx="1293">
                  <c:v>1954</c:v>
                </c:pt>
                <c:pt idx="1294">
                  <c:v>2201</c:v>
                </c:pt>
                <c:pt idx="1295">
                  <c:v>1804</c:v>
                </c:pt>
                <c:pt idx="1296">
                  <c:v>2308</c:v>
                </c:pt>
                <c:pt idx="1297">
                  <c:v>1988</c:v>
                </c:pt>
                <c:pt idx="1298">
                  <c:v>2095</c:v>
                </c:pt>
                <c:pt idx="1299">
                  <c:v>2131</c:v>
                </c:pt>
                <c:pt idx="1300">
                  <c:v>2917</c:v>
                </c:pt>
                <c:pt idx="1301">
                  <c:v>2628</c:v>
                </c:pt>
                <c:pt idx="1302">
                  <c:v>2377</c:v>
                </c:pt>
                <c:pt idx="1303">
                  <c:v>2350</c:v>
                </c:pt>
                <c:pt idx="1304">
                  <c:v>2200</c:v>
                </c:pt>
                <c:pt idx="1305">
                  <c:v>2383</c:v>
                </c:pt>
                <c:pt idx="1306">
                  <c:v>2147</c:v>
                </c:pt>
                <c:pt idx="1307">
                  <c:v>2578</c:v>
                </c:pt>
                <c:pt idx="1308">
                  <c:v>2389</c:v>
                </c:pt>
                <c:pt idx="1309">
                  <c:v>2848</c:v>
                </c:pt>
                <c:pt idx="1310">
                  <c:v>2799</c:v>
                </c:pt>
                <c:pt idx="1311">
                  <c:v>2826</c:v>
                </c:pt>
                <c:pt idx="1312">
                  <c:v>2988</c:v>
                </c:pt>
                <c:pt idx="1313">
                  <c:v>2922</c:v>
                </c:pt>
                <c:pt idx="1314">
                  <c:v>2753</c:v>
                </c:pt>
                <c:pt idx="1315">
                  <c:v>2914</c:v>
                </c:pt>
                <c:pt idx="1316">
                  <c:v>3186</c:v>
                </c:pt>
                <c:pt idx="1317">
                  <c:v>2795</c:v>
                </c:pt>
                <c:pt idx="1318">
                  <c:v>2949</c:v>
                </c:pt>
                <c:pt idx="1319">
                  <c:v>2908</c:v>
                </c:pt>
                <c:pt idx="1320">
                  <c:v>2965</c:v>
                </c:pt>
                <c:pt idx="1321">
                  <c:v>2879</c:v>
                </c:pt>
                <c:pt idx="1322">
                  <c:v>2965</c:v>
                </c:pt>
                <c:pt idx="1323">
                  <c:v>2625</c:v>
                </c:pt>
                <c:pt idx="1324">
                  <c:v>2454</c:v>
                </c:pt>
                <c:pt idx="1325">
                  <c:v>2695</c:v>
                </c:pt>
                <c:pt idx="1326">
                  <c:v>2598</c:v>
                </c:pt>
                <c:pt idx="1327">
                  <c:v>2223</c:v>
                </c:pt>
                <c:pt idx="1328">
                  <c:v>2528</c:v>
                </c:pt>
                <c:pt idx="1329">
                  <c:v>2492</c:v>
                </c:pt>
                <c:pt idx="1330">
                  <c:v>2388</c:v>
                </c:pt>
                <c:pt idx="1331">
                  <c:v>2443</c:v>
                </c:pt>
                <c:pt idx="1332">
                  <c:v>2426</c:v>
                </c:pt>
                <c:pt idx="1333">
                  <c:v>2378</c:v>
                </c:pt>
                <c:pt idx="1334">
                  <c:v>2357</c:v>
                </c:pt>
                <c:pt idx="1335">
                  <c:v>2596</c:v>
                </c:pt>
                <c:pt idx="1336">
                  <c:v>2401</c:v>
                </c:pt>
                <c:pt idx="1337">
                  <c:v>2541</c:v>
                </c:pt>
                <c:pt idx="1338">
                  <c:v>2592</c:v>
                </c:pt>
                <c:pt idx="1339">
                  <c:v>2640</c:v>
                </c:pt>
                <c:pt idx="1340">
                  <c:v>2335</c:v>
                </c:pt>
                <c:pt idx="1341">
                  <c:v>2488</c:v>
                </c:pt>
                <c:pt idx="1342">
                  <c:v>2732</c:v>
                </c:pt>
                <c:pt idx="1343">
                  <c:v>2419</c:v>
                </c:pt>
                <c:pt idx="1344">
                  <c:v>2452</c:v>
                </c:pt>
                <c:pt idx="1345">
                  <c:v>2851</c:v>
                </c:pt>
                <c:pt idx="1346">
                  <c:v>2750</c:v>
                </c:pt>
                <c:pt idx="1347">
                  <c:v>2552</c:v>
                </c:pt>
                <c:pt idx="1348">
                  <c:v>2760</c:v>
                </c:pt>
                <c:pt idx="1349">
                  <c:v>2750</c:v>
                </c:pt>
                <c:pt idx="1350">
                  <c:v>2675</c:v>
                </c:pt>
                <c:pt idx="1351">
                  <c:v>3027</c:v>
                </c:pt>
                <c:pt idx="1352">
                  <c:v>2741</c:v>
                </c:pt>
                <c:pt idx="1353">
                  <c:v>2724</c:v>
                </c:pt>
                <c:pt idx="1354">
                  <c:v>2534</c:v>
                </c:pt>
                <c:pt idx="1355">
                  <c:v>2896</c:v>
                </c:pt>
                <c:pt idx="1356">
                  <c:v>2832</c:v>
                </c:pt>
                <c:pt idx="1357">
                  <c:v>2526</c:v>
                </c:pt>
                <c:pt idx="1358">
                  <c:v>2845</c:v>
                </c:pt>
                <c:pt idx="1359">
                  <c:v>2791</c:v>
                </c:pt>
                <c:pt idx="1360">
                  <c:v>2563</c:v>
                </c:pt>
                <c:pt idx="1361">
                  <c:v>2575</c:v>
                </c:pt>
                <c:pt idx="1362">
                  <c:v>2943</c:v>
                </c:pt>
                <c:pt idx="1363">
                  <c:v>2784</c:v>
                </c:pt>
                <c:pt idx="1364">
                  <c:v>2811</c:v>
                </c:pt>
                <c:pt idx="1365">
                  <c:v>2991</c:v>
                </c:pt>
                <c:pt idx="1366">
                  <c:v>2675</c:v>
                </c:pt>
                <c:pt idx="1367">
                  <c:v>2573</c:v>
                </c:pt>
                <c:pt idx="1368">
                  <c:v>3130</c:v>
                </c:pt>
                <c:pt idx="1369">
                  <c:v>2918</c:v>
                </c:pt>
                <c:pt idx="1370">
                  <c:v>2630</c:v>
                </c:pt>
                <c:pt idx="1371">
                  <c:v>3054</c:v>
                </c:pt>
                <c:pt idx="1372">
                  <c:v>3379</c:v>
                </c:pt>
                <c:pt idx="1373">
                  <c:v>2773</c:v>
                </c:pt>
                <c:pt idx="1374">
                  <c:v>2597</c:v>
                </c:pt>
                <c:pt idx="1375">
                  <c:v>2713</c:v>
                </c:pt>
                <c:pt idx="1376">
                  <c:v>3349</c:v>
                </c:pt>
                <c:pt idx="1377">
                  <c:v>4133</c:v>
                </c:pt>
                <c:pt idx="1378">
                  <c:v>3359</c:v>
                </c:pt>
                <c:pt idx="1379">
                  <c:v>2984</c:v>
                </c:pt>
                <c:pt idx="1380">
                  <c:v>2422</c:v>
                </c:pt>
                <c:pt idx="1381">
                  <c:v>2548</c:v>
                </c:pt>
                <c:pt idx="1382">
                  <c:v>2941</c:v>
                </c:pt>
                <c:pt idx="1383">
                  <c:v>2692</c:v>
                </c:pt>
                <c:pt idx="1384">
                  <c:v>2558</c:v>
                </c:pt>
                <c:pt idx="1385">
                  <c:v>2578</c:v>
                </c:pt>
                <c:pt idx="1386">
                  <c:v>2536</c:v>
                </c:pt>
                <c:pt idx="1387">
                  <c:v>2446</c:v>
                </c:pt>
                <c:pt idx="1388">
                  <c:v>2452</c:v>
                </c:pt>
                <c:pt idx="1389">
                  <c:v>2475</c:v>
                </c:pt>
                <c:pt idx="1390">
                  <c:v>2407</c:v>
                </c:pt>
                <c:pt idx="1391">
                  <c:v>2687</c:v>
                </c:pt>
                <c:pt idx="1392">
                  <c:v>2558</c:v>
                </c:pt>
                <c:pt idx="1393">
                  <c:v>2415</c:v>
                </c:pt>
                <c:pt idx="1394">
                  <c:v>2473</c:v>
                </c:pt>
                <c:pt idx="1395">
                  <c:v>2797</c:v>
                </c:pt>
                <c:pt idx="1396">
                  <c:v>2469</c:v>
                </c:pt>
                <c:pt idx="1397">
                  <c:v>2601</c:v>
                </c:pt>
                <c:pt idx="1398">
                  <c:v>2704</c:v>
                </c:pt>
                <c:pt idx="1399">
                  <c:v>2331</c:v>
                </c:pt>
                <c:pt idx="1400">
                  <c:v>2567</c:v>
                </c:pt>
                <c:pt idx="1401">
                  <c:v>2967</c:v>
                </c:pt>
                <c:pt idx="1402">
                  <c:v>2545</c:v>
                </c:pt>
                <c:pt idx="1403">
                  <c:v>2563</c:v>
                </c:pt>
                <c:pt idx="1404">
                  <c:v>2792</c:v>
                </c:pt>
                <c:pt idx="1405">
                  <c:v>2580</c:v>
                </c:pt>
                <c:pt idx="1406">
                  <c:v>2372</c:v>
                </c:pt>
                <c:pt idx="1407">
                  <c:v>2919</c:v>
                </c:pt>
                <c:pt idx="1408">
                  <c:v>2335</c:v>
                </c:pt>
                <c:pt idx="1409">
                  <c:v>2489</c:v>
                </c:pt>
                <c:pt idx="1410">
                  <c:v>2519</c:v>
                </c:pt>
                <c:pt idx="1411">
                  <c:v>2544</c:v>
                </c:pt>
                <c:pt idx="1412">
                  <c:v>3041</c:v>
                </c:pt>
                <c:pt idx="1413">
                  <c:v>2563</c:v>
                </c:pt>
                <c:pt idx="1414">
                  <c:v>2529</c:v>
                </c:pt>
                <c:pt idx="1415">
                  <c:v>2515</c:v>
                </c:pt>
                <c:pt idx="1416">
                  <c:v>2438</c:v>
                </c:pt>
                <c:pt idx="1417">
                  <c:v>2124</c:v>
                </c:pt>
                <c:pt idx="1418">
                  <c:v>2814</c:v>
                </c:pt>
                <c:pt idx="1419">
                  <c:v>2632</c:v>
                </c:pt>
                <c:pt idx="1420">
                  <c:v>2927</c:v>
                </c:pt>
                <c:pt idx="1421">
                  <c:v>3212</c:v>
                </c:pt>
                <c:pt idx="1422">
                  <c:v>2405</c:v>
                </c:pt>
                <c:pt idx="1423">
                  <c:v>2351</c:v>
                </c:pt>
                <c:pt idx="1424">
                  <c:v>2446</c:v>
                </c:pt>
                <c:pt idx="1425">
                  <c:v>2242</c:v>
                </c:pt>
                <c:pt idx="1426">
                  <c:v>2247</c:v>
                </c:pt>
                <c:pt idx="1427">
                  <c:v>2440</c:v>
                </c:pt>
                <c:pt idx="1428">
                  <c:v>2249</c:v>
                </c:pt>
                <c:pt idx="1429">
                  <c:v>2501</c:v>
                </c:pt>
                <c:pt idx="1430">
                  <c:v>2438</c:v>
                </c:pt>
                <c:pt idx="1431">
                  <c:v>2007</c:v>
                </c:pt>
                <c:pt idx="1432">
                  <c:v>2369</c:v>
                </c:pt>
                <c:pt idx="1433">
                  <c:v>3105</c:v>
                </c:pt>
                <c:pt idx="1434">
                  <c:v>2140</c:v>
                </c:pt>
                <c:pt idx="1435">
                  <c:v>2236</c:v>
                </c:pt>
                <c:pt idx="1436">
                  <c:v>2453</c:v>
                </c:pt>
                <c:pt idx="1437">
                  <c:v>2150</c:v>
                </c:pt>
                <c:pt idx="1438">
                  <c:v>2446</c:v>
                </c:pt>
                <c:pt idx="1439">
                  <c:v>2445</c:v>
                </c:pt>
                <c:pt idx="1440">
                  <c:v>2238</c:v>
                </c:pt>
                <c:pt idx="1441">
                  <c:v>2511</c:v>
                </c:pt>
                <c:pt idx="1442">
                  <c:v>2473</c:v>
                </c:pt>
                <c:pt idx="1443">
                  <c:v>2174</c:v>
                </c:pt>
                <c:pt idx="1444">
                  <c:v>2417</c:v>
                </c:pt>
                <c:pt idx="1445">
                  <c:v>2800</c:v>
                </c:pt>
                <c:pt idx="1446">
                  <c:v>2574</c:v>
                </c:pt>
                <c:pt idx="1447">
                  <c:v>2325</c:v>
                </c:pt>
                <c:pt idx="1448">
                  <c:v>3680</c:v>
                </c:pt>
                <c:pt idx="1449">
                  <c:v>2460</c:v>
                </c:pt>
                <c:pt idx="1450">
                  <c:v>2487</c:v>
                </c:pt>
                <c:pt idx="1451">
                  <c:v>2612</c:v>
                </c:pt>
                <c:pt idx="1452">
                  <c:v>2677</c:v>
                </c:pt>
                <c:pt idx="1453">
                  <c:v>2551</c:v>
                </c:pt>
                <c:pt idx="1454">
                  <c:v>2902</c:v>
                </c:pt>
                <c:pt idx="1455">
                  <c:v>2293</c:v>
                </c:pt>
                <c:pt idx="1456">
                  <c:v>2802</c:v>
                </c:pt>
                <c:pt idx="1457">
                  <c:v>2378</c:v>
                </c:pt>
                <c:pt idx="1458">
                  <c:v>2678</c:v>
                </c:pt>
                <c:pt idx="1459">
                  <c:v>2645</c:v>
                </c:pt>
                <c:pt idx="1460">
                  <c:v>2718</c:v>
                </c:pt>
                <c:pt idx="1461">
                  <c:v>2186</c:v>
                </c:pt>
                <c:pt idx="1462">
                  <c:v>2597</c:v>
                </c:pt>
                <c:pt idx="1463">
                  <c:v>2602</c:v>
                </c:pt>
                <c:pt idx="1464">
                  <c:v>2301</c:v>
                </c:pt>
                <c:pt idx="1465">
                  <c:v>2979</c:v>
                </c:pt>
                <c:pt idx="1466">
                  <c:v>2126</c:v>
                </c:pt>
                <c:pt idx="1467">
                  <c:v>2710</c:v>
                </c:pt>
                <c:pt idx="1468">
                  <c:v>2836</c:v>
                </c:pt>
                <c:pt idx="1469">
                  <c:v>2179</c:v>
                </c:pt>
                <c:pt idx="1470">
                  <c:v>2383</c:v>
                </c:pt>
                <c:pt idx="1471">
                  <c:v>2778</c:v>
                </c:pt>
                <c:pt idx="1472">
                  <c:v>2176</c:v>
                </c:pt>
                <c:pt idx="1473">
                  <c:v>2546</c:v>
                </c:pt>
                <c:pt idx="1474">
                  <c:v>2215</c:v>
                </c:pt>
                <c:pt idx="1475">
                  <c:v>2541</c:v>
                </c:pt>
                <c:pt idx="1476">
                  <c:v>2527</c:v>
                </c:pt>
                <c:pt idx="1477">
                  <c:v>2612</c:v>
                </c:pt>
                <c:pt idx="1478">
                  <c:v>2338</c:v>
                </c:pt>
                <c:pt idx="1479">
                  <c:v>2602</c:v>
                </c:pt>
                <c:pt idx="1480">
                  <c:v>2402</c:v>
                </c:pt>
                <c:pt idx="1481">
                  <c:v>2559</c:v>
                </c:pt>
                <c:pt idx="1482">
                  <c:v>2619</c:v>
                </c:pt>
                <c:pt idx="1483">
                  <c:v>2772</c:v>
                </c:pt>
                <c:pt idx="1484">
                  <c:v>2782</c:v>
                </c:pt>
                <c:pt idx="1485">
                  <c:v>3055</c:v>
                </c:pt>
                <c:pt idx="1486">
                  <c:v>3231</c:v>
                </c:pt>
                <c:pt idx="1487">
                  <c:v>3178</c:v>
                </c:pt>
                <c:pt idx="1488">
                  <c:v>4020</c:v>
                </c:pt>
                <c:pt idx="1489">
                  <c:v>3842</c:v>
                </c:pt>
                <c:pt idx="1490">
                  <c:v>4148</c:v>
                </c:pt>
                <c:pt idx="1491">
                  <c:v>4809</c:v>
                </c:pt>
                <c:pt idx="1492">
                  <c:v>4700</c:v>
                </c:pt>
                <c:pt idx="1493">
                  <c:v>4672</c:v>
                </c:pt>
                <c:pt idx="1494">
                  <c:v>4894</c:v>
                </c:pt>
                <c:pt idx="1495">
                  <c:v>4276</c:v>
                </c:pt>
                <c:pt idx="1496">
                  <c:v>4069</c:v>
                </c:pt>
                <c:pt idx="1497">
                  <c:v>3724</c:v>
                </c:pt>
                <c:pt idx="1498">
                  <c:v>3386</c:v>
                </c:pt>
                <c:pt idx="1499">
                  <c:v>2682</c:v>
                </c:pt>
                <c:pt idx="1500">
                  <c:v>3692</c:v>
                </c:pt>
                <c:pt idx="1501">
                  <c:v>4723</c:v>
                </c:pt>
                <c:pt idx="1502">
                  <c:v>3675</c:v>
                </c:pt>
                <c:pt idx="1503">
                  <c:v>3605</c:v>
                </c:pt>
                <c:pt idx="1504">
                  <c:v>3472</c:v>
                </c:pt>
                <c:pt idx="1505">
                  <c:v>3813</c:v>
                </c:pt>
                <c:pt idx="1506">
                  <c:v>4100</c:v>
                </c:pt>
                <c:pt idx="1507">
                  <c:v>2823</c:v>
                </c:pt>
                <c:pt idx="1508">
                  <c:v>3850</c:v>
                </c:pt>
                <c:pt idx="1509">
                  <c:v>3291</c:v>
                </c:pt>
                <c:pt idx="1510">
                  <c:v>3539</c:v>
                </c:pt>
                <c:pt idx="1511">
                  <c:v>3813</c:v>
                </c:pt>
                <c:pt idx="1512">
                  <c:v>2373</c:v>
                </c:pt>
                <c:pt idx="1513">
                  <c:v>3055</c:v>
                </c:pt>
                <c:pt idx="1514">
                  <c:v>3396</c:v>
                </c:pt>
                <c:pt idx="1515">
                  <c:v>2623</c:v>
                </c:pt>
                <c:pt idx="1516">
                  <c:v>2807</c:v>
                </c:pt>
                <c:pt idx="1517">
                  <c:v>2815</c:v>
                </c:pt>
                <c:pt idx="1518">
                  <c:v>2810</c:v>
                </c:pt>
                <c:pt idx="1519">
                  <c:v>2405</c:v>
                </c:pt>
                <c:pt idx="1520">
                  <c:v>2779</c:v>
                </c:pt>
                <c:pt idx="1521">
                  <c:v>2336</c:v>
                </c:pt>
                <c:pt idx="1522">
                  <c:v>2578</c:v>
                </c:pt>
                <c:pt idx="1523">
                  <c:v>2732</c:v>
                </c:pt>
                <c:pt idx="1524">
                  <c:v>2350</c:v>
                </c:pt>
                <c:pt idx="1525">
                  <c:v>2513</c:v>
                </c:pt>
                <c:pt idx="1526">
                  <c:v>3540</c:v>
                </c:pt>
                <c:pt idx="1527">
                  <c:v>2701</c:v>
                </c:pt>
                <c:pt idx="1528">
                  <c:v>2595</c:v>
                </c:pt>
                <c:pt idx="1529">
                  <c:v>2765</c:v>
                </c:pt>
                <c:pt idx="1530">
                  <c:v>2636</c:v>
                </c:pt>
                <c:pt idx="1531">
                  <c:v>2593</c:v>
                </c:pt>
                <c:pt idx="1532">
                  <c:v>2613</c:v>
                </c:pt>
                <c:pt idx="1533">
                  <c:v>3076</c:v>
                </c:pt>
                <c:pt idx="1534">
                  <c:v>2263</c:v>
                </c:pt>
                <c:pt idx="1535">
                  <c:v>2633</c:v>
                </c:pt>
                <c:pt idx="1536">
                  <c:v>2613</c:v>
                </c:pt>
                <c:pt idx="1537">
                  <c:v>2531</c:v>
                </c:pt>
                <c:pt idx="1538">
                  <c:v>2285</c:v>
                </c:pt>
                <c:pt idx="1539">
                  <c:v>2784</c:v>
                </c:pt>
                <c:pt idx="1540">
                  <c:v>2548</c:v>
                </c:pt>
                <c:pt idx="1541">
                  <c:v>2416</c:v>
                </c:pt>
                <c:pt idx="1542">
                  <c:v>2790</c:v>
                </c:pt>
                <c:pt idx="1543">
                  <c:v>2095</c:v>
                </c:pt>
                <c:pt idx="1544">
                  <c:v>3146</c:v>
                </c:pt>
                <c:pt idx="1545">
                  <c:v>2678</c:v>
                </c:pt>
                <c:pt idx="1546">
                  <c:v>2232</c:v>
                </c:pt>
                <c:pt idx="1547">
                  <c:v>3064</c:v>
                </c:pt>
                <c:pt idx="1548">
                  <c:v>2090</c:v>
                </c:pt>
                <c:pt idx="1549">
                  <c:v>2090</c:v>
                </c:pt>
                <c:pt idx="1550">
                  <c:v>2373</c:v>
                </c:pt>
                <c:pt idx="1551">
                  <c:v>2489</c:v>
                </c:pt>
                <c:pt idx="1552">
                  <c:v>2541</c:v>
                </c:pt>
                <c:pt idx="1553">
                  <c:v>2438</c:v>
                </c:pt>
                <c:pt idx="1554">
                  <c:v>2365</c:v>
                </c:pt>
                <c:pt idx="1555">
                  <c:v>2505</c:v>
                </c:pt>
                <c:pt idx="1556">
                  <c:v>2459</c:v>
                </c:pt>
                <c:pt idx="1557">
                  <c:v>2667</c:v>
                </c:pt>
                <c:pt idx="1558">
                  <c:v>2572</c:v>
                </c:pt>
                <c:pt idx="1559">
                  <c:v>3074</c:v>
                </c:pt>
                <c:pt idx="1560">
                  <c:v>3170</c:v>
                </c:pt>
                <c:pt idx="1561">
                  <c:v>2541</c:v>
                </c:pt>
                <c:pt idx="1562">
                  <c:v>2576</c:v>
                </c:pt>
                <c:pt idx="1563">
                  <c:v>3948</c:v>
                </c:pt>
                <c:pt idx="1564">
                  <c:v>2328</c:v>
                </c:pt>
                <c:pt idx="1565">
                  <c:v>2434</c:v>
                </c:pt>
                <c:pt idx="1566">
                  <c:v>2694</c:v>
                </c:pt>
                <c:pt idx="1567">
                  <c:v>3101</c:v>
                </c:pt>
                <c:pt idx="1568">
                  <c:v>2286</c:v>
                </c:pt>
                <c:pt idx="1569">
                  <c:v>2571</c:v>
                </c:pt>
                <c:pt idx="1570">
                  <c:v>2526</c:v>
                </c:pt>
                <c:pt idx="1571">
                  <c:v>2223</c:v>
                </c:pt>
                <c:pt idx="1572">
                  <c:v>2544</c:v>
                </c:pt>
                <c:pt idx="1573">
                  <c:v>2557</c:v>
                </c:pt>
                <c:pt idx="1574">
                  <c:v>2169</c:v>
                </c:pt>
                <c:pt idx="1575">
                  <c:v>2558</c:v>
                </c:pt>
                <c:pt idx="1576">
                  <c:v>2480</c:v>
                </c:pt>
                <c:pt idx="1577">
                  <c:v>2301</c:v>
                </c:pt>
                <c:pt idx="1578">
                  <c:v>2381</c:v>
                </c:pt>
                <c:pt idx="1579">
                  <c:v>2897</c:v>
                </c:pt>
                <c:pt idx="1580">
                  <c:v>3252</c:v>
                </c:pt>
                <c:pt idx="1581">
                  <c:v>3367</c:v>
                </c:pt>
                <c:pt idx="1582">
                  <c:v>3384</c:v>
                </c:pt>
                <c:pt idx="1583">
                  <c:v>2696</c:v>
                </c:pt>
                <c:pt idx="1584">
                  <c:v>2378</c:v>
                </c:pt>
                <c:pt idx="1585">
                  <c:v>2497</c:v>
                </c:pt>
                <c:pt idx="1586">
                  <c:v>2481</c:v>
                </c:pt>
                <c:pt idx="1587">
                  <c:v>2437</c:v>
                </c:pt>
                <c:pt idx="1588">
                  <c:v>2231</c:v>
                </c:pt>
                <c:pt idx="1589">
                  <c:v>2333</c:v>
                </c:pt>
                <c:pt idx="1590">
                  <c:v>2569</c:v>
                </c:pt>
                <c:pt idx="1591">
                  <c:v>2116</c:v>
                </c:pt>
                <c:pt idx="1592">
                  <c:v>2175</c:v>
                </c:pt>
                <c:pt idx="1593">
                  <c:v>2669</c:v>
                </c:pt>
                <c:pt idx="1594">
                  <c:v>2164</c:v>
                </c:pt>
                <c:pt idx="1595">
                  <c:v>2159</c:v>
                </c:pt>
                <c:pt idx="1596">
                  <c:v>2685</c:v>
                </c:pt>
                <c:pt idx="1597">
                  <c:v>2198</c:v>
                </c:pt>
                <c:pt idx="1598">
                  <c:v>2173</c:v>
                </c:pt>
                <c:pt idx="1599">
                  <c:v>2503</c:v>
                </c:pt>
                <c:pt idx="1600">
                  <c:v>2176</c:v>
                </c:pt>
                <c:pt idx="1601">
                  <c:v>2488</c:v>
                </c:pt>
                <c:pt idx="1602">
                  <c:v>2185</c:v>
                </c:pt>
                <c:pt idx="1603">
                  <c:v>2641</c:v>
                </c:pt>
                <c:pt idx="1604">
                  <c:v>2529</c:v>
                </c:pt>
                <c:pt idx="1605">
                  <c:v>2194</c:v>
                </c:pt>
                <c:pt idx="1606">
                  <c:v>2527</c:v>
                </c:pt>
                <c:pt idx="1607">
                  <c:v>2670</c:v>
                </c:pt>
                <c:pt idx="1608">
                  <c:v>2764</c:v>
                </c:pt>
                <c:pt idx="1609">
                  <c:v>2272</c:v>
                </c:pt>
                <c:pt idx="1610">
                  <c:v>2647</c:v>
                </c:pt>
                <c:pt idx="1611">
                  <c:v>2415</c:v>
                </c:pt>
                <c:pt idx="1612">
                  <c:v>2191</c:v>
                </c:pt>
                <c:pt idx="1613">
                  <c:v>2630</c:v>
                </c:pt>
                <c:pt idx="1614">
                  <c:v>2109</c:v>
                </c:pt>
                <c:pt idx="1615">
                  <c:v>2131</c:v>
                </c:pt>
                <c:pt idx="1616">
                  <c:v>2350</c:v>
                </c:pt>
                <c:pt idx="1617">
                  <c:v>2366</c:v>
                </c:pt>
                <c:pt idx="1618">
                  <c:v>2257</c:v>
                </c:pt>
                <c:pt idx="1619">
                  <c:v>2053</c:v>
                </c:pt>
                <c:pt idx="1620">
                  <c:v>2469</c:v>
                </c:pt>
                <c:pt idx="1621">
                  <c:v>2798</c:v>
                </c:pt>
                <c:pt idx="1622">
                  <c:v>2115</c:v>
                </c:pt>
                <c:pt idx="1623">
                  <c:v>2263</c:v>
                </c:pt>
                <c:pt idx="1624">
                  <c:v>2411</c:v>
                </c:pt>
                <c:pt idx="1625">
                  <c:v>1996</c:v>
                </c:pt>
                <c:pt idx="1626">
                  <c:v>2128</c:v>
                </c:pt>
                <c:pt idx="1627">
                  <c:v>2291</c:v>
                </c:pt>
                <c:pt idx="1628">
                  <c:v>1944</c:v>
                </c:pt>
                <c:pt idx="1629">
                  <c:v>2051</c:v>
                </c:pt>
                <c:pt idx="1630">
                  <c:v>2405</c:v>
                </c:pt>
                <c:pt idx="1631">
                  <c:v>1987</c:v>
                </c:pt>
                <c:pt idx="1632">
                  <c:v>2011</c:v>
                </c:pt>
                <c:pt idx="1633">
                  <c:v>2330</c:v>
                </c:pt>
                <c:pt idx="1634">
                  <c:v>2378</c:v>
                </c:pt>
                <c:pt idx="1635">
                  <c:v>2069</c:v>
                </c:pt>
                <c:pt idx="1636">
                  <c:v>2177</c:v>
                </c:pt>
                <c:pt idx="1637">
                  <c:v>2388</c:v>
                </c:pt>
                <c:pt idx="1638">
                  <c:v>2288</c:v>
                </c:pt>
                <c:pt idx="1639">
                  <c:v>1994</c:v>
                </c:pt>
                <c:pt idx="1640">
                  <c:v>2279</c:v>
                </c:pt>
                <c:pt idx="1641">
                  <c:v>2236</c:v>
                </c:pt>
                <c:pt idx="1642">
                  <c:v>2249</c:v>
                </c:pt>
                <c:pt idx="1643">
                  <c:v>2158</c:v>
                </c:pt>
                <c:pt idx="1644">
                  <c:v>3775</c:v>
                </c:pt>
                <c:pt idx="1645">
                  <c:v>5010</c:v>
                </c:pt>
                <c:pt idx="1646">
                  <c:v>2301</c:v>
                </c:pt>
                <c:pt idx="1647">
                  <c:v>2715</c:v>
                </c:pt>
                <c:pt idx="1648">
                  <c:v>2151</c:v>
                </c:pt>
                <c:pt idx="1649">
                  <c:v>2306</c:v>
                </c:pt>
                <c:pt idx="1650">
                  <c:v>2442</c:v>
                </c:pt>
                <c:pt idx="1651">
                  <c:v>2263</c:v>
                </c:pt>
                <c:pt idx="1652">
                  <c:v>2098</c:v>
                </c:pt>
                <c:pt idx="1653">
                  <c:v>2273</c:v>
                </c:pt>
                <c:pt idx="1654">
                  <c:v>2297</c:v>
                </c:pt>
                <c:pt idx="1655">
                  <c:v>2177</c:v>
                </c:pt>
                <c:pt idx="1656">
                  <c:v>2282</c:v>
                </c:pt>
                <c:pt idx="1657">
                  <c:v>2430</c:v>
                </c:pt>
                <c:pt idx="1658">
                  <c:v>3299</c:v>
                </c:pt>
                <c:pt idx="1659">
                  <c:v>2900</c:v>
                </c:pt>
                <c:pt idx="1660">
                  <c:v>2288</c:v>
                </c:pt>
                <c:pt idx="1661">
                  <c:v>2578</c:v>
                </c:pt>
                <c:pt idx="1662">
                  <c:v>2571</c:v>
                </c:pt>
                <c:pt idx="1663">
                  <c:v>2211</c:v>
                </c:pt>
                <c:pt idx="1664">
                  <c:v>2440</c:v>
                </c:pt>
                <c:pt idx="1665">
                  <c:v>2372</c:v>
                </c:pt>
                <c:pt idx="1666">
                  <c:v>2577</c:v>
                </c:pt>
                <c:pt idx="1667">
                  <c:v>2370</c:v>
                </c:pt>
                <c:pt idx="1668">
                  <c:v>2303</c:v>
                </c:pt>
                <c:pt idx="1669">
                  <c:v>2758</c:v>
                </c:pt>
                <c:pt idx="1670">
                  <c:v>2500</c:v>
                </c:pt>
                <c:pt idx="1671">
                  <c:v>2511</c:v>
                </c:pt>
                <c:pt idx="1672">
                  <c:v>2482</c:v>
                </c:pt>
                <c:pt idx="1673">
                  <c:v>2710</c:v>
                </c:pt>
                <c:pt idx="1674">
                  <c:v>2862</c:v>
                </c:pt>
                <c:pt idx="1675">
                  <c:v>2972</c:v>
                </c:pt>
                <c:pt idx="1676">
                  <c:v>3131</c:v>
                </c:pt>
                <c:pt idx="1677">
                  <c:v>3374</c:v>
                </c:pt>
                <c:pt idx="1678">
                  <c:v>3875</c:v>
                </c:pt>
                <c:pt idx="1679">
                  <c:v>4587</c:v>
                </c:pt>
                <c:pt idx="1680">
                  <c:v>3289</c:v>
                </c:pt>
                <c:pt idx="1681">
                  <c:v>3133</c:v>
                </c:pt>
                <c:pt idx="1682">
                  <c:v>3164</c:v>
                </c:pt>
                <c:pt idx="1683">
                  <c:v>3388</c:v>
                </c:pt>
                <c:pt idx="1684">
                  <c:v>3134</c:v>
                </c:pt>
                <c:pt idx="1685">
                  <c:v>3077</c:v>
                </c:pt>
                <c:pt idx="1686">
                  <c:v>3301</c:v>
                </c:pt>
                <c:pt idx="1687">
                  <c:v>3369</c:v>
                </c:pt>
                <c:pt idx="1688">
                  <c:v>3169</c:v>
                </c:pt>
                <c:pt idx="1689">
                  <c:v>3275</c:v>
                </c:pt>
                <c:pt idx="1690">
                  <c:v>3349</c:v>
                </c:pt>
                <c:pt idx="1691">
                  <c:v>3290</c:v>
                </c:pt>
                <c:pt idx="1692">
                  <c:v>3309</c:v>
                </c:pt>
                <c:pt idx="1693">
                  <c:v>3609</c:v>
                </c:pt>
                <c:pt idx="1694">
                  <c:v>3395</c:v>
                </c:pt>
                <c:pt idx="1695">
                  <c:v>3147</c:v>
                </c:pt>
                <c:pt idx="1696">
                  <c:v>3374</c:v>
                </c:pt>
                <c:pt idx="1697">
                  <c:v>3463</c:v>
                </c:pt>
                <c:pt idx="1698">
                  <c:v>3137</c:v>
                </c:pt>
                <c:pt idx="1699">
                  <c:v>3136</c:v>
                </c:pt>
                <c:pt idx="1700">
                  <c:v>3037</c:v>
                </c:pt>
                <c:pt idx="1701">
                  <c:v>2577</c:v>
                </c:pt>
                <c:pt idx="1702">
                  <c:v>2859</c:v>
                </c:pt>
                <c:pt idx="1703">
                  <c:v>3034</c:v>
                </c:pt>
                <c:pt idx="1704">
                  <c:v>2794</c:v>
                </c:pt>
                <c:pt idx="1705">
                  <c:v>2824</c:v>
                </c:pt>
                <c:pt idx="1706">
                  <c:v>2986</c:v>
                </c:pt>
                <c:pt idx="1707">
                  <c:v>2963</c:v>
                </c:pt>
                <c:pt idx="1708">
                  <c:v>2834</c:v>
                </c:pt>
                <c:pt idx="1709">
                  <c:v>2993</c:v>
                </c:pt>
                <c:pt idx="1710">
                  <c:v>3366</c:v>
                </c:pt>
                <c:pt idx="1711">
                  <c:v>2828</c:v>
                </c:pt>
                <c:pt idx="1712">
                  <c:v>2955</c:v>
                </c:pt>
                <c:pt idx="1713">
                  <c:v>3030</c:v>
                </c:pt>
                <c:pt idx="1714">
                  <c:v>3141</c:v>
                </c:pt>
                <c:pt idx="1715">
                  <c:v>2871</c:v>
                </c:pt>
                <c:pt idx="1716">
                  <c:v>3381</c:v>
                </c:pt>
                <c:pt idx="1717">
                  <c:v>3284</c:v>
                </c:pt>
                <c:pt idx="1718">
                  <c:v>2900</c:v>
                </c:pt>
                <c:pt idx="1719">
                  <c:v>3197</c:v>
                </c:pt>
                <c:pt idx="1720">
                  <c:v>3330</c:v>
                </c:pt>
                <c:pt idx="1721">
                  <c:v>2841</c:v>
                </c:pt>
                <c:pt idx="1722">
                  <c:v>3111</c:v>
                </c:pt>
                <c:pt idx="1723">
                  <c:v>3332</c:v>
                </c:pt>
                <c:pt idx="1724">
                  <c:v>2829</c:v>
                </c:pt>
                <c:pt idx="1725">
                  <c:v>2995</c:v>
                </c:pt>
                <c:pt idx="1726">
                  <c:v>3227</c:v>
                </c:pt>
                <c:pt idx="1727">
                  <c:v>3201</c:v>
                </c:pt>
                <c:pt idx="1728">
                  <c:v>3007</c:v>
                </c:pt>
                <c:pt idx="1729">
                  <c:v>3235</c:v>
                </c:pt>
                <c:pt idx="1730">
                  <c:v>3168</c:v>
                </c:pt>
                <c:pt idx="1731">
                  <c:v>3120</c:v>
                </c:pt>
                <c:pt idx="1732">
                  <c:v>3041</c:v>
                </c:pt>
                <c:pt idx="1733">
                  <c:v>3350</c:v>
                </c:pt>
                <c:pt idx="1734">
                  <c:v>3023</c:v>
                </c:pt>
                <c:pt idx="1735">
                  <c:v>2925</c:v>
                </c:pt>
                <c:pt idx="1736">
                  <c:v>2955</c:v>
                </c:pt>
                <c:pt idx="1737">
                  <c:v>2947</c:v>
                </c:pt>
                <c:pt idx="1738">
                  <c:v>2760</c:v>
                </c:pt>
                <c:pt idx="1739">
                  <c:v>2792</c:v>
                </c:pt>
                <c:pt idx="1740">
                  <c:v>2927</c:v>
                </c:pt>
                <c:pt idx="1741">
                  <c:v>2773</c:v>
                </c:pt>
                <c:pt idx="1742">
                  <c:v>2928</c:v>
                </c:pt>
                <c:pt idx="1743">
                  <c:v>3056</c:v>
                </c:pt>
                <c:pt idx="1744">
                  <c:v>2946</c:v>
                </c:pt>
                <c:pt idx="1745">
                  <c:v>3279</c:v>
                </c:pt>
                <c:pt idx="1746">
                  <c:v>2959</c:v>
                </c:pt>
                <c:pt idx="1747">
                  <c:v>2628</c:v>
                </c:pt>
                <c:pt idx="1748">
                  <c:v>2744</c:v>
                </c:pt>
                <c:pt idx="1749">
                  <c:v>2842</c:v>
                </c:pt>
                <c:pt idx="1750">
                  <c:v>2736</c:v>
                </c:pt>
                <c:pt idx="1751">
                  <c:v>2498</c:v>
                </c:pt>
                <c:pt idx="1752">
                  <c:v>2786</c:v>
                </c:pt>
                <c:pt idx="1753">
                  <c:v>2778</c:v>
                </c:pt>
                <c:pt idx="1754">
                  <c:v>2629</c:v>
                </c:pt>
                <c:pt idx="1755">
                  <c:v>2740</c:v>
                </c:pt>
                <c:pt idx="1756">
                  <c:v>2835</c:v>
                </c:pt>
                <c:pt idx="1757">
                  <c:v>2676</c:v>
                </c:pt>
                <c:pt idx="1758">
                  <c:v>2684</c:v>
                </c:pt>
                <c:pt idx="1759">
                  <c:v>2875</c:v>
                </c:pt>
                <c:pt idx="1760">
                  <c:v>2492</c:v>
                </c:pt>
                <c:pt idx="1761">
                  <c:v>2475</c:v>
                </c:pt>
                <c:pt idx="1762">
                  <c:v>2597</c:v>
                </c:pt>
                <c:pt idx="1763">
                  <c:v>2746</c:v>
                </c:pt>
                <c:pt idx="1764">
                  <c:v>2927</c:v>
                </c:pt>
                <c:pt idx="1765">
                  <c:v>2728</c:v>
                </c:pt>
                <c:pt idx="1766">
                  <c:v>2600</c:v>
                </c:pt>
                <c:pt idx="1767">
                  <c:v>2831</c:v>
                </c:pt>
                <c:pt idx="1768">
                  <c:v>2820</c:v>
                </c:pt>
                <c:pt idx="1769">
                  <c:v>2582</c:v>
                </c:pt>
                <c:pt idx="1770">
                  <c:v>2856</c:v>
                </c:pt>
                <c:pt idx="1771">
                  <c:v>2957</c:v>
                </c:pt>
                <c:pt idx="1772">
                  <c:v>2489</c:v>
                </c:pt>
                <c:pt idx="1773">
                  <c:v>2617</c:v>
                </c:pt>
                <c:pt idx="1774">
                  <c:v>2285</c:v>
                </c:pt>
                <c:pt idx="1775">
                  <c:v>2666</c:v>
                </c:pt>
                <c:pt idx="1776">
                  <c:v>2664</c:v>
                </c:pt>
                <c:pt idx="1777">
                  <c:v>2343</c:v>
                </c:pt>
                <c:pt idx="1778">
                  <c:v>2668</c:v>
                </c:pt>
                <c:pt idx="1779">
                  <c:v>2892</c:v>
                </c:pt>
                <c:pt idx="1780">
                  <c:v>2417</c:v>
                </c:pt>
                <c:pt idx="1781">
                  <c:v>2431</c:v>
                </c:pt>
                <c:pt idx="1782">
                  <c:v>2854</c:v>
                </c:pt>
                <c:pt idx="1783">
                  <c:v>2506</c:v>
                </c:pt>
                <c:pt idx="1784">
                  <c:v>2276</c:v>
                </c:pt>
                <c:pt idx="1785">
                  <c:v>2974</c:v>
                </c:pt>
                <c:pt idx="1786">
                  <c:v>2703</c:v>
                </c:pt>
                <c:pt idx="1787">
                  <c:v>2461</c:v>
                </c:pt>
                <c:pt idx="1788">
                  <c:v>3313</c:v>
                </c:pt>
                <c:pt idx="1789">
                  <c:v>2960</c:v>
                </c:pt>
                <c:pt idx="1790">
                  <c:v>3802</c:v>
                </c:pt>
                <c:pt idx="1791">
                  <c:v>3675</c:v>
                </c:pt>
                <c:pt idx="1792">
                  <c:v>3435</c:v>
                </c:pt>
                <c:pt idx="1793">
                  <c:v>3086</c:v>
                </c:pt>
                <c:pt idx="1794">
                  <c:v>2837</c:v>
                </c:pt>
                <c:pt idx="1795">
                  <c:v>3033</c:v>
                </c:pt>
                <c:pt idx="1796">
                  <c:v>2486</c:v>
                </c:pt>
                <c:pt idx="1797">
                  <c:v>2577</c:v>
                </c:pt>
                <c:pt idx="1798">
                  <c:v>2773</c:v>
                </c:pt>
                <c:pt idx="1799">
                  <c:v>2800</c:v>
                </c:pt>
                <c:pt idx="1800">
                  <c:v>2437</c:v>
                </c:pt>
                <c:pt idx="1801">
                  <c:v>2604</c:v>
                </c:pt>
                <c:pt idx="1802">
                  <c:v>2789</c:v>
                </c:pt>
                <c:pt idx="1803">
                  <c:v>2462</c:v>
                </c:pt>
                <c:pt idx="1804">
                  <c:v>2658</c:v>
                </c:pt>
                <c:pt idx="1805">
                  <c:v>2740</c:v>
                </c:pt>
                <c:pt idx="1806">
                  <c:v>2670</c:v>
                </c:pt>
                <c:pt idx="1807">
                  <c:v>2601</c:v>
                </c:pt>
                <c:pt idx="1808">
                  <c:v>2706</c:v>
                </c:pt>
                <c:pt idx="1809">
                  <c:v>2567</c:v>
                </c:pt>
                <c:pt idx="1810">
                  <c:v>2658</c:v>
                </c:pt>
                <c:pt idx="1811">
                  <c:v>2805</c:v>
                </c:pt>
                <c:pt idx="1812">
                  <c:v>2817</c:v>
                </c:pt>
                <c:pt idx="1813">
                  <c:v>2468</c:v>
                </c:pt>
                <c:pt idx="1814">
                  <c:v>2626</c:v>
                </c:pt>
                <c:pt idx="1815">
                  <c:v>2795</c:v>
                </c:pt>
                <c:pt idx="1816">
                  <c:v>2354</c:v>
                </c:pt>
                <c:pt idx="1817">
                  <c:v>2685</c:v>
                </c:pt>
                <c:pt idx="1818">
                  <c:v>2804</c:v>
                </c:pt>
                <c:pt idx="1819">
                  <c:v>2717</c:v>
                </c:pt>
                <c:pt idx="1820">
                  <c:v>2645</c:v>
                </c:pt>
                <c:pt idx="1821">
                  <c:v>2502</c:v>
                </c:pt>
                <c:pt idx="1822">
                  <c:v>2588</c:v>
                </c:pt>
                <c:pt idx="1823">
                  <c:v>2568</c:v>
                </c:pt>
                <c:pt idx="1824">
                  <c:v>3309</c:v>
                </c:pt>
                <c:pt idx="1825">
                  <c:v>2781</c:v>
                </c:pt>
                <c:pt idx="1826">
                  <c:v>2492</c:v>
                </c:pt>
                <c:pt idx="1827">
                  <c:v>3055</c:v>
                </c:pt>
                <c:pt idx="1828">
                  <c:v>2404</c:v>
                </c:pt>
                <c:pt idx="1829">
                  <c:v>2532</c:v>
                </c:pt>
                <c:pt idx="1830">
                  <c:v>2986</c:v>
                </c:pt>
                <c:pt idx="1832">
                  <c:v>2431</c:v>
                </c:pt>
                <c:pt idx="1833">
                  <c:v>2633</c:v>
                </c:pt>
                <c:pt idx="1834">
                  <c:v>2768</c:v>
                </c:pt>
                <c:pt idx="1835">
                  <c:v>2655</c:v>
                </c:pt>
                <c:pt idx="1836">
                  <c:v>2510</c:v>
                </c:pt>
                <c:pt idx="1837">
                  <c:v>2785</c:v>
                </c:pt>
                <c:pt idx="1838">
                  <c:v>2652</c:v>
                </c:pt>
                <c:pt idx="1839">
                  <c:v>2346</c:v>
                </c:pt>
                <c:pt idx="1840">
                  <c:v>2638</c:v>
                </c:pt>
                <c:pt idx="1841">
                  <c:v>3034</c:v>
                </c:pt>
                <c:pt idx="1842">
                  <c:v>2516</c:v>
                </c:pt>
                <c:pt idx="1843">
                  <c:v>2742</c:v>
                </c:pt>
                <c:pt idx="1844">
                  <c:v>2957</c:v>
                </c:pt>
                <c:pt idx="1845">
                  <c:v>3013</c:v>
                </c:pt>
                <c:pt idx="1846">
                  <c:v>2849</c:v>
                </c:pt>
                <c:pt idx="1847">
                  <c:v>3281</c:v>
                </c:pt>
                <c:pt idx="1848">
                  <c:v>3398</c:v>
                </c:pt>
                <c:pt idx="1849">
                  <c:v>3049</c:v>
                </c:pt>
                <c:pt idx="1850">
                  <c:v>3436</c:v>
                </c:pt>
                <c:pt idx="1851">
                  <c:v>3464</c:v>
                </c:pt>
                <c:pt idx="1852">
                  <c:v>3939</c:v>
                </c:pt>
                <c:pt idx="1853">
                  <c:v>3938</c:v>
                </c:pt>
                <c:pt idx="1854">
                  <c:v>4140</c:v>
                </c:pt>
                <c:pt idx="1855">
                  <c:v>4917</c:v>
                </c:pt>
                <c:pt idx="1856">
                  <c:v>4941</c:v>
                </c:pt>
                <c:pt idx="1857">
                  <c:v>4845</c:v>
                </c:pt>
                <c:pt idx="1858">
                  <c:v>4807</c:v>
                </c:pt>
                <c:pt idx="1859">
                  <c:v>5359</c:v>
                </c:pt>
                <c:pt idx="1860">
                  <c:v>4077</c:v>
                </c:pt>
                <c:pt idx="1861">
                  <c:v>4513</c:v>
                </c:pt>
                <c:pt idx="1862">
                  <c:v>3716</c:v>
                </c:pt>
                <c:pt idx="1863">
                  <c:v>3692</c:v>
                </c:pt>
                <c:pt idx="1864">
                  <c:v>4097</c:v>
                </c:pt>
                <c:pt idx="1865">
                  <c:v>3672</c:v>
                </c:pt>
                <c:pt idx="1866">
                  <c:v>3647</c:v>
                </c:pt>
                <c:pt idx="1867">
                  <c:v>3780</c:v>
                </c:pt>
                <c:pt idx="1868">
                  <c:v>3258</c:v>
                </c:pt>
                <c:pt idx="1869">
                  <c:v>3612</c:v>
                </c:pt>
                <c:pt idx="1870">
                  <c:v>3413</c:v>
                </c:pt>
                <c:pt idx="1871">
                  <c:v>3071</c:v>
                </c:pt>
                <c:pt idx="1872">
                  <c:v>3568</c:v>
                </c:pt>
                <c:pt idx="1873">
                  <c:v>3483</c:v>
                </c:pt>
                <c:pt idx="1874">
                  <c:v>3780</c:v>
                </c:pt>
                <c:pt idx="1875">
                  <c:v>3387</c:v>
                </c:pt>
                <c:pt idx="1876">
                  <c:v>3247</c:v>
                </c:pt>
                <c:pt idx="1877">
                  <c:v>2977</c:v>
                </c:pt>
                <c:pt idx="1878">
                  <c:v>3551</c:v>
                </c:pt>
                <c:pt idx="1879">
                  <c:v>3096</c:v>
                </c:pt>
                <c:pt idx="1880">
                  <c:v>3128</c:v>
                </c:pt>
                <c:pt idx="1881">
                  <c:v>3666</c:v>
                </c:pt>
                <c:pt idx="1882">
                  <c:v>3093</c:v>
                </c:pt>
                <c:pt idx="1883">
                  <c:v>3295</c:v>
                </c:pt>
                <c:pt idx="1884">
                  <c:v>2759</c:v>
                </c:pt>
                <c:pt idx="1885">
                  <c:v>3156</c:v>
                </c:pt>
                <c:pt idx="1886">
                  <c:v>2853</c:v>
                </c:pt>
                <c:pt idx="1887">
                  <c:v>2949</c:v>
                </c:pt>
                <c:pt idx="1888">
                  <c:v>3274</c:v>
                </c:pt>
                <c:pt idx="1889">
                  <c:v>3100</c:v>
                </c:pt>
                <c:pt idx="1890">
                  <c:v>3308</c:v>
                </c:pt>
                <c:pt idx="1891">
                  <c:v>2757</c:v>
                </c:pt>
                <c:pt idx="1892">
                  <c:v>3050</c:v>
                </c:pt>
                <c:pt idx="1893">
                  <c:v>3291</c:v>
                </c:pt>
                <c:pt idx="1894">
                  <c:v>2882</c:v>
                </c:pt>
                <c:pt idx="1895">
                  <c:v>3279</c:v>
                </c:pt>
                <c:pt idx="1896">
                  <c:v>3308</c:v>
                </c:pt>
                <c:pt idx="1897">
                  <c:v>2833</c:v>
                </c:pt>
                <c:pt idx="1898">
                  <c:v>3166</c:v>
                </c:pt>
                <c:pt idx="1899">
                  <c:v>2659</c:v>
                </c:pt>
                <c:pt idx="1900">
                  <c:v>2868</c:v>
                </c:pt>
                <c:pt idx="1901">
                  <c:v>3091</c:v>
                </c:pt>
                <c:pt idx="1902">
                  <c:v>2721</c:v>
                </c:pt>
                <c:pt idx="1903">
                  <c:v>2742</c:v>
                </c:pt>
                <c:pt idx="1904">
                  <c:v>2969</c:v>
                </c:pt>
                <c:pt idx="1905">
                  <c:v>3052</c:v>
                </c:pt>
                <c:pt idx="1906">
                  <c:v>2567</c:v>
                </c:pt>
                <c:pt idx="1907">
                  <c:v>2864</c:v>
                </c:pt>
                <c:pt idx="1908">
                  <c:v>3005</c:v>
                </c:pt>
                <c:pt idx="1909">
                  <c:v>2782</c:v>
                </c:pt>
                <c:pt idx="1910">
                  <c:v>2965</c:v>
                </c:pt>
                <c:pt idx="1911">
                  <c:v>2929</c:v>
                </c:pt>
                <c:pt idx="1912">
                  <c:v>2792</c:v>
                </c:pt>
                <c:pt idx="1913">
                  <c:v>2666</c:v>
                </c:pt>
                <c:pt idx="1914">
                  <c:v>2872</c:v>
                </c:pt>
                <c:pt idx="1915">
                  <c:v>2871</c:v>
                </c:pt>
                <c:pt idx="1916">
                  <c:v>3106</c:v>
                </c:pt>
                <c:pt idx="1917">
                  <c:v>2506</c:v>
                </c:pt>
                <c:pt idx="1918">
                  <c:v>2935</c:v>
                </c:pt>
                <c:pt idx="1919">
                  <c:v>2550</c:v>
                </c:pt>
                <c:pt idx="1920">
                  <c:v>2871</c:v>
                </c:pt>
                <c:pt idx="1921">
                  <c:v>3038</c:v>
                </c:pt>
                <c:pt idx="1922">
                  <c:v>2766</c:v>
                </c:pt>
                <c:pt idx="1923">
                  <c:v>3340</c:v>
                </c:pt>
                <c:pt idx="1924">
                  <c:v>3340</c:v>
                </c:pt>
                <c:pt idx="1925">
                  <c:v>3233</c:v>
                </c:pt>
                <c:pt idx="1926">
                  <c:v>2964</c:v>
                </c:pt>
                <c:pt idx="1927">
                  <c:v>2797</c:v>
                </c:pt>
                <c:pt idx="1928">
                  <c:v>2641</c:v>
                </c:pt>
                <c:pt idx="1929">
                  <c:v>2582</c:v>
                </c:pt>
                <c:pt idx="1930">
                  <c:v>3466</c:v>
                </c:pt>
                <c:pt idx="1931">
                  <c:v>2365</c:v>
                </c:pt>
                <c:pt idx="1932">
                  <c:v>2883</c:v>
                </c:pt>
                <c:pt idx="1933">
                  <c:v>2905</c:v>
                </c:pt>
                <c:pt idx="1934">
                  <c:v>2620</c:v>
                </c:pt>
                <c:pt idx="1935">
                  <c:v>2794</c:v>
                </c:pt>
                <c:pt idx="1936">
                  <c:v>2572</c:v>
                </c:pt>
                <c:pt idx="1937">
                  <c:v>2773</c:v>
                </c:pt>
                <c:pt idx="1938">
                  <c:v>2852</c:v>
                </c:pt>
                <c:pt idx="1939">
                  <c:v>2339</c:v>
                </c:pt>
                <c:pt idx="1940">
                  <c:v>2462</c:v>
                </c:pt>
                <c:pt idx="1941">
                  <c:v>2784</c:v>
                </c:pt>
                <c:pt idx="1942">
                  <c:v>2996</c:v>
                </c:pt>
                <c:pt idx="1943">
                  <c:v>2727</c:v>
                </c:pt>
                <c:pt idx="1944">
                  <c:v>2647</c:v>
                </c:pt>
                <c:pt idx="1945">
                  <c:v>2754</c:v>
                </c:pt>
                <c:pt idx="1946">
                  <c:v>2720</c:v>
                </c:pt>
                <c:pt idx="1947">
                  <c:v>2422</c:v>
                </c:pt>
                <c:pt idx="1948">
                  <c:v>2750</c:v>
                </c:pt>
                <c:pt idx="1949">
                  <c:v>2649</c:v>
                </c:pt>
                <c:pt idx="1950">
                  <c:v>2739</c:v>
                </c:pt>
                <c:pt idx="1951">
                  <c:v>2489</c:v>
                </c:pt>
                <c:pt idx="1952">
                  <c:v>2676</c:v>
                </c:pt>
                <c:pt idx="1953">
                  <c:v>2821</c:v>
                </c:pt>
                <c:pt idx="1954">
                  <c:v>2513</c:v>
                </c:pt>
                <c:pt idx="1955">
                  <c:v>2567</c:v>
                </c:pt>
                <c:pt idx="1956">
                  <c:v>2291</c:v>
                </c:pt>
                <c:pt idx="1957">
                  <c:v>2521</c:v>
                </c:pt>
                <c:pt idx="1958">
                  <c:v>2436</c:v>
                </c:pt>
                <c:pt idx="1959">
                  <c:v>2217</c:v>
                </c:pt>
                <c:pt idx="1960">
                  <c:v>2304</c:v>
                </c:pt>
                <c:pt idx="1961">
                  <c:v>2522</c:v>
                </c:pt>
                <c:pt idx="1962">
                  <c:v>2789</c:v>
                </c:pt>
                <c:pt idx="1963">
                  <c:v>3071</c:v>
                </c:pt>
                <c:pt idx="1964">
                  <c:v>3582</c:v>
                </c:pt>
                <c:pt idx="1965">
                  <c:v>3781</c:v>
                </c:pt>
                <c:pt idx="1966">
                  <c:v>4254</c:v>
                </c:pt>
                <c:pt idx="1967">
                  <c:v>4135</c:v>
                </c:pt>
                <c:pt idx="1968">
                  <c:v>3722</c:v>
                </c:pt>
                <c:pt idx="1969">
                  <c:v>3005</c:v>
                </c:pt>
                <c:pt idx="1970">
                  <c:v>3504</c:v>
                </c:pt>
                <c:pt idx="1971">
                  <c:v>3599</c:v>
                </c:pt>
                <c:pt idx="1972">
                  <c:v>3307</c:v>
                </c:pt>
                <c:pt idx="1973">
                  <c:v>3001</c:v>
                </c:pt>
                <c:pt idx="1974">
                  <c:v>3250</c:v>
                </c:pt>
                <c:pt idx="1975">
                  <c:v>2568</c:v>
                </c:pt>
                <c:pt idx="1976">
                  <c:v>2891</c:v>
                </c:pt>
                <c:pt idx="1977">
                  <c:v>2478</c:v>
                </c:pt>
                <c:pt idx="1978">
                  <c:v>2697</c:v>
                </c:pt>
                <c:pt idx="1979">
                  <c:v>2713</c:v>
                </c:pt>
                <c:pt idx="1980">
                  <c:v>2505</c:v>
                </c:pt>
                <c:pt idx="1981">
                  <c:v>3164</c:v>
                </c:pt>
                <c:pt idx="1982">
                  <c:v>2589</c:v>
                </c:pt>
                <c:pt idx="1983">
                  <c:v>2900</c:v>
                </c:pt>
                <c:pt idx="1984">
                  <c:v>2385</c:v>
                </c:pt>
                <c:pt idx="1985">
                  <c:v>2743</c:v>
                </c:pt>
                <c:pt idx="1986">
                  <c:v>2702</c:v>
                </c:pt>
                <c:pt idx="1987">
                  <c:v>2573</c:v>
                </c:pt>
                <c:pt idx="1988">
                  <c:v>2341</c:v>
                </c:pt>
                <c:pt idx="1989">
                  <c:v>2952</c:v>
                </c:pt>
                <c:pt idx="1990">
                  <c:v>2303</c:v>
                </c:pt>
                <c:pt idx="1991">
                  <c:v>2498</c:v>
                </c:pt>
                <c:pt idx="1992">
                  <c:v>2613</c:v>
                </c:pt>
                <c:pt idx="1993">
                  <c:v>2709</c:v>
                </c:pt>
                <c:pt idx="1994">
                  <c:v>2353</c:v>
                </c:pt>
                <c:pt idx="1995">
                  <c:v>2563</c:v>
                </c:pt>
                <c:pt idx="1996">
                  <c:v>2513</c:v>
                </c:pt>
                <c:pt idx="1997">
                  <c:v>2737</c:v>
                </c:pt>
                <c:pt idx="1998">
                  <c:v>2539</c:v>
                </c:pt>
                <c:pt idx="1999">
                  <c:v>2760</c:v>
                </c:pt>
                <c:pt idx="2000">
                  <c:v>2405</c:v>
                </c:pt>
                <c:pt idx="2001">
                  <c:v>3119</c:v>
                </c:pt>
                <c:pt idx="2002">
                  <c:v>2415</c:v>
                </c:pt>
                <c:pt idx="2003">
                  <c:v>2786</c:v>
                </c:pt>
                <c:pt idx="2004">
                  <c:v>2791</c:v>
                </c:pt>
                <c:pt idx="2005">
                  <c:v>2638</c:v>
                </c:pt>
                <c:pt idx="2006">
                  <c:v>2478</c:v>
                </c:pt>
                <c:pt idx="2007">
                  <c:v>3031</c:v>
                </c:pt>
                <c:pt idx="2008">
                  <c:v>2466</c:v>
                </c:pt>
                <c:pt idx="2009">
                  <c:v>2848</c:v>
                </c:pt>
                <c:pt idx="2010">
                  <c:v>2593</c:v>
                </c:pt>
                <c:pt idx="2011">
                  <c:v>2587</c:v>
                </c:pt>
                <c:pt idx="2012">
                  <c:v>2315</c:v>
                </c:pt>
                <c:pt idx="2013">
                  <c:v>2412</c:v>
                </c:pt>
                <c:pt idx="2014">
                  <c:v>2498</c:v>
                </c:pt>
                <c:pt idx="2015">
                  <c:v>2565</c:v>
                </c:pt>
                <c:pt idx="2016">
                  <c:v>2985</c:v>
                </c:pt>
                <c:pt idx="2017">
                  <c:v>2315</c:v>
                </c:pt>
                <c:pt idx="2018">
                  <c:v>2571</c:v>
                </c:pt>
                <c:pt idx="2019">
                  <c:v>2624</c:v>
                </c:pt>
                <c:pt idx="2020">
                  <c:v>2363</c:v>
                </c:pt>
                <c:pt idx="2021">
                  <c:v>2719</c:v>
                </c:pt>
                <c:pt idx="2022">
                  <c:v>2634</c:v>
                </c:pt>
                <c:pt idx="2023">
                  <c:v>2405</c:v>
                </c:pt>
                <c:pt idx="2024">
                  <c:v>3314</c:v>
                </c:pt>
                <c:pt idx="2025">
                  <c:v>2416</c:v>
                </c:pt>
                <c:pt idx="2026">
                  <c:v>2449</c:v>
                </c:pt>
                <c:pt idx="2027">
                  <c:v>2583</c:v>
                </c:pt>
                <c:pt idx="2028">
                  <c:v>3072</c:v>
                </c:pt>
                <c:pt idx="2029">
                  <c:v>2717</c:v>
                </c:pt>
                <c:pt idx="2030">
                  <c:v>2414</c:v>
                </c:pt>
                <c:pt idx="2031">
                  <c:v>2697</c:v>
                </c:pt>
                <c:pt idx="2032">
                  <c:v>5076</c:v>
                </c:pt>
                <c:pt idx="2033">
                  <c:v>3011</c:v>
                </c:pt>
                <c:pt idx="2034">
                  <c:v>2642</c:v>
                </c:pt>
                <c:pt idx="2035">
                  <c:v>2966</c:v>
                </c:pt>
                <c:pt idx="2036">
                  <c:v>3048</c:v>
                </c:pt>
                <c:pt idx="2037">
                  <c:v>3780</c:v>
                </c:pt>
                <c:pt idx="2038">
                  <c:v>3695</c:v>
                </c:pt>
                <c:pt idx="2039">
                  <c:v>3154</c:v>
                </c:pt>
                <c:pt idx="2040">
                  <c:v>3187</c:v>
                </c:pt>
                <c:pt idx="2041">
                  <c:v>3121</c:v>
                </c:pt>
                <c:pt idx="2042">
                  <c:v>3065</c:v>
                </c:pt>
                <c:pt idx="2043">
                  <c:v>3328</c:v>
                </c:pt>
                <c:pt idx="2044">
                  <c:v>3370</c:v>
                </c:pt>
                <c:pt idx="2045">
                  <c:v>3165</c:v>
                </c:pt>
                <c:pt idx="2046">
                  <c:v>3556</c:v>
                </c:pt>
                <c:pt idx="2047">
                  <c:v>3540</c:v>
                </c:pt>
                <c:pt idx="2048">
                  <c:v>3586</c:v>
                </c:pt>
                <c:pt idx="2049">
                  <c:v>3667</c:v>
                </c:pt>
                <c:pt idx="2050">
                  <c:v>3737</c:v>
                </c:pt>
                <c:pt idx="2051">
                  <c:v>3404</c:v>
                </c:pt>
                <c:pt idx="2052">
                  <c:v>3477</c:v>
                </c:pt>
                <c:pt idx="2053">
                  <c:v>3709</c:v>
                </c:pt>
                <c:pt idx="2054">
                  <c:v>3160</c:v>
                </c:pt>
                <c:pt idx="2055">
                  <c:v>3613</c:v>
                </c:pt>
                <c:pt idx="2056">
                  <c:v>3516</c:v>
                </c:pt>
                <c:pt idx="2057">
                  <c:v>3024</c:v>
                </c:pt>
                <c:pt idx="2058">
                  <c:v>3139</c:v>
                </c:pt>
                <c:pt idx="2059">
                  <c:v>3224</c:v>
                </c:pt>
                <c:pt idx="2060">
                  <c:v>3158</c:v>
                </c:pt>
                <c:pt idx="2061">
                  <c:v>2945</c:v>
                </c:pt>
                <c:pt idx="2062">
                  <c:v>3035</c:v>
                </c:pt>
                <c:pt idx="2063">
                  <c:v>3172</c:v>
                </c:pt>
                <c:pt idx="2064">
                  <c:v>2882</c:v>
                </c:pt>
                <c:pt idx="2065">
                  <c:v>2764</c:v>
                </c:pt>
                <c:pt idx="2066">
                  <c:v>3115</c:v>
                </c:pt>
                <c:pt idx="2067">
                  <c:v>3336</c:v>
                </c:pt>
                <c:pt idx="2068">
                  <c:v>3005</c:v>
                </c:pt>
                <c:pt idx="2069">
                  <c:v>3296</c:v>
                </c:pt>
                <c:pt idx="2070">
                  <c:v>4287</c:v>
                </c:pt>
                <c:pt idx="2071">
                  <c:v>3328</c:v>
                </c:pt>
                <c:pt idx="2072">
                  <c:v>3545</c:v>
                </c:pt>
                <c:pt idx="2073">
                  <c:v>3565</c:v>
                </c:pt>
                <c:pt idx="2074">
                  <c:v>3230</c:v>
                </c:pt>
                <c:pt idx="2075">
                  <c:v>3611</c:v>
                </c:pt>
                <c:pt idx="2076">
                  <c:v>3564</c:v>
                </c:pt>
                <c:pt idx="2077">
                  <c:v>3184</c:v>
                </c:pt>
                <c:pt idx="2078">
                  <c:v>3250</c:v>
                </c:pt>
                <c:pt idx="2079">
                  <c:v>4156</c:v>
                </c:pt>
                <c:pt idx="2080">
                  <c:v>3462</c:v>
                </c:pt>
                <c:pt idx="2081">
                  <c:v>3400</c:v>
                </c:pt>
                <c:pt idx="2082">
                  <c:v>3575</c:v>
                </c:pt>
                <c:pt idx="2083">
                  <c:v>3307</c:v>
                </c:pt>
                <c:pt idx="2084">
                  <c:v>3212</c:v>
                </c:pt>
                <c:pt idx="2085">
                  <c:v>3386</c:v>
                </c:pt>
                <c:pt idx="2086">
                  <c:v>3400</c:v>
                </c:pt>
                <c:pt idx="2087">
                  <c:v>3169</c:v>
                </c:pt>
                <c:pt idx="2088">
                  <c:v>2976</c:v>
                </c:pt>
                <c:pt idx="2089">
                  <c:v>3397</c:v>
                </c:pt>
                <c:pt idx="2090">
                  <c:v>3084</c:v>
                </c:pt>
                <c:pt idx="2091">
                  <c:v>3102</c:v>
                </c:pt>
                <c:pt idx="2092">
                  <c:v>3216</c:v>
                </c:pt>
                <c:pt idx="2093">
                  <c:v>3111</c:v>
                </c:pt>
                <c:pt idx="2094">
                  <c:v>2890</c:v>
                </c:pt>
                <c:pt idx="2095">
                  <c:v>3081</c:v>
                </c:pt>
                <c:pt idx="2096">
                  <c:v>3304</c:v>
                </c:pt>
                <c:pt idx="2097">
                  <c:v>3012</c:v>
                </c:pt>
                <c:pt idx="2098">
                  <c:v>3069</c:v>
                </c:pt>
                <c:pt idx="2099">
                  <c:v>2745</c:v>
                </c:pt>
                <c:pt idx="2100">
                  <c:v>3123</c:v>
                </c:pt>
                <c:pt idx="2101">
                  <c:v>2714</c:v>
                </c:pt>
                <c:pt idx="2102">
                  <c:v>2642</c:v>
                </c:pt>
                <c:pt idx="2103">
                  <c:v>3053</c:v>
                </c:pt>
                <c:pt idx="2104">
                  <c:v>2696</c:v>
                </c:pt>
                <c:pt idx="2105">
                  <c:v>3021</c:v>
                </c:pt>
                <c:pt idx="2106">
                  <c:v>2698</c:v>
                </c:pt>
                <c:pt idx="2107">
                  <c:v>2711</c:v>
                </c:pt>
                <c:pt idx="2108">
                  <c:v>2518</c:v>
                </c:pt>
                <c:pt idx="2109">
                  <c:v>2763</c:v>
                </c:pt>
                <c:pt idx="2110">
                  <c:v>2795</c:v>
                </c:pt>
                <c:pt idx="2111">
                  <c:v>2732</c:v>
                </c:pt>
                <c:pt idx="2112">
                  <c:v>3002</c:v>
                </c:pt>
                <c:pt idx="2113">
                  <c:v>2844</c:v>
                </c:pt>
                <c:pt idx="2114">
                  <c:v>2694</c:v>
                </c:pt>
                <c:pt idx="2115">
                  <c:v>2529</c:v>
                </c:pt>
                <c:pt idx="2116">
                  <c:v>2798</c:v>
                </c:pt>
                <c:pt idx="2117">
                  <c:v>2644</c:v>
                </c:pt>
                <c:pt idx="2118">
                  <c:v>2667</c:v>
                </c:pt>
                <c:pt idx="2119">
                  <c:v>2886</c:v>
                </c:pt>
                <c:pt idx="2120">
                  <c:v>2782</c:v>
                </c:pt>
                <c:pt idx="2121">
                  <c:v>2568</c:v>
                </c:pt>
                <c:pt idx="2122">
                  <c:v>2758</c:v>
                </c:pt>
                <c:pt idx="2123">
                  <c:v>2792</c:v>
                </c:pt>
                <c:pt idx="2124">
                  <c:v>2702</c:v>
                </c:pt>
                <c:pt idx="2125">
                  <c:v>2719</c:v>
                </c:pt>
                <c:pt idx="2126">
                  <c:v>2873</c:v>
                </c:pt>
                <c:pt idx="2127">
                  <c:v>2513</c:v>
                </c:pt>
                <c:pt idx="2128">
                  <c:v>2971</c:v>
                </c:pt>
                <c:pt idx="2129">
                  <c:v>2903</c:v>
                </c:pt>
                <c:pt idx="2130">
                  <c:v>2557</c:v>
                </c:pt>
                <c:pt idx="2131">
                  <c:v>2918</c:v>
                </c:pt>
                <c:pt idx="2132">
                  <c:v>2944</c:v>
                </c:pt>
                <c:pt idx="2133">
                  <c:v>2534</c:v>
                </c:pt>
                <c:pt idx="2134">
                  <c:v>2832</c:v>
                </c:pt>
                <c:pt idx="2135">
                  <c:v>3053</c:v>
                </c:pt>
                <c:pt idx="2136">
                  <c:v>2589</c:v>
                </c:pt>
                <c:pt idx="2137">
                  <c:v>2788</c:v>
                </c:pt>
                <c:pt idx="2138">
                  <c:v>2737</c:v>
                </c:pt>
                <c:pt idx="2139">
                  <c:v>2584</c:v>
                </c:pt>
                <c:pt idx="2140">
                  <c:v>2851</c:v>
                </c:pt>
                <c:pt idx="2141">
                  <c:v>2241</c:v>
                </c:pt>
                <c:pt idx="2142">
                  <c:v>2601</c:v>
                </c:pt>
                <c:pt idx="2143">
                  <c:v>2328</c:v>
                </c:pt>
                <c:pt idx="2144">
                  <c:v>2612</c:v>
                </c:pt>
                <c:pt idx="2145">
                  <c:v>2527</c:v>
                </c:pt>
                <c:pt idx="2146">
                  <c:v>2492</c:v>
                </c:pt>
                <c:pt idx="2147">
                  <c:v>2560</c:v>
                </c:pt>
                <c:pt idx="2148">
                  <c:v>2565</c:v>
                </c:pt>
                <c:pt idx="2149">
                  <c:v>2353</c:v>
                </c:pt>
                <c:pt idx="2150">
                  <c:v>2514</c:v>
                </c:pt>
                <c:pt idx="2151">
                  <c:v>2494</c:v>
                </c:pt>
                <c:pt idx="2152">
                  <c:v>2633</c:v>
                </c:pt>
                <c:pt idx="2153">
                  <c:v>2660</c:v>
                </c:pt>
                <c:pt idx="2154">
                  <c:v>2879</c:v>
                </c:pt>
                <c:pt idx="2155">
                  <c:v>3144</c:v>
                </c:pt>
                <c:pt idx="2156">
                  <c:v>3339</c:v>
                </c:pt>
                <c:pt idx="2157">
                  <c:v>2548</c:v>
                </c:pt>
                <c:pt idx="2158">
                  <c:v>3090</c:v>
                </c:pt>
                <c:pt idx="2159">
                  <c:v>2668</c:v>
                </c:pt>
                <c:pt idx="2160">
                  <c:v>2608</c:v>
                </c:pt>
                <c:pt idx="2161">
                  <c:v>2539</c:v>
                </c:pt>
                <c:pt idx="2162">
                  <c:v>2674</c:v>
                </c:pt>
                <c:pt idx="2163">
                  <c:v>2645</c:v>
                </c:pt>
                <c:pt idx="2164">
                  <c:v>2592</c:v>
                </c:pt>
                <c:pt idx="2165">
                  <c:v>2644</c:v>
                </c:pt>
                <c:pt idx="2166">
                  <c:v>2651</c:v>
                </c:pt>
                <c:pt idx="2167">
                  <c:v>2758</c:v>
                </c:pt>
                <c:pt idx="2168">
                  <c:v>2565</c:v>
                </c:pt>
                <c:pt idx="2169">
                  <c:v>2537</c:v>
                </c:pt>
                <c:pt idx="2170">
                  <c:v>2676</c:v>
                </c:pt>
                <c:pt idx="2171">
                  <c:v>2743</c:v>
                </c:pt>
                <c:pt idx="2172">
                  <c:v>2585</c:v>
                </c:pt>
                <c:pt idx="2173">
                  <c:v>2430</c:v>
                </c:pt>
                <c:pt idx="2174">
                  <c:v>2745</c:v>
                </c:pt>
                <c:pt idx="2175">
                  <c:v>3305</c:v>
                </c:pt>
                <c:pt idx="2176">
                  <c:v>2928</c:v>
                </c:pt>
                <c:pt idx="2177">
                  <c:v>2505</c:v>
                </c:pt>
                <c:pt idx="2178">
                  <c:v>3049</c:v>
                </c:pt>
                <c:pt idx="2179">
                  <c:v>2797</c:v>
                </c:pt>
                <c:pt idx="2180">
                  <c:v>2426</c:v>
                </c:pt>
                <c:pt idx="2181">
                  <c:v>2826</c:v>
                </c:pt>
                <c:pt idx="2182">
                  <c:v>2972</c:v>
                </c:pt>
                <c:pt idx="2183">
                  <c:v>2890</c:v>
                </c:pt>
                <c:pt idx="2184">
                  <c:v>2508</c:v>
                </c:pt>
                <c:pt idx="2185">
                  <c:v>2820</c:v>
                </c:pt>
                <c:pt idx="2186">
                  <c:v>2637</c:v>
                </c:pt>
                <c:pt idx="2187">
                  <c:v>3132</c:v>
                </c:pt>
                <c:pt idx="2188">
                  <c:v>2703</c:v>
                </c:pt>
                <c:pt idx="2189">
                  <c:v>2648</c:v>
                </c:pt>
                <c:pt idx="2190">
                  <c:v>2641</c:v>
                </c:pt>
                <c:pt idx="2191">
                  <c:v>3010</c:v>
                </c:pt>
                <c:pt idx="2192">
                  <c:v>2708</c:v>
                </c:pt>
                <c:pt idx="2193">
                  <c:v>2817</c:v>
                </c:pt>
                <c:pt idx="2194">
                  <c:v>2545</c:v>
                </c:pt>
                <c:pt idx="2195">
                  <c:v>2807</c:v>
                </c:pt>
                <c:pt idx="2196">
                  <c:v>2518</c:v>
                </c:pt>
                <c:pt idx="2197">
                  <c:v>2732</c:v>
                </c:pt>
                <c:pt idx="2198">
                  <c:v>2938</c:v>
                </c:pt>
                <c:pt idx="2199">
                  <c:v>2518</c:v>
                </c:pt>
                <c:pt idx="2200">
                  <c:v>2588</c:v>
                </c:pt>
                <c:pt idx="2201">
                  <c:v>2910</c:v>
                </c:pt>
                <c:pt idx="2202">
                  <c:v>2755</c:v>
                </c:pt>
                <c:pt idx="2203">
                  <c:v>2512</c:v>
                </c:pt>
                <c:pt idx="2204">
                  <c:v>2874</c:v>
                </c:pt>
                <c:pt idx="2205">
                  <c:v>2764</c:v>
                </c:pt>
                <c:pt idx="2206">
                  <c:v>2623</c:v>
                </c:pt>
                <c:pt idx="2207">
                  <c:v>2896</c:v>
                </c:pt>
                <c:pt idx="2208">
                  <c:v>2955</c:v>
                </c:pt>
                <c:pt idx="2209">
                  <c:v>2652</c:v>
                </c:pt>
                <c:pt idx="2210">
                  <c:v>3004</c:v>
                </c:pt>
                <c:pt idx="2211">
                  <c:v>3021</c:v>
                </c:pt>
                <c:pt idx="2212">
                  <c:v>3206</c:v>
                </c:pt>
                <c:pt idx="2213">
                  <c:v>3039</c:v>
                </c:pt>
                <c:pt idx="2214">
                  <c:v>3264</c:v>
                </c:pt>
                <c:pt idx="2215">
                  <c:v>3318</c:v>
                </c:pt>
                <c:pt idx="2216">
                  <c:v>3568</c:v>
                </c:pt>
                <c:pt idx="2217">
                  <c:v>3427</c:v>
                </c:pt>
                <c:pt idx="2218">
                  <c:v>3892</c:v>
                </c:pt>
                <c:pt idx="2219">
                  <c:v>4257</c:v>
                </c:pt>
                <c:pt idx="2220">
                  <c:v>4559</c:v>
                </c:pt>
                <c:pt idx="2221">
                  <c:v>4661</c:v>
                </c:pt>
                <c:pt idx="2222">
                  <c:v>4682</c:v>
                </c:pt>
                <c:pt idx="2223">
                  <c:v>4742</c:v>
                </c:pt>
                <c:pt idx="2224">
                  <c:v>4321</c:v>
                </c:pt>
                <c:pt idx="2225">
                  <c:v>3978</c:v>
                </c:pt>
                <c:pt idx="2226">
                  <c:v>3969</c:v>
                </c:pt>
                <c:pt idx="2227">
                  <c:v>4047</c:v>
                </c:pt>
                <c:pt idx="2228">
                  <c:v>3619</c:v>
                </c:pt>
                <c:pt idx="2229">
                  <c:v>3541</c:v>
                </c:pt>
                <c:pt idx="2230">
                  <c:v>3942</c:v>
                </c:pt>
                <c:pt idx="2231">
                  <c:v>3489</c:v>
                </c:pt>
                <c:pt idx="2232">
                  <c:v>3509</c:v>
                </c:pt>
                <c:pt idx="2233">
                  <c:v>3432</c:v>
                </c:pt>
                <c:pt idx="2234">
                  <c:v>3328</c:v>
                </c:pt>
                <c:pt idx="2235">
                  <c:v>3206</c:v>
                </c:pt>
                <c:pt idx="2236">
                  <c:v>3362</c:v>
                </c:pt>
                <c:pt idx="2237">
                  <c:v>3324</c:v>
                </c:pt>
                <c:pt idx="2238">
                  <c:v>3328</c:v>
                </c:pt>
                <c:pt idx="2239">
                  <c:v>3613</c:v>
                </c:pt>
                <c:pt idx="2240">
                  <c:v>3453</c:v>
                </c:pt>
                <c:pt idx="2241">
                  <c:v>3156</c:v>
                </c:pt>
                <c:pt idx="2242">
                  <c:v>3174</c:v>
                </c:pt>
                <c:pt idx="2243">
                  <c:v>2847</c:v>
                </c:pt>
                <c:pt idx="2244">
                  <c:v>3487</c:v>
                </c:pt>
                <c:pt idx="2245">
                  <c:v>3005</c:v>
                </c:pt>
                <c:pt idx="2246">
                  <c:v>3094</c:v>
                </c:pt>
                <c:pt idx="2247">
                  <c:v>2990</c:v>
                </c:pt>
                <c:pt idx="2248">
                  <c:v>2766</c:v>
                </c:pt>
                <c:pt idx="2249">
                  <c:v>2865</c:v>
                </c:pt>
                <c:pt idx="2250">
                  <c:v>2999</c:v>
                </c:pt>
                <c:pt idx="2251">
                  <c:v>2816</c:v>
                </c:pt>
                <c:pt idx="2252">
                  <c:v>2844</c:v>
                </c:pt>
                <c:pt idx="2253">
                  <c:v>3508</c:v>
                </c:pt>
                <c:pt idx="2254">
                  <c:v>2922</c:v>
                </c:pt>
                <c:pt idx="2255">
                  <c:v>2898</c:v>
                </c:pt>
                <c:pt idx="2256">
                  <c:v>2972</c:v>
                </c:pt>
                <c:pt idx="2257">
                  <c:v>3199</c:v>
                </c:pt>
                <c:pt idx="2258">
                  <c:v>3147</c:v>
                </c:pt>
                <c:pt idx="2259">
                  <c:v>3848</c:v>
                </c:pt>
                <c:pt idx="2260">
                  <c:v>3690</c:v>
                </c:pt>
                <c:pt idx="2261">
                  <c:v>3333</c:v>
                </c:pt>
                <c:pt idx="2262">
                  <c:v>2806</c:v>
                </c:pt>
                <c:pt idx="2263">
                  <c:v>2994</c:v>
                </c:pt>
                <c:pt idx="2264">
                  <c:v>3171</c:v>
                </c:pt>
                <c:pt idx="2265">
                  <c:v>2962</c:v>
                </c:pt>
                <c:pt idx="2266">
                  <c:v>3428</c:v>
                </c:pt>
                <c:pt idx="2267">
                  <c:v>3120</c:v>
                </c:pt>
                <c:pt idx="2268">
                  <c:v>2968</c:v>
                </c:pt>
                <c:pt idx="2269">
                  <c:v>3166</c:v>
                </c:pt>
                <c:pt idx="2270">
                  <c:v>2874</c:v>
                </c:pt>
                <c:pt idx="2271">
                  <c:v>2966</c:v>
                </c:pt>
                <c:pt idx="2272">
                  <c:v>3179</c:v>
                </c:pt>
                <c:pt idx="2273">
                  <c:v>3308</c:v>
                </c:pt>
                <c:pt idx="2274">
                  <c:v>3234</c:v>
                </c:pt>
                <c:pt idx="2275">
                  <c:v>3367</c:v>
                </c:pt>
                <c:pt idx="2276">
                  <c:v>3065</c:v>
                </c:pt>
                <c:pt idx="2277">
                  <c:v>2669</c:v>
                </c:pt>
                <c:pt idx="2278">
                  <c:v>3033</c:v>
                </c:pt>
                <c:pt idx="2279">
                  <c:v>3085</c:v>
                </c:pt>
                <c:pt idx="2280">
                  <c:v>3259</c:v>
                </c:pt>
                <c:pt idx="2281">
                  <c:v>2824</c:v>
                </c:pt>
                <c:pt idx="2282">
                  <c:v>3123</c:v>
                </c:pt>
                <c:pt idx="2283">
                  <c:v>3096</c:v>
                </c:pt>
                <c:pt idx="2284">
                  <c:v>2831</c:v>
                </c:pt>
                <c:pt idx="2285">
                  <c:v>2956</c:v>
                </c:pt>
                <c:pt idx="2286">
                  <c:v>3035</c:v>
                </c:pt>
                <c:pt idx="2287">
                  <c:v>3394</c:v>
                </c:pt>
                <c:pt idx="2288">
                  <c:v>3171</c:v>
                </c:pt>
                <c:pt idx="2289">
                  <c:v>3283</c:v>
                </c:pt>
                <c:pt idx="2290">
                  <c:v>2779</c:v>
                </c:pt>
                <c:pt idx="2291">
                  <c:v>2842</c:v>
                </c:pt>
                <c:pt idx="2292">
                  <c:v>3113</c:v>
                </c:pt>
                <c:pt idx="2293">
                  <c:v>2864</c:v>
                </c:pt>
                <c:pt idx="2294">
                  <c:v>3413</c:v>
                </c:pt>
                <c:pt idx="2295">
                  <c:v>3325</c:v>
                </c:pt>
                <c:pt idx="2296">
                  <c:v>2851</c:v>
                </c:pt>
                <c:pt idx="2297">
                  <c:v>2987</c:v>
                </c:pt>
                <c:pt idx="2298">
                  <c:v>5898</c:v>
                </c:pt>
                <c:pt idx="2299">
                  <c:v>2866</c:v>
                </c:pt>
                <c:pt idx="2300">
                  <c:v>2729</c:v>
                </c:pt>
                <c:pt idx="2301">
                  <c:v>2565</c:v>
                </c:pt>
                <c:pt idx="2302">
                  <c:v>3189</c:v>
                </c:pt>
                <c:pt idx="2303">
                  <c:v>2841</c:v>
                </c:pt>
                <c:pt idx="2304">
                  <c:v>2423</c:v>
                </c:pt>
                <c:pt idx="2305">
                  <c:v>2676</c:v>
                </c:pt>
                <c:pt idx="2306">
                  <c:v>3080</c:v>
                </c:pt>
                <c:pt idx="2307">
                  <c:v>2565</c:v>
                </c:pt>
                <c:pt idx="2308">
                  <c:v>2990</c:v>
                </c:pt>
                <c:pt idx="2309">
                  <c:v>2794</c:v>
                </c:pt>
                <c:pt idx="2310">
                  <c:v>2594</c:v>
                </c:pt>
                <c:pt idx="2311">
                  <c:v>2596</c:v>
                </c:pt>
                <c:pt idx="2312">
                  <c:v>2734</c:v>
                </c:pt>
                <c:pt idx="2313">
                  <c:v>3036</c:v>
                </c:pt>
                <c:pt idx="2314">
                  <c:v>3244</c:v>
                </c:pt>
                <c:pt idx="2315">
                  <c:v>3558</c:v>
                </c:pt>
                <c:pt idx="2316">
                  <c:v>3735</c:v>
                </c:pt>
                <c:pt idx="2317">
                  <c:v>3526</c:v>
                </c:pt>
                <c:pt idx="2318">
                  <c:v>3489</c:v>
                </c:pt>
                <c:pt idx="2319">
                  <c:v>2828</c:v>
                </c:pt>
                <c:pt idx="2320">
                  <c:v>3263</c:v>
                </c:pt>
                <c:pt idx="2321">
                  <c:v>2948</c:v>
                </c:pt>
                <c:pt idx="2322">
                  <c:v>2950</c:v>
                </c:pt>
                <c:pt idx="2324">
                  <c:v>2795</c:v>
                </c:pt>
                <c:pt idx="2325">
                  <c:v>2717</c:v>
                </c:pt>
                <c:pt idx="2326">
                  <c:v>3151</c:v>
                </c:pt>
                <c:pt idx="2327">
                  <c:v>2619</c:v>
                </c:pt>
                <c:pt idx="2328">
                  <c:v>2792</c:v>
                </c:pt>
                <c:pt idx="2329">
                  <c:v>3248</c:v>
                </c:pt>
                <c:pt idx="2330">
                  <c:v>2680</c:v>
                </c:pt>
                <c:pt idx="2331">
                  <c:v>2829</c:v>
                </c:pt>
                <c:pt idx="2332">
                  <c:v>2511</c:v>
                </c:pt>
                <c:pt idx="2333">
                  <c:v>2472</c:v>
                </c:pt>
                <c:pt idx="2334">
                  <c:v>2556</c:v>
                </c:pt>
                <c:pt idx="2335">
                  <c:v>2892</c:v>
                </c:pt>
                <c:pt idx="2336">
                  <c:v>2502</c:v>
                </c:pt>
                <c:pt idx="2337">
                  <c:v>3503</c:v>
                </c:pt>
                <c:pt idx="2338">
                  <c:v>2945</c:v>
                </c:pt>
                <c:pt idx="2339">
                  <c:v>2587</c:v>
                </c:pt>
                <c:pt idx="2340">
                  <c:v>2397</c:v>
                </c:pt>
                <c:pt idx="2341">
                  <c:v>2306</c:v>
                </c:pt>
                <c:pt idx="2342">
                  <c:v>2366</c:v>
                </c:pt>
                <c:pt idx="2343">
                  <c:v>2571</c:v>
                </c:pt>
                <c:pt idx="2344">
                  <c:v>2537</c:v>
                </c:pt>
                <c:pt idx="2345">
                  <c:v>2328</c:v>
                </c:pt>
                <c:pt idx="2346">
                  <c:v>2643</c:v>
                </c:pt>
                <c:pt idx="2347">
                  <c:v>2997</c:v>
                </c:pt>
                <c:pt idx="2348">
                  <c:v>2832</c:v>
                </c:pt>
                <c:pt idx="2349">
                  <c:v>2620</c:v>
                </c:pt>
                <c:pt idx="2350">
                  <c:v>2768</c:v>
                </c:pt>
                <c:pt idx="2351">
                  <c:v>2646</c:v>
                </c:pt>
                <c:pt idx="2352">
                  <c:v>2945</c:v>
                </c:pt>
                <c:pt idx="2353">
                  <c:v>3222</c:v>
                </c:pt>
                <c:pt idx="2354">
                  <c:v>3043</c:v>
                </c:pt>
                <c:pt idx="2355">
                  <c:v>3382</c:v>
                </c:pt>
                <c:pt idx="2356">
                  <c:v>2803</c:v>
                </c:pt>
                <c:pt idx="2357">
                  <c:v>2847</c:v>
                </c:pt>
                <c:pt idx="2358">
                  <c:v>3025</c:v>
                </c:pt>
                <c:pt idx="2359">
                  <c:v>2808</c:v>
                </c:pt>
                <c:pt idx="2360">
                  <c:v>2540</c:v>
                </c:pt>
                <c:pt idx="2361">
                  <c:v>2550</c:v>
                </c:pt>
                <c:pt idx="2362">
                  <c:v>3175</c:v>
                </c:pt>
                <c:pt idx="2363">
                  <c:v>2512</c:v>
                </c:pt>
                <c:pt idx="2364">
                  <c:v>2748</c:v>
                </c:pt>
                <c:pt idx="2365">
                  <c:v>2615</c:v>
                </c:pt>
                <c:pt idx="2366">
                  <c:v>2123</c:v>
                </c:pt>
                <c:pt idx="2367">
                  <c:v>2816</c:v>
                </c:pt>
                <c:pt idx="2368">
                  <c:v>2728</c:v>
                </c:pt>
                <c:pt idx="2369">
                  <c:v>2550</c:v>
                </c:pt>
                <c:pt idx="2370">
                  <c:v>2571</c:v>
                </c:pt>
                <c:pt idx="2371">
                  <c:v>2575</c:v>
                </c:pt>
                <c:pt idx="2372">
                  <c:v>3016</c:v>
                </c:pt>
                <c:pt idx="2373">
                  <c:v>2802</c:v>
                </c:pt>
                <c:pt idx="2374">
                  <c:v>2745</c:v>
                </c:pt>
                <c:pt idx="2375">
                  <c:v>3213</c:v>
                </c:pt>
                <c:pt idx="2376">
                  <c:v>2573</c:v>
                </c:pt>
                <c:pt idx="2377">
                  <c:v>2769</c:v>
                </c:pt>
                <c:pt idx="2378">
                  <c:v>2814</c:v>
                </c:pt>
                <c:pt idx="2379">
                  <c:v>2470</c:v>
                </c:pt>
                <c:pt idx="2380">
                  <c:v>2522</c:v>
                </c:pt>
                <c:pt idx="2381">
                  <c:v>2885</c:v>
                </c:pt>
                <c:pt idx="2382">
                  <c:v>2740</c:v>
                </c:pt>
                <c:pt idx="2383">
                  <c:v>2591</c:v>
                </c:pt>
                <c:pt idx="2384">
                  <c:v>2733</c:v>
                </c:pt>
                <c:pt idx="2385">
                  <c:v>2689</c:v>
                </c:pt>
                <c:pt idx="2386">
                  <c:v>2346</c:v>
                </c:pt>
                <c:pt idx="2387">
                  <c:v>2738</c:v>
                </c:pt>
                <c:pt idx="2388">
                  <c:v>2652</c:v>
                </c:pt>
                <c:pt idx="2389">
                  <c:v>2494</c:v>
                </c:pt>
                <c:pt idx="2390">
                  <c:v>4448</c:v>
                </c:pt>
                <c:pt idx="2391">
                  <c:v>3666</c:v>
                </c:pt>
                <c:pt idx="2392">
                  <c:v>2830</c:v>
                </c:pt>
                <c:pt idx="2393">
                  <c:v>2904</c:v>
                </c:pt>
                <c:pt idx="2394">
                  <c:v>3002</c:v>
                </c:pt>
                <c:pt idx="2395">
                  <c:v>2767</c:v>
                </c:pt>
                <c:pt idx="2396">
                  <c:v>2946</c:v>
                </c:pt>
                <c:pt idx="2397">
                  <c:v>3010</c:v>
                </c:pt>
                <c:pt idx="2398">
                  <c:v>3216</c:v>
                </c:pt>
                <c:pt idx="2399">
                  <c:v>3047</c:v>
                </c:pt>
                <c:pt idx="2400">
                  <c:v>3129</c:v>
                </c:pt>
                <c:pt idx="2401">
                  <c:v>2772</c:v>
                </c:pt>
                <c:pt idx="2402">
                  <c:v>2916</c:v>
                </c:pt>
                <c:pt idx="2403">
                  <c:v>2940</c:v>
                </c:pt>
                <c:pt idx="2404">
                  <c:v>3467</c:v>
                </c:pt>
                <c:pt idx="2405">
                  <c:v>3565</c:v>
                </c:pt>
                <c:pt idx="2406">
                  <c:v>3183</c:v>
                </c:pt>
                <c:pt idx="2407">
                  <c:v>3522</c:v>
                </c:pt>
                <c:pt idx="2408">
                  <c:v>3237</c:v>
                </c:pt>
                <c:pt idx="2409">
                  <c:v>3376</c:v>
                </c:pt>
                <c:pt idx="2410">
                  <c:v>3658</c:v>
                </c:pt>
                <c:pt idx="2411">
                  <c:v>3331</c:v>
                </c:pt>
                <c:pt idx="2412">
                  <c:v>3480</c:v>
                </c:pt>
                <c:pt idx="2413">
                  <c:v>3529</c:v>
                </c:pt>
                <c:pt idx="2414">
                  <c:v>3518</c:v>
                </c:pt>
                <c:pt idx="2415">
                  <c:v>3562</c:v>
                </c:pt>
                <c:pt idx="2416">
                  <c:v>3930</c:v>
                </c:pt>
                <c:pt idx="2417">
                  <c:v>3440</c:v>
                </c:pt>
                <c:pt idx="2418">
                  <c:v>3436</c:v>
                </c:pt>
                <c:pt idx="2419">
                  <c:v>3577</c:v>
                </c:pt>
                <c:pt idx="2420">
                  <c:v>3409</c:v>
                </c:pt>
                <c:pt idx="2421">
                  <c:v>3098</c:v>
                </c:pt>
                <c:pt idx="2422">
                  <c:v>3269</c:v>
                </c:pt>
                <c:pt idx="2423">
                  <c:v>3227</c:v>
                </c:pt>
                <c:pt idx="2424">
                  <c:v>2969</c:v>
                </c:pt>
                <c:pt idx="2425">
                  <c:v>3148</c:v>
                </c:pt>
                <c:pt idx="2426">
                  <c:v>3186</c:v>
                </c:pt>
                <c:pt idx="2427">
                  <c:v>3009</c:v>
                </c:pt>
                <c:pt idx="2428">
                  <c:v>3178</c:v>
                </c:pt>
                <c:pt idx="2429">
                  <c:v>3280</c:v>
                </c:pt>
                <c:pt idx="2430">
                  <c:v>2962</c:v>
                </c:pt>
                <c:pt idx="2431">
                  <c:v>2972</c:v>
                </c:pt>
                <c:pt idx="2432">
                  <c:v>3175</c:v>
                </c:pt>
                <c:pt idx="2433">
                  <c:v>3162</c:v>
                </c:pt>
                <c:pt idx="2434">
                  <c:v>3027</c:v>
                </c:pt>
                <c:pt idx="2435">
                  <c:v>3189</c:v>
                </c:pt>
                <c:pt idx="2436">
                  <c:v>3336</c:v>
                </c:pt>
                <c:pt idx="2437">
                  <c:v>3307</c:v>
                </c:pt>
                <c:pt idx="2438">
                  <c:v>3293</c:v>
                </c:pt>
                <c:pt idx="2439">
                  <c:v>3180</c:v>
                </c:pt>
                <c:pt idx="2440">
                  <c:v>3375</c:v>
                </c:pt>
                <c:pt idx="2441">
                  <c:v>3332</c:v>
                </c:pt>
                <c:pt idx="2442">
                  <c:v>3301</c:v>
                </c:pt>
                <c:pt idx="2443">
                  <c:v>3175</c:v>
                </c:pt>
                <c:pt idx="2444">
                  <c:v>3098</c:v>
                </c:pt>
                <c:pt idx="2445">
                  <c:v>3488</c:v>
                </c:pt>
                <c:pt idx="2446">
                  <c:v>3340</c:v>
                </c:pt>
                <c:pt idx="2447">
                  <c:v>3841</c:v>
                </c:pt>
                <c:pt idx="2448">
                  <c:v>3455</c:v>
                </c:pt>
                <c:pt idx="2449">
                  <c:v>3358</c:v>
                </c:pt>
                <c:pt idx="2450">
                  <c:v>3298</c:v>
                </c:pt>
                <c:pt idx="2451">
                  <c:v>3880</c:v>
                </c:pt>
                <c:pt idx="2452">
                  <c:v>3640</c:v>
                </c:pt>
                <c:pt idx="2453">
                  <c:v>3156</c:v>
                </c:pt>
                <c:pt idx="2454">
                  <c:v>3338</c:v>
                </c:pt>
                <c:pt idx="2455">
                  <c:v>3592</c:v>
                </c:pt>
                <c:pt idx="2456">
                  <c:v>3384</c:v>
                </c:pt>
                <c:pt idx="2457">
                  <c:v>3239</c:v>
                </c:pt>
                <c:pt idx="2458">
                  <c:v>3597</c:v>
                </c:pt>
                <c:pt idx="2459">
                  <c:v>3325</c:v>
                </c:pt>
                <c:pt idx="2460">
                  <c:v>3255</c:v>
                </c:pt>
                <c:pt idx="2461">
                  <c:v>3461</c:v>
                </c:pt>
                <c:pt idx="2462">
                  <c:v>3545</c:v>
                </c:pt>
                <c:pt idx="2463">
                  <c:v>3187</c:v>
                </c:pt>
                <c:pt idx="2464">
                  <c:v>3281</c:v>
                </c:pt>
                <c:pt idx="2465">
                  <c:v>3249</c:v>
                </c:pt>
                <c:pt idx="2466">
                  <c:v>3039</c:v>
                </c:pt>
                <c:pt idx="2467">
                  <c:v>2979</c:v>
                </c:pt>
                <c:pt idx="2468">
                  <c:v>3370</c:v>
                </c:pt>
                <c:pt idx="2469">
                  <c:v>3145</c:v>
                </c:pt>
                <c:pt idx="2470">
                  <c:v>3229</c:v>
                </c:pt>
                <c:pt idx="2471">
                  <c:v>3091</c:v>
                </c:pt>
                <c:pt idx="2472">
                  <c:v>3108</c:v>
                </c:pt>
                <c:pt idx="2473">
                  <c:v>2819</c:v>
                </c:pt>
                <c:pt idx="2474">
                  <c:v>2935</c:v>
                </c:pt>
                <c:pt idx="2475">
                  <c:v>3066</c:v>
                </c:pt>
                <c:pt idx="2476">
                  <c:v>2873</c:v>
                </c:pt>
                <c:pt idx="2477">
                  <c:v>2995</c:v>
                </c:pt>
                <c:pt idx="2478">
                  <c:v>3187</c:v>
                </c:pt>
                <c:pt idx="2479">
                  <c:v>2785</c:v>
                </c:pt>
                <c:pt idx="2480">
                  <c:v>2824</c:v>
                </c:pt>
                <c:pt idx="2481">
                  <c:v>2936</c:v>
                </c:pt>
                <c:pt idx="2482">
                  <c:v>2837</c:v>
                </c:pt>
                <c:pt idx="2483">
                  <c:v>2676</c:v>
                </c:pt>
                <c:pt idx="2484">
                  <c:v>2972</c:v>
                </c:pt>
                <c:pt idx="2485">
                  <c:v>3072</c:v>
                </c:pt>
                <c:pt idx="2486">
                  <c:v>2761</c:v>
                </c:pt>
                <c:pt idx="2487">
                  <c:v>3078</c:v>
                </c:pt>
                <c:pt idx="2488">
                  <c:v>2911</c:v>
                </c:pt>
                <c:pt idx="2489">
                  <c:v>2958</c:v>
                </c:pt>
                <c:pt idx="2490">
                  <c:v>3153</c:v>
                </c:pt>
                <c:pt idx="2491">
                  <c:v>3121</c:v>
                </c:pt>
                <c:pt idx="2492">
                  <c:v>3180</c:v>
                </c:pt>
                <c:pt idx="2493">
                  <c:v>3319</c:v>
                </c:pt>
                <c:pt idx="2494">
                  <c:v>3145</c:v>
                </c:pt>
                <c:pt idx="2495">
                  <c:v>3120</c:v>
                </c:pt>
                <c:pt idx="2496">
                  <c:v>3262</c:v>
                </c:pt>
                <c:pt idx="2497">
                  <c:v>3179</c:v>
                </c:pt>
                <c:pt idx="2498">
                  <c:v>2920</c:v>
                </c:pt>
                <c:pt idx="2499">
                  <c:v>3139</c:v>
                </c:pt>
                <c:pt idx="2500">
                  <c:v>3008</c:v>
                </c:pt>
                <c:pt idx="2501">
                  <c:v>2738</c:v>
                </c:pt>
                <c:pt idx="2502">
                  <c:v>2813</c:v>
                </c:pt>
                <c:pt idx="2503">
                  <c:v>2978</c:v>
                </c:pt>
                <c:pt idx="2504">
                  <c:v>2818</c:v>
                </c:pt>
                <c:pt idx="2505">
                  <c:v>2612</c:v>
                </c:pt>
                <c:pt idx="2506">
                  <c:v>2933</c:v>
                </c:pt>
                <c:pt idx="2507">
                  <c:v>2733</c:v>
                </c:pt>
                <c:pt idx="2508">
                  <c:v>2515</c:v>
                </c:pt>
                <c:pt idx="2509">
                  <c:v>2672</c:v>
                </c:pt>
                <c:pt idx="2510">
                  <c:v>2847</c:v>
                </c:pt>
                <c:pt idx="2511">
                  <c:v>2505</c:v>
                </c:pt>
                <c:pt idx="2512">
                  <c:v>2741</c:v>
                </c:pt>
                <c:pt idx="2513">
                  <c:v>2809</c:v>
                </c:pt>
                <c:pt idx="2514">
                  <c:v>2555</c:v>
                </c:pt>
                <c:pt idx="2515">
                  <c:v>2708</c:v>
                </c:pt>
                <c:pt idx="2516">
                  <c:v>2847</c:v>
                </c:pt>
                <c:pt idx="2517">
                  <c:v>2835</c:v>
                </c:pt>
                <c:pt idx="2518">
                  <c:v>2827</c:v>
                </c:pt>
                <c:pt idx="2519">
                  <c:v>3190</c:v>
                </c:pt>
                <c:pt idx="2520">
                  <c:v>3194</c:v>
                </c:pt>
                <c:pt idx="2521">
                  <c:v>2889</c:v>
                </c:pt>
                <c:pt idx="2522">
                  <c:v>2757</c:v>
                </c:pt>
                <c:pt idx="2523">
                  <c:v>2634</c:v>
                </c:pt>
                <c:pt idx="2524">
                  <c:v>2586</c:v>
                </c:pt>
                <c:pt idx="2525">
                  <c:v>2756</c:v>
                </c:pt>
                <c:pt idx="2526">
                  <c:v>2675</c:v>
                </c:pt>
                <c:pt idx="2527">
                  <c:v>2496</c:v>
                </c:pt>
                <c:pt idx="2528">
                  <c:v>2860</c:v>
                </c:pt>
                <c:pt idx="2529">
                  <c:v>2524</c:v>
                </c:pt>
                <c:pt idx="2530">
                  <c:v>2908</c:v>
                </c:pt>
                <c:pt idx="2531">
                  <c:v>2639</c:v>
                </c:pt>
                <c:pt idx="2532">
                  <c:v>2412</c:v>
                </c:pt>
                <c:pt idx="2533">
                  <c:v>3028</c:v>
                </c:pt>
                <c:pt idx="2534">
                  <c:v>2691</c:v>
                </c:pt>
                <c:pt idx="2535">
                  <c:v>2470</c:v>
                </c:pt>
                <c:pt idx="2536">
                  <c:v>3019</c:v>
                </c:pt>
                <c:pt idx="2537">
                  <c:v>2594</c:v>
                </c:pt>
                <c:pt idx="2538">
                  <c:v>2688</c:v>
                </c:pt>
                <c:pt idx="2539">
                  <c:v>3185</c:v>
                </c:pt>
                <c:pt idx="2540">
                  <c:v>2639</c:v>
                </c:pt>
                <c:pt idx="2541">
                  <c:v>2767</c:v>
                </c:pt>
                <c:pt idx="2542">
                  <c:v>3089</c:v>
                </c:pt>
                <c:pt idx="2543">
                  <c:v>2451</c:v>
                </c:pt>
                <c:pt idx="2544">
                  <c:v>2872</c:v>
                </c:pt>
                <c:pt idx="2545">
                  <c:v>3021</c:v>
                </c:pt>
                <c:pt idx="2546">
                  <c:v>2942</c:v>
                </c:pt>
                <c:pt idx="2547">
                  <c:v>2754</c:v>
                </c:pt>
                <c:pt idx="2548">
                  <c:v>2898</c:v>
                </c:pt>
                <c:pt idx="2549">
                  <c:v>2844</c:v>
                </c:pt>
                <c:pt idx="2550">
                  <c:v>2580</c:v>
                </c:pt>
                <c:pt idx="2551">
                  <c:v>2863</c:v>
                </c:pt>
                <c:pt idx="2552">
                  <c:v>3280</c:v>
                </c:pt>
                <c:pt idx="2553">
                  <c:v>2879</c:v>
                </c:pt>
                <c:pt idx="2554">
                  <c:v>2882</c:v>
                </c:pt>
                <c:pt idx="2555">
                  <c:v>2849</c:v>
                </c:pt>
                <c:pt idx="2556">
                  <c:v>3119</c:v>
                </c:pt>
                <c:pt idx="2557">
                  <c:v>2866</c:v>
                </c:pt>
                <c:pt idx="2558">
                  <c:v>3085</c:v>
                </c:pt>
                <c:pt idx="2559">
                  <c:v>2994</c:v>
                </c:pt>
                <c:pt idx="2560">
                  <c:v>2737</c:v>
                </c:pt>
                <c:pt idx="2561">
                  <c:v>2887</c:v>
                </c:pt>
                <c:pt idx="2562">
                  <c:v>3119</c:v>
                </c:pt>
                <c:pt idx="2563">
                  <c:v>2760</c:v>
                </c:pt>
                <c:pt idx="2564">
                  <c:v>2536</c:v>
                </c:pt>
                <c:pt idx="2565">
                  <c:v>3182</c:v>
                </c:pt>
                <c:pt idx="2566">
                  <c:v>3039</c:v>
                </c:pt>
                <c:pt idx="2567">
                  <c:v>2757</c:v>
                </c:pt>
                <c:pt idx="2568">
                  <c:v>2679</c:v>
                </c:pt>
                <c:pt idx="2569">
                  <c:v>3118</c:v>
                </c:pt>
                <c:pt idx="2570">
                  <c:v>2891</c:v>
                </c:pt>
                <c:pt idx="2571">
                  <c:v>2736</c:v>
                </c:pt>
                <c:pt idx="2572">
                  <c:v>2954</c:v>
                </c:pt>
                <c:pt idx="2573">
                  <c:v>3185</c:v>
                </c:pt>
                <c:pt idx="2574">
                  <c:v>2751</c:v>
                </c:pt>
                <c:pt idx="2575">
                  <c:v>2691</c:v>
                </c:pt>
                <c:pt idx="2576">
                  <c:v>3478</c:v>
                </c:pt>
                <c:pt idx="2577">
                  <c:v>3018</c:v>
                </c:pt>
                <c:pt idx="2578">
                  <c:v>3055</c:v>
                </c:pt>
                <c:pt idx="2579">
                  <c:v>3668</c:v>
                </c:pt>
                <c:pt idx="2580">
                  <c:v>3087</c:v>
                </c:pt>
                <c:pt idx="2581">
                  <c:v>3240</c:v>
                </c:pt>
                <c:pt idx="2582">
                  <c:v>3954</c:v>
                </c:pt>
                <c:pt idx="2583">
                  <c:v>3932</c:v>
                </c:pt>
                <c:pt idx="2584">
                  <c:v>4152</c:v>
                </c:pt>
                <c:pt idx="2585">
                  <c:v>4739</c:v>
                </c:pt>
                <c:pt idx="2586">
                  <c:v>4694</c:v>
                </c:pt>
                <c:pt idx="2587">
                  <c:v>4527</c:v>
                </c:pt>
                <c:pt idx="2588">
                  <c:v>4879</c:v>
                </c:pt>
                <c:pt idx="2589">
                  <c:v>4413</c:v>
                </c:pt>
                <c:pt idx="2590">
                  <c:v>4241</c:v>
                </c:pt>
                <c:pt idx="2591">
                  <c:v>4105</c:v>
                </c:pt>
                <c:pt idx="2592">
                  <c:v>4048</c:v>
                </c:pt>
                <c:pt idx="2593">
                  <c:v>3846</c:v>
                </c:pt>
                <c:pt idx="2594">
                  <c:v>3876</c:v>
                </c:pt>
                <c:pt idx="2595">
                  <c:v>3836</c:v>
                </c:pt>
                <c:pt idx="2596">
                  <c:v>3604</c:v>
                </c:pt>
                <c:pt idx="2597">
                  <c:v>3360</c:v>
                </c:pt>
                <c:pt idx="2598">
                  <c:v>3190</c:v>
                </c:pt>
                <c:pt idx="2599">
                  <c:v>3689</c:v>
                </c:pt>
                <c:pt idx="2600">
                  <c:v>3253</c:v>
                </c:pt>
                <c:pt idx="2601">
                  <c:v>3479</c:v>
                </c:pt>
                <c:pt idx="2602">
                  <c:v>3660</c:v>
                </c:pt>
                <c:pt idx="2603">
                  <c:v>3132</c:v>
                </c:pt>
                <c:pt idx="2604">
                  <c:v>3340</c:v>
                </c:pt>
                <c:pt idx="2605">
                  <c:v>3601</c:v>
                </c:pt>
                <c:pt idx="2606">
                  <c:v>3286</c:v>
                </c:pt>
                <c:pt idx="2607">
                  <c:v>3626</c:v>
                </c:pt>
                <c:pt idx="2608">
                  <c:v>3047</c:v>
                </c:pt>
                <c:pt idx="2609">
                  <c:v>3482</c:v>
                </c:pt>
                <c:pt idx="2610">
                  <c:v>3587</c:v>
                </c:pt>
                <c:pt idx="2611">
                  <c:v>2985</c:v>
                </c:pt>
                <c:pt idx="2612">
                  <c:v>3440</c:v>
                </c:pt>
                <c:pt idx="2613">
                  <c:v>3212</c:v>
                </c:pt>
                <c:pt idx="2614">
                  <c:v>2874</c:v>
                </c:pt>
                <c:pt idx="2615">
                  <c:v>3550</c:v>
                </c:pt>
                <c:pt idx="2616">
                  <c:v>2991</c:v>
                </c:pt>
                <c:pt idx="2617">
                  <c:v>2778</c:v>
                </c:pt>
                <c:pt idx="2618">
                  <c:v>3328</c:v>
                </c:pt>
                <c:pt idx="2619">
                  <c:v>1837</c:v>
                </c:pt>
                <c:pt idx="2620">
                  <c:v>2785</c:v>
                </c:pt>
                <c:pt idx="2621">
                  <c:v>2865</c:v>
                </c:pt>
                <c:pt idx="2622">
                  <c:v>3093</c:v>
                </c:pt>
                <c:pt idx="2623">
                  <c:v>3304</c:v>
                </c:pt>
                <c:pt idx="2624">
                  <c:v>3399</c:v>
                </c:pt>
                <c:pt idx="2625">
                  <c:v>3550</c:v>
                </c:pt>
                <c:pt idx="2626">
                  <c:v>2994</c:v>
                </c:pt>
                <c:pt idx="2627">
                  <c:v>3086</c:v>
                </c:pt>
                <c:pt idx="2628">
                  <c:v>2847</c:v>
                </c:pt>
                <c:pt idx="2629">
                  <c:v>3398</c:v>
                </c:pt>
                <c:pt idx="2630">
                  <c:v>2962</c:v>
                </c:pt>
                <c:pt idx="2631">
                  <c:v>2775</c:v>
                </c:pt>
                <c:pt idx="2632">
                  <c:v>3405</c:v>
                </c:pt>
                <c:pt idx="2633">
                  <c:v>2869</c:v>
                </c:pt>
                <c:pt idx="2634">
                  <c:v>3148</c:v>
                </c:pt>
                <c:pt idx="2635">
                  <c:v>4107</c:v>
                </c:pt>
                <c:pt idx="2636">
                  <c:v>3333</c:v>
                </c:pt>
                <c:pt idx="2637">
                  <c:v>3312</c:v>
                </c:pt>
                <c:pt idx="2638">
                  <c:v>3424</c:v>
                </c:pt>
                <c:pt idx="2639">
                  <c:v>3164</c:v>
                </c:pt>
                <c:pt idx="2640">
                  <c:v>2891</c:v>
                </c:pt>
                <c:pt idx="2641">
                  <c:v>3108</c:v>
                </c:pt>
                <c:pt idx="2642">
                  <c:v>2780</c:v>
                </c:pt>
                <c:pt idx="2643">
                  <c:v>3230</c:v>
                </c:pt>
                <c:pt idx="2644">
                  <c:v>3081</c:v>
                </c:pt>
                <c:pt idx="2645">
                  <c:v>2672</c:v>
                </c:pt>
                <c:pt idx="2646">
                  <c:v>3242</c:v>
                </c:pt>
                <c:pt idx="2647">
                  <c:v>2753</c:v>
                </c:pt>
                <c:pt idx="2648">
                  <c:v>2621</c:v>
                </c:pt>
                <c:pt idx="2649">
                  <c:v>2970</c:v>
                </c:pt>
                <c:pt idx="2650">
                  <c:v>3077</c:v>
                </c:pt>
                <c:pt idx="2651">
                  <c:v>2877</c:v>
                </c:pt>
                <c:pt idx="2652">
                  <c:v>3059</c:v>
                </c:pt>
                <c:pt idx="2653">
                  <c:v>3133</c:v>
                </c:pt>
                <c:pt idx="2654">
                  <c:v>2656</c:v>
                </c:pt>
                <c:pt idx="2655">
                  <c:v>2862</c:v>
                </c:pt>
                <c:pt idx="2656">
                  <c:v>3002</c:v>
                </c:pt>
                <c:pt idx="2657">
                  <c:v>3104</c:v>
                </c:pt>
                <c:pt idx="2658">
                  <c:v>3231</c:v>
                </c:pt>
                <c:pt idx="2659">
                  <c:v>3518</c:v>
                </c:pt>
                <c:pt idx="2660">
                  <c:v>3008</c:v>
                </c:pt>
                <c:pt idx="2661">
                  <c:v>3432</c:v>
                </c:pt>
                <c:pt idx="2662">
                  <c:v>2588</c:v>
                </c:pt>
                <c:pt idx="2663">
                  <c:v>2985</c:v>
                </c:pt>
                <c:pt idx="2664">
                  <c:v>2759</c:v>
                </c:pt>
                <c:pt idx="2665">
                  <c:v>3088</c:v>
                </c:pt>
                <c:pt idx="2666">
                  <c:v>3047</c:v>
                </c:pt>
                <c:pt idx="2667">
                  <c:v>3196</c:v>
                </c:pt>
                <c:pt idx="2668">
                  <c:v>2702</c:v>
                </c:pt>
                <c:pt idx="2669">
                  <c:v>3303</c:v>
                </c:pt>
                <c:pt idx="2670">
                  <c:v>3342</c:v>
                </c:pt>
                <c:pt idx="2671">
                  <c:v>3357</c:v>
                </c:pt>
                <c:pt idx="2672">
                  <c:v>4139</c:v>
                </c:pt>
                <c:pt idx="2673">
                  <c:v>3255</c:v>
                </c:pt>
                <c:pt idx="2674">
                  <c:v>4217</c:v>
                </c:pt>
                <c:pt idx="2675">
                  <c:v>3472</c:v>
                </c:pt>
                <c:pt idx="2676">
                  <c:v>2922</c:v>
                </c:pt>
                <c:pt idx="2677">
                  <c:v>2861</c:v>
                </c:pt>
                <c:pt idx="2678">
                  <c:v>3166</c:v>
                </c:pt>
                <c:pt idx="2679">
                  <c:v>3041</c:v>
                </c:pt>
                <c:pt idx="2680">
                  <c:v>3133</c:v>
                </c:pt>
                <c:pt idx="2681">
                  <c:v>2907</c:v>
                </c:pt>
                <c:pt idx="2682">
                  <c:v>2858</c:v>
                </c:pt>
                <c:pt idx="2683">
                  <c:v>3019</c:v>
                </c:pt>
                <c:pt idx="2684">
                  <c:v>2850</c:v>
                </c:pt>
                <c:pt idx="2685">
                  <c:v>3261</c:v>
                </c:pt>
                <c:pt idx="2686">
                  <c:v>3153</c:v>
                </c:pt>
                <c:pt idx="2687">
                  <c:v>3057</c:v>
                </c:pt>
                <c:pt idx="2688">
                  <c:v>2716</c:v>
                </c:pt>
                <c:pt idx="2689">
                  <c:v>3029</c:v>
                </c:pt>
                <c:pt idx="2690">
                  <c:v>3007</c:v>
                </c:pt>
                <c:pt idx="2691">
                  <c:v>2718</c:v>
                </c:pt>
                <c:pt idx="2692">
                  <c:v>2887</c:v>
                </c:pt>
                <c:pt idx="2693">
                  <c:v>3127</c:v>
                </c:pt>
                <c:pt idx="2694">
                  <c:v>2893</c:v>
                </c:pt>
                <c:pt idx="2695">
                  <c:v>2867</c:v>
                </c:pt>
                <c:pt idx="2696">
                  <c:v>3181</c:v>
                </c:pt>
                <c:pt idx="2697">
                  <c:v>3031</c:v>
                </c:pt>
                <c:pt idx="2698">
                  <c:v>2871</c:v>
                </c:pt>
                <c:pt idx="2699">
                  <c:v>3256</c:v>
                </c:pt>
                <c:pt idx="2700">
                  <c:v>3239</c:v>
                </c:pt>
                <c:pt idx="2701">
                  <c:v>3414</c:v>
                </c:pt>
                <c:pt idx="2702">
                  <c:v>2950</c:v>
                </c:pt>
                <c:pt idx="2703">
                  <c:v>3079</c:v>
                </c:pt>
                <c:pt idx="2704">
                  <c:v>3079</c:v>
                </c:pt>
                <c:pt idx="2705">
                  <c:v>2943</c:v>
                </c:pt>
                <c:pt idx="2706">
                  <c:v>2588</c:v>
                </c:pt>
                <c:pt idx="2707">
                  <c:v>2915</c:v>
                </c:pt>
                <c:pt idx="2708">
                  <c:v>2544</c:v>
                </c:pt>
                <c:pt idx="2709">
                  <c:v>2955</c:v>
                </c:pt>
                <c:pt idx="2710">
                  <c:v>2714</c:v>
                </c:pt>
                <c:pt idx="2711">
                  <c:v>2646</c:v>
                </c:pt>
                <c:pt idx="2712">
                  <c:v>2675</c:v>
                </c:pt>
                <c:pt idx="2713">
                  <c:v>2741</c:v>
                </c:pt>
                <c:pt idx="2714">
                  <c:v>2681</c:v>
                </c:pt>
                <c:pt idx="2715">
                  <c:v>2572</c:v>
                </c:pt>
                <c:pt idx="2716">
                  <c:v>2452</c:v>
                </c:pt>
                <c:pt idx="2717">
                  <c:v>2556</c:v>
                </c:pt>
                <c:pt idx="2718">
                  <c:v>2930</c:v>
                </c:pt>
                <c:pt idx="2719">
                  <c:v>3552</c:v>
                </c:pt>
                <c:pt idx="2720">
                  <c:v>2782</c:v>
                </c:pt>
                <c:pt idx="2721">
                  <c:v>2825</c:v>
                </c:pt>
                <c:pt idx="2722">
                  <c:v>3102</c:v>
                </c:pt>
                <c:pt idx="2723">
                  <c:v>3732</c:v>
                </c:pt>
                <c:pt idx="2724">
                  <c:v>2893</c:v>
                </c:pt>
                <c:pt idx="2725">
                  <c:v>2674</c:v>
                </c:pt>
                <c:pt idx="2726">
                  <c:v>2733</c:v>
                </c:pt>
                <c:pt idx="2727">
                  <c:v>3210</c:v>
                </c:pt>
                <c:pt idx="2728">
                  <c:v>2800</c:v>
                </c:pt>
                <c:pt idx="2729">
                  <c:v>2816</c:v>
                </c:pt>
                <c:pt idx="2730">
                  <c:v>2737</c:v>
                </c:pt>
                <c:pt idx="2731">
                  <c:v>2519</c:v>
                </c:pt>
                <c:pt idx="2732">
                  <c:v>2570</c:v>
                </c:pt>
                <c:pt idx="2733">
                  <c:v>2663</c:v>
                </c:pt>
                <c:pt idx="2734">
                  <c:v>2844</c:v>
                </c:pt>
                <c:pt idx="2735">
                  <c:v>2950</c:v>
                </c:pt>
                <c:pt idx="2736">
                  <c:v>2503</c:v>
                </c:pt>
                <c:pt idx="2737">
                  <c:v>2781</c:v>
                </c:pt>
                <c:pt idx="2738">
                  <c:v>2688</c:v>
                </c:pt>
                <c:pt idx="2739">
                  <c:v>2730</c:v>
                </c:pt>
                <c:pt idx="2740">
                  <c:v>2562</c:v>
                </c:pt>
                <c:pt idx="2741">
                  <c:v>2474</c:v>
                </c:pt>
                <c:pt idx="2742">
                  <c:v>3066</c:v>
                </c:pt>
                <c:pt idx="2743">
                  <c:v>2640</c:v>
                </c:pt>
                <c:pt idx="2744">
                  <c:v>3169</c:v>
                </c:pt>
                <c:pt idx="2745">
                  <c:v>2568</c:v>
                </c:pt>
                <c:pt idx="2746">
                  <c:v>2738</c:v>
                </c:pt>
                <c:pt idx="2747">
                  <c:v>2870</c:v>
                </c:pt>
                <c:pt idx="2748">
                  <c:v>2892</c:v>
                </c:pt>
                <c:pt idx="2749">
                  <c:v>3313</c:v>
                </c:pt>
                <c:pt idx="2750">
                  <c:v>2886</c:v>
                </c:pt>
                <c:pt idx="2751">
                  <c:v>2612</c:v>
                </c:pt>
                <c:pt idx="2752">
                  <c:v>2509</c:v>
                </c:pt>
                <c:pt idx="2753">
                  <c:v>2824</c:v>
                </c:pt>
                <c:pt idx="2754">
                  <c:v>2967</c:v>
                </c:pt>
                <c:pt idx="2755">
                  <c:v>2622</c:v>
                </c:pt>
                <c:pt idx="2756">
                  <c:v>2808</c:v>
                </c:pt>
                <c:pt idx="2757">
                  <c:v>2528</c:v>
                </c:pt>
                <c:pt idx="2758">
                  <c:v>2687</c:v>
                </c:pt>
                <c:pt idx="2759">
                  <c:v>2683</c:v>
                </c:pt>
                <c:pt idx="2760">
                  <c:v>2760</c:v>
                </c:pt>
                <c:pt idx="2761">
                  <c:v>2782</c:v>
                </c:pt>
                <c:pt idx="2762">
                  <c:v>2626</c:v>
                </c:pt>
                <c:pt idx="2763">
                  <c:v>2883</c:v>
                </c:pt>
                <c:pt idx="2764">
                  <c:v>2568</c:v>
                </c:pt>
                <c:pt idx="2765">
                  <c:v>3059</c:v>
                </c:pt>
                <c:pt idx="2766">
                  <c:v>2763</c:v>
                </c:pt>
                <c:pt idx="2767">
                  <c:v>3096</c:v>
                </c:pt>
                <c:pt idx="2768">
                  <c:v>2806</c:v>
                </c:pt>
                <c:pt idx="2769">
                  <c:v>3567</c:v>
                </c:pt>
                <c:pt idx="2770">
                  <c:v>3075</c:v>
                </c:pt>
                <c:pt idx="2771">
                  <c:v>3087</c:v>
                </c:pt>
                <c:pt idx="2772">
                  <c:v>3315</c:v>
                </c:pt>
                <c:pt idx="2773">
                  <c:v>3165</c:v>
                </c:pt>
                <c:pt idx="2774">
                  <c:v>2797</c:v>
                </c:pt>
                <c:pt idx="2775">
                  <c:v>3978</c:v>
                </c:pt>
                <c:pt idx="2776">
                  <c:v>3015</c:v>
                </c:pt>
                <c:pt idx="2777">
                  <c:v>3305</c:v>
                </c:pt>
                <c:pt idx="2778">
                  <c:v>3267</c:v>
                </c:pt>
                <c:pt idx="2779">
                  <c:v>3864</c:v>
                </c:pt>
                <c:pt idx="2780">
                  <c:v>3392</c:v>
                </c:pt>
                <c:pt idx="2781">
                  <c:v>4182</c:v>
                </c:pt>
                <c:pt idx="2782">
                  <c:v>4480</c:v>
                </c:pt>
                <c:pt idx="2783">
                  <c:v>3911</c:v>
                </c:pt>
                <c:pt idx="2784">
                  <c:v>3353</c:v>
                </c:pt>
                <c:pt idx="2785">
                  <c:v>3660</c:v>
                </c:pt>
                <c:pt idx="2786">
                  <c:v>3458</c:v>
                </c:pt>
                <c:pt idx="2787">
                  <c:v>3463</c:v>
                </c:pt>
                <c:pt idx="2788">
                  <c:v>3577</c:v>
                </c:pt>
                <c:pt idx="2789">
                  <c:v>3419</c:v>
                </c:pt>
                <c:pt idx="2790">
                  <c:v>3208</c:v>
                </c:pt>
                <c:pt idx="2791">
                  <c:v>3607</c:v>
                </c:pt>
                <c:pt idx="2792">
                  <c:v>3983</c:v>
                </c:pt>
                <c:pt idx="2793">
                  <c:v>3032</c:v>
                </c:pt>
                <c:pt idx="2794">
                  <c:v>3163</c:v>
                </c:pt>
                <c:pt idx="2795">
                  <c:v>3375</c:v>
                </c:pt>
                <c:pt idx="2796">
                  <c:v>3686</c:v>
                </c:pt>
                <c:pt idx="2797">
                  <c:v>3198</c:v>
                </c:pt>
                <c:pt idx="2798">
                  <c:v>3519</c:v>
                </c:pt>
                <c:pt idx="2799">
                  <c:v>3278</c:v>
                </c:pt>
                <c:pt idx="2800">
                  <c:v>3222</c:v>
                </c:pt>
                <c:pt idx="2801">
                  <c:v>3326</c:v>
                </c:pt>
                <c:pt idx="2802">
                  <c:v>3499</c:v>
                </c:pt>
                <c:pt idx="2803">
                  <c:v>3105</c:v>
                </c:pt>
                <c:pt idx="2804">
                  <c:v>3370</c:v>
                </c:pt>
                <c:pt idx="2805">
                  <c:v>3154</c:v>
                </c:pt>
                <c:pt idx="2806">
                  <c:v>3274</c:v>
                </c:pt>
                <c:pt idx="2807">
                  <c:v>3323</c:v>
                </c:pt>
                <c:pt idx="2808">
                  <c:v>3181</c:v>
                </c:pt>
                <c:pt idx="2809">
                  <c:v>3568</c:v>
                </c:pt>
                <c:pt idx="2810">
                  <c:v>3178</c:v>
                </c:pt>
                <c:pt idx="2811">
                  <c:v>3478</c:v>
                </c:pt>
                <c:pt idx="2812">
                  <c:v>3227</c:v>
                </c:pt>
                <c:pt idx="2813">
                  <c:v>3217</c:v>
                </c:pt>
                <c:pt idx="2814">
                  <c:v>3356</c:v>
                </c:pt>
                <c:pt idx="2815">
                  <c:v>3312</c:v>
                </c:pt>
                <c:pt idx="2816">
                  <c:v>3078</c:v>
                </c:pt>
                <c:pt idx="2817">
                  <c:v>3298</c:v>
                </c:pt>
                <c:pt idx="2818">
                  <c:v>3508</c:v>
                </c:pt>
                <c:pt idx="2819">
                  <c:v>3133</c:v>
                </c:pt>
                <c:pt idx="2820">
                  <c:v>3179</c:v>
                </c:pt>
                <c:pt idx="2821">
                  <c:v>3326</c:v>
                </c:pt>
                <c:pt idx="2822">
                  <c:v>3139</c:v>
                </c:pt>
                <c:pt idx="2823">
                  <c:v>3130</c:v>
                </c:pt>
                <c:pt idx="2824">
                  <c:v>3375</c:v>
                </c:pt>
                <c:pt idx="2825">
                  <c:v>3358</c:v>
                </c:pt>
                <c:pt idx="2826">
                  <c:v>3271</c:v>
                </c:pt>
                <c:pt idx="2827">
                  <c:v>3407</c:v>
                </c:pt>
                <c:pt idx="2828">
                  <c:v>3299</c:v>
                </c:pt>
                <c:pt idx="2829">
                  <c:v>3017</c:v>
                </c:pt>
                <c:pt idx="2830">
                  <c:v>3371</c:v>
                </c:pt>
                <c:pt idx="2831">
                  <c:v>3270</c:v>
                </c:pt>
                <c:pt idx="2832">
                  <c:v>3108</c:v>
                </c:pt>
                <c:pt idx="2833">
                  <c:v>3080</c:v>
                </c:pt>
                <c:pt idx="2834">
                  <c:v>3493</c:v>
                </c:pt>
                <c:pt idx="2835">
                  <c:v>3162</c:v>
                </c:pt>
                <c:pt idx="2836">
                  <c:v>2874</c:v>
                </c:pt>
                <c:pt idx="2837">
                  <c:v>3274</c:v>
                </c:pt>
                <c:pt idx="2838">
                  <c:v>3025</c:v>
                </c:pt>
                <c:pt idx="2839">
                  <c:v>2893</c:v>
                </c:pt>
                <c:pt idx="2840">
                  <c:v>3107</c:v>
                </c:pt>
                <c:pt idx="2841">
                  <c:v>3242</c:v>
                </c:pt>
                <c:pt idx="2842">
                  <c:v>2862</c:v>
                </c:pt>
                <c:pt idx="2843">
                  <c:v>2929</c:v>
                </c:pt>
                <c:pt idx="2844">
                  <c:v>3011</c:v>
                </c:pt>
                <c:pt idx="2845">
                  <c:v>2724</c:v>
                </c:pt>
                <c:pt idx="2846">
                  <c:v>3031</c:v>
                </c:pt>
                <c:pt idx="2847">
                  <c:v>3128</c:v>
                </c:pt>
                <c:pt idx="2848">
                  <c:v>2948</c:v>
                </c:pt>
                <c:pt idx="2849">
                  <c:v>2714</c:v>
                </c:pt>
                <c:pt idx="2850">
                  <c:v>3041</c:v>
                </c:pt>
                <c:pt idx="2851">
                  <c:v>2945</c:v>
                </c:pt>
                <c:pt idx="2852">
                  <c:v>2752</c:v>
                </c:pt>
                <c:pt idx="2853">
                  <c:v>3212</c:v>
                </c:pt>
                <c:pt idx="2854">
                  <c:v>3113</c:v>
                </c:pt>
                <c:pt idx="2855">
                  <c:v>2862</c:v>
                </c:pt>
                <c:pt idx="2856">
                  <c:v>3267</c:v>
                </c:pt>
                <c:pt idx="2857">
                  <c:v>2996</c:v>
                </c:pt>
                <c:pt idx="2858">
                  <c:v>3128</c:v>
                </c:pt>
                <c:pt idx="2859">
                  <c:v>3269</c:v>
                </c:pt>
                <c:pt idx="2860">
                  <c:v>3119</c:v>
                </c:pt>
                <c:pt idx="2861">
                  <c:v>3155</c:v>
                </c:pt>
                <c:pt idx="2862">
                  <c:v>3274</c:v>
                </c:pt>
                <c:pt idx="2863">
                  <c:v>3167</c:v>
                </c:pt>
                <c:pt idx="2864">
                  <c:v>3092</c:v>
                </c:pt>
                <c:pt idx="2865">
                  <c:v>3098</c:v>
                </c:pt>
                <c:pt idx="2866">
                  <c:v>3016</c:v>
                </c:pt>
                <c:pt idx="2867">
                  <c:v>2893</c:v>
                </c:pt>
                <c:pt idx="2868">
                  <c:v>2843</c:v>
                </c:pt>
                <c:pt idx="2869">
                  <c:v>2609</c:v>
                </c:pt>
                <c:pt idx="2870">
                  <c:v>3066</c:v>
                </c:pt>
                <c:pt idx="2871">
                  <c:v>3262</c:v>
                </c:pt>
                <c:pt idx="2872">
                  <c:v>4956</c:v>
                </c:pt>
                <c:pt idx="2873">
                  <c:v>2828</c:v>
                </c:pt>
                <c:pt idx="2874">
                  <c:v>3032</c:v>
                </c:pt>
                <c:pt idx="2875">
                  <c:v>3023</c:v>
                </c:pt>
                <c:pt idx="2876">
                  <c:v>3037</c:v>
                </c:pt>
                <c:pt idx="2877">
                  <c:v>2689</c:v>
                </c:pt>
                <c:pt idx="2878">
                  <c:v>2977</c:v>
                </c:pt>
                <c:pt idx="2879">
                  <c:v>2950</c:v>
                </c:pt>
                <c:pt idx="2880">
                  <c:v>2674</c:v>
                </c:pt>
                <c:pt idx="2881">
                  <c:v>3307</c:v>
                </c:pt>
                <c:pt idx="2882">
                  <c:v>3444</c:v>
                </c:pt>
                <c:pt idx="2883">
                  <c:v>3176</c:v>
                </c:pt>
                <c:pt idx="2884">
                  <c:v>3261</c:v>
                </c:pt>
                <c:pt idx="2885">
                  <c:v>3081</c:v>
                </c:pt>
                <c:pt idx="2886">
                  <c:v>2779</c:v>
                </c:pt>
                <c:pt idx="2887">
                  <c:v>2792</c:v>
                </c:pt>
                <c:pt idx="2888">
                  <c:v>3222</c:v>
                </c:pt>
                <c:pt idx="2889">
                  <c:v>2949</c:v>
                </c:pt>
                <c:pt idx="2890">
                  <c:v>2631</c:v>
                </c:pt>
                <c:pt idx="2891">
                  <c:v>2912</c:v>
                </c:pt>
                <c:pt idx="2892">
                  <c:v>2891</c:v>
                </c:pt>
                <c:pt idx="2893">
                  <c:v>2680</c:v>
                </c:pt>
                <c:pt idx="2894">
                  <c:v>2902</c:v>
                </c:pt>
                <c:pt idx="2895">
                  <c:v>2911</c:v>
                </c:pt>
                <c:pt idx="2896">
                  <c:v>3024</c:v>
                </c:pt>
                <c:pt idx="2897">
                  <c:v>2948</c:v>
                </c:pt>
                <c:pt idx="2898">
                  <c:v>2775</c:v>
                </c:pt>
                <c:pt idx="2899">
                  <c:v>2965</c:v>
                </c:pt>
                <c:pt idx="2900">
                  <c:v>3073</c:v>
                </c:pt>
                <c:pt idx="2901">
                  <c:v>2749</c:v>
                </c:pt>
                <c:pt idx="2902">
                  <c:v>3025</c:v>
                </c:pt>
                <c:pt idx="2903">
                  <c:v>3135</c:v>
                </c:pt>
                <c:pt idx="2904">
                  <c:v>3066</c:v>
                </c:pt>
                <c:pt idx="2905">
                  <c:v>3065</c:v>
                </c:pt>
                <c:pt idx="2906">
                  <c:v>4040</c:v>
                </c:pt>
                <c:pt idx="2907">
                  <c:v>2983</c:v>
                </c:pt>
                <c:pt idx="2908">
                  <c:v>2971</c:v>
                </c:pt>
                <c:pt idx="2909">
                  <c:v>3373</c:v>
                </c:pt>
                <c:pt idx="2910">
                  <c:v>3424</c:v>
                </c:pt>
                <c:pt idx="2911">
                  <c:v>3079</c:v>
                </c:pt>
                <c:pt idx="2912">
                  <c:v>3227</c:v>
                </c:pt>
                <c:pt idx="2913">
                  <c:v>2798</c:v>
                </c:pt>
                <c:pt idx="2914">
                  <c:v>3206</c:v>
                </c:pt>
                <c:pt idx="2915">
                  <c:v>3141</c:v>
                </c:pt>
                <c:pt idx="2916">
                  <c:v>2945</c:v>
                </c:pt>
                <c:pt idx="2917">
                  <c:v>3499</c:v>
                </c:pt>
                <c:pt idx="2918">
                  <c:v>3253</c:v>
                </c:pt>
                <c:pt idx="2919">
                  <c:v>3063</c:v>
                </c:pt>
                <c:pt idx="2920">
                  <c:v>3365</c:v>
                </c:pt>
                <c:pt idx="2921">
                  <c:v>3080</c:v>
                </c:pt>
                <c:pt idx="2922">
                  <c:v>2905</c:v>
                </c:pt>
                <c:pt idx="2923">
                  <c:v>3399</c:v>
                </c:pt>
                <c:pt idx="2924">
                  <c:v>2942</c:v>
                </c:pt>
                <c:pt idx="2925">
                  <c:v>3218</c:v>
                </c:pt>
                <c:pt idx="2926">
                  <c:v>3201</c:v>
                </c:pt>
                <c:pt idx="2927">
                  <c:v>2932</c:v>
                </c:pt>
                <c:pt idx="2928">
                  <c:v>2935</c:v>
                </c:pt>
                <c:pt idx="2929">
                  <c:v>3764</c:v>
                </c:pt>
                <c:pt idx="2930">
                  <c:v>2886</c:v>
                </c:pt>
                <c:pt idx="2931">
                  <c:v>3158</c:v>
                </c:pt>
                <c:pt idx="2932">
                  <c:v>3375</c:v>
                </c:pt>
                <c:pt idx="2933">
                  <c:v>2764</c:v>
                </c:pt>
                <c:pt idx="2934">
                  <c:v>3310</c:v>
                </c:pt>
                <c:pt idx="2935">
                  <c:v>3154</c:v>
                </c:pt>
                <c:pt idx="2936">
                  <c:v>3135</c:v>
                </c:pt>
                <c:pt idx="2937">
                  <c:v>2975</c:v>
                </c:pt>
                <c:pt idx="2938">
                  <c:v>3431</c:v>
                </c:pt>
                <c:pt idx="2939">
                  <c:v>3171</c:v>
                </c:pt>
                <c:pt idx="2940">
                  <c:v>3180</c:v>
                </c:pt>
                <c:pt idx="2941">
                  <c:v>3409</c:v>
                </c:pt>
                <c:pt idx="2942">
                  <c:v>3181</c:v>
                </c:pt>
                <c:pt idx="2943">
                  <c:v>4320</c:v>
                </c:pt>
                <c:pt idx="2944">
                  <c:v>3653</c:v>
                </c:pt>
                <c:pt idx="2945">
                  <c:v>3566</c:v>
                </c:pt>
                <c:pt idx="2946">
                  <c:v>4061</c:v>
                </c:pt>
                <c:pt idx="2947">
                  <c:v>3599</c:v>
                </c:pt>
                <c:pt idx="2948">
                  <c:v>4560</c:v>
                </c:pt>
                <c:pt idx="2949">
                  <c:v>4392</c:v>
                </c:pt>
                <c:pt idx="2950">
                  <c:v>4553</c:v>
                </c:pt>
                <c:pt idx="2951">
                  <c:v>5021</c:v>
                </c:pt>
                <c:pt idx="2952">
                  <c:v>4072</c:v>
                </c:pt>
                <c:pt idx="2953">
                  <c:v>6350</c:v>
                </c:pt>
                <c:pt idx="2954">
                  <c:v>4576</c:v>
                </c:pt>
                <c:pt idx="2955">
                  <c:v>5258</c:v>
                </c:pt>
                <c:pt idx="2956">
                  <c:v>4283</c:v>
                </c:pt>
                <c:pt idx="2957">
                  <c:v>4563</c:v>
                </c:pt>
                <c:pt idx="2958">
                  <c:v>4408</c:v>
                </c:pt>
                <c:pt idx="2959">
                  <c:v>4308</c:v>
                </c:pt>
                <c:pt idx="2960">
                  <c:v>4143</c:v>
                </c:pt>
                <c:pt idx="2961">
                  <c:v>3591</c:v>
                </c:pt>
                <c:pt idx="2962">
                  <c:v>4142</c:v>
                </c:pt>
                <c:pt idx="2963">
                  <c:v>3803</c:v>
                </c:pt>
                <c:pt idx="2964">
                  <c:v>3829</c:v>
                </c:pt>
                <c:pt idx="2965">
                  <c:v>4158</c:v>
                </c:pt>
                <c:pt idx="2966">
                  <c:v>3681</c:v>
                </c:pt>
                <c:pt idx="2967">
                  <c:v>3816</c:v>
                </c:pt>
                <c:pt idx="2968">
                  <c:v>3465</c:v>
                </c:pt>
                <c:pt idx="2969">
                  <c:v>3072</c:v>
                </c:pt>
                <c:pt idx="2970">
                  <c:v>4125</c:v>
                </c:pt>
                <c:pt idx="2971">
                  <c:v>3869</c:v>
                </c:pt>
                <c:pt idx="2972">
                  <c:v>3546</c:v>
                </c:pt>
                <c:pt idx="2973">
                  <c:v>3971</c:v>
                </c:pt>
                <c:pt idx="2974">
                  <c:v>4741</c:v>
                </c:pt>
                <c:pt idx="2975">
                  <c:v>3613</c:v>
                </c:pt>
                <c:pt idx="2976">
                  <c:v>3582</c:v>
                </c:pt>
                <c:pt idx="2977">
                  <c:v>3684</c:v>
                </c:pt>
                <c:pt idx="2978">
                  <c:v>3396</c:v>
                </c:pt>
                <c:pt idx="2979">
                  <c:v>3443</c:v>
                </c:pt>
                <c:pt idx="2980">
                  <c:v>3407</c:v>
                </c:pt>
                <c:pt idx="2981">
                  <c:v>3937</c:v>
                </c:pt>
                <c:pt idx="2982">
                  <c:v>3307</c:v>
                </c:pt>
                <c:pt idx="2983">
                  <c:v>3153</c:v>
                </c:pt>
                <c:pt idx="2984">
                  <c:v>3950</c:v>
                </c:pt>
                <c:pt idx="2985">
                  <c:v>3300</c:v>
                </c:pt>
                <c:pt idx="2986">
                  <c:v>3604</c:v>
                </c:pt>
                <c:pt idx="2987">
                  <c:v>3791</c:v>
                </c:pt>
                <c:pt idx="2988">
                  <c:v>3455</c:v>
                </c:pt>
                <c:pt idx="2989">
                  <c:v>3760</c:v>
                </c:pt>
                <c:pt idx="2990">
                  <c:v>3581</c:v>
                </c:pt>
                <c:pt idx="2991">
                  <c:v>3292</c:v>
                </c:pt>
                <c:pt idx="2992">
                  <c:v>3220</c:v>
                </c:pt>
                <c:pt idx="2993">
                  <c:v>3735</c:v>
                </c:pt>
                <c:pt idx="2994">
                  <c:v>3276</c:v>
                </c:pt>
                <c:pt idx="2995">
                  <c:v>3423</c:v>
                </c:pt>
                <c:pt idx="2996">
                  <c:v>3852</c:v>
                </c:pt>
                <c:pt idx="2997">
                  <c:v>3188</c:v>
                </c:pt>
                <c:pt idx="2998">
                  <c:v>3594</c:v>
                </c:pt>
                <c:pt idx="2999">
                  <c:v>3075</c:v>
                </c:pt>
                <c:pt idx="3000">
                  <c:v>3725</c:v>
                </c:pt>
                <c:pt idx="3001">
                  <c:v>3408</c:v>
                </c:pt>
                <c:pt idx="3002">
                  <c:v>3350</c:v>
                </c:pt>
                <c:pt idx="3003">
                  <c:v>3715</c:v>
                </c:pt>
                <c:pt idx="3004">
                  <c:v>3159</c:v>
                </c:pt>
                <c:pt idx="3005">
                  <c:v>3013</c:v>
                </c:pt>
                <c:pt idx="3006">
                  <c:v>3330</c:v>
                </c:pt>
                <c:pt idx="3007">
                  <c:v>3439</c:v>
                </c:pt>
                <c:pt idx="3008">
                  <c:v>3413</c:v>
                </c:pt>
                <c:pt idx="3009">
                  <c:v>3015</c:v>
                </c:pt>
                <c:pt idx="3010">
                  <c:v>3352</c:v>
                </c:pt>
                <c:pt idx="3011">
                  <c:v>3052</c:v>
                </c:pt>
                <c:pt idx="3012">
                  <c:v>2956</c:v>
                </c:pt>
                <c:pt idx="3013">
                  <c:v>3387</c:v>
                </c:pt>
                <c:pt idx="3014">
                  <c:v>3292</c:v>
                </c:pt>
                <c:pt idx="3015">
                  <c:v>3499</c:v>
                </c:pt>
                <c:pt idx="3016">
                  <c:v>3128</c:v>
                </c:pt>
                <c:pt idx="3017">
                  <c:v>3022</c:v>
                </c:pt>
                <c:pt idx="3018">
                  <c:v>3299</c:v>
                </c:pt>
                <c:pt idx="3019">
                  <c:v>2839</c:v>
                </c:pt>
                <c:pt idx="3020">
                  <c:v>3452</c:v>
                </c:pt>
                <c:pt idx="3021">
                  <c:v>3332</c:v>
                </c:pt>
                <c:pt idx="3022">
                  <c:v>3307</c:v>
                </c:pt>
                <c:pt idx="3023">
                  <c:v>3896</c:v>
                </c:pt>
                <c:pt idx="3024">
                  <c:v>3260</c:v>
                </c:pt>
                <c:pt idx="3025">
                  <c:v>2990</c:v>
                </c:pt>
                <c:pt idx="3026">
                  <c:v>3313</c:v>
                </c:pt>
                <c:pt idx="3027">
                  <c:v>3123</c:v>
                </c:pt>
                <c:pt idx="3028">
                  <c:v>3120</c:v>
                </c:pt>
                <c:pt idx="3029">
                  <c:v>3601</c:v>
                </c:pt>
                <c:pt idx="3030">
                  <c:v>2894</c:v>
                </c:pt>
                <c:pt idx="3031">
                  <c:v>3208</c:v>
                </c:pt>
                <c:pt idx="3034">
                  <c:v>2854</c:v>
                </c:pt>
                <c:pt idx="3035">
                  <c:v>3212</c:v>
                </c:pt>
                <c:pt idx="3036">
                  <c:v>3099</c:v>
                </c:pt>
                <c:pt idx="3037">
                  <c:v>3192</c:v>
                </c:pt>
                <c:pt idx="3038">
                  <c:v>2796</c:v>
                </c:pt>
                <c:pt idx="3039">
                  <c:v>3022</c:v>
                </c:pt>
                <c:pt idx="3040">
                  <c:v>2825</c:v>
                </c:pt>
                <c:pt idx="3041">
                  <c:v>2746</c:v>
                </c:pt>
                <c:pt idx="3042">
                  <c:v>3159</c:v>
                </c:pt>
                <c:pt idx="3043">
                  <c:v>3294</c:v>
                </c:pt>
                <c:pt idx="3044">
                  <c:v>3218</c:v>
                </c:pt>
                <c:pt idx="3045">
                  <c:v>2849</c:v>
                </c:pt>
                <c:pt idx="3046">
                  <c:v>2983</c:v>
                </c:pt>
                <c:pt idx="3047">
                  <c:v>3013</c:v>
                </c:pt>
                <c:pt idx="3048">
                  <c:v>2558</c:v>
                </c:pt>
                <c:pt idx="3049">
                  <c:v>1620</c:v>
                </c:pt>
                <c:pt idx="3050">
                  <c:v>2965</c:v>
                </c:pt>
                <c:pt idx="3051">
                  <c:v>2810</c:v>
                </c:pt>
                <c:pt idx="3052">
                  <c:v>2927</c:v>
                </c:pt>
                <c:pt idx="3053">
                  <c:v>3498</c:v>
                </c:pt>
                <c:pt idx="3054">
                  <c:v>4161</c:v>
                </c:pt>
                <c:pt idx="3055">
                  <c:v>3234</c:v>
                </c:pt>
                <c:pt idx="3056">
                  <c:v>3725</c:v>
                </c:pt>
                <c:pt idx="3057">
                  <c:v>4244</c:v>
                </c:pt>
                <c:pt idx="3058">
                  <c:v>3840</c:v>
                </c:pt>
                <c:pt idx="3059">
                  <c:v>3790</c:v>
                </c:pt>
                <c:pt idx="3060">
                  <c:v>3373</c:v>
                </c:pt>
                <c:pt idx="3061">
                  <c:v>3958</c:v>
                </c:pt>
                <c:pt idx="3062">
                  <c:v>3257</c:v>
                </c:pt>
                <c:pt idx="3063">
                  <c:v>3397</c:v>
                </c:pt>
                <c:pt idx="3064">
                  <c:v>3723</c:v>
                </c:pt>
                <c:pt idx="3065">
                  <c:v>2931</c:v>
                </c:pt>
                <c:pt idx="3066">
                  <c:v>3909</c:v>
                </c:pt>
                <c:pt idx="3067">
                  <c:v>3534</c:v>
                </c:pt>
                <c:pt idx="3068">
                  <c:v>2828</c:v>
                </c:pt>
                <c:pt idx="3069">
                  <c:v>3298</c:v>
                </c:pt>
                <c:pt idx="3070">
                  <c:v>3247</c:v>
                </c:pt>
                <c:pt idx="3071">
                  <c:v>2600</c:v>
                </c:pt>
                <c:pt idx="3072">
                  <c:v>3338</c:v>
                </c:pt>
                <c:pt idx="3073">
                  <c:v>3084</c:v>
                </c:pt>
                <c:pt idx="3074">
                  <c:v>2778</c:v>
                </c:pt>
                <c:pt idx="3075">
                  <c:v>4171</c:v>
                </c:pt>
                <c:pt idx="3076">
                  <c:v>2863</c:v>
                </c:pt>
                <c:pt idx="3077">
                  <c:v>2833</c:v>
                </c:pt>
                <c:pt idx="3078">
                  <c:v>2697</c:v>
                </c:pt>
                <c:pt idx="3079">
                  <c:v>2985</c:v>
                </c:pt>
                <c:pt idx="3080">
                  <c:v>2938</c:v>
                </c:pt>
                <c:pt idx="3081">
                  <c:v>2399</c:v>
                </c:pt>
                <c:pt idx="3082">
                  <c:v>3183</c:v>
                </c:pt>
                <c:pt idx="3083">
                  <c:v>3029</c:v>
                </c:pt>
                <c:pt idx="3084">
                  <c:v>2548</c:v>
                </c:pt>
                <c:pt idx="3085">
                  <c:v>3191</c:v>
                </c:pt>
                <c:pt idx="3086">
                  <c:v>2639</c:v>
                </c:pt>
                <c:pt idx="3087">
                  <c:v>2957</c:v>
                </c:pt>
                <c:pt idx="3088">
                  <c:v>2489</c:v>
                </c:pt>
                <c:pt idx="3089">
                  <c:v>2846</c:v>
                </c:pt>
                <c:pt idx="3090">
                  <c:v>2901</c:v>
                </c:pt>
                <c:pt idx="3091">
                  <c:v>3005</c:v>
                </c:pt>
                <c:pt idx="3092">
                  <c:v>2352</c:v>
                </c:pt>
                <c:pt idx="3093">
                  <c:v>2912</c:v>
                </c:pt>
                <c:pt idx="3094">
                  <c:v>2791</c:v>
                </c:pt>
                <c:pt idx="3095">
                  <c:v>2668</c:v>
                </c:pt>
                <c:pt idx="3096">
                  <c:v>2855</c:v>
                </c:pt>
                <c:pt idx="3097">
                  <c:v>2883</c:v>
                </c:pt>
                <c:pt idx="3098">
                  <c:v>2693</c:v>
                </c:pt>
                <c:pt idx="3099">
                  <c:v>2986</c:v>
                </c:pt>
                <c:pt idx="3100">
                  <c:v>2886</c:v>
                </c:pt>
                <c:pt idx="3101">
                  <c:v>2903</c:v>
                </c:pt>
                <c:pt idx="3102">
                  <c:v>2560</c:v>
                </c:pt>
                <c:pt idx="3103">
                  <c:v>2788</c:v>
                </c:pt>
                <c:pt idx="3104">
                  <c:v>2938</c:v>
                </c:pt>
                <c:pt idx="3105">
                  <c:v>2841</c:v>
                </c:pt>
                <c:pt idx="3106">
                  <c:v>3267</c:v>
                </c:pt>
                <c:pt idx="3107">
                  <c:v>3049</c:v>
                </c:pt>
                <c:pt idx="3108">
                  <c:v>3074</c:v>
                </c:pt>
                <c:pt idx="3109">
                  <c:v>2612</c:v>
                </c:pt>
                <c:pt idx="3110">
                  <c:v>2886</c:v>
                </c:pt>
                <c:pt idx="3111">
                  <c:v>2884</c:v>
                </c:pt>
                <c:pt idx="3112">
                  <c:v>3094</c:v>
                </c:pt>
                <c:pt idx="3113">
                  <c:v>3052</c:v>
                </c:pt>
                <c:pt idx="3114">
                  <c:v>2868</c:v>
                </c:pt>
                <c:pt idx="3115">
                  <c:v>2790</c:v>
                </c:pt>
                <c:pt idx="3116">
                  <c:v>3111</c:v>
                </c:pt>
                <c:pt idx="3117">
                  <c:v>2538</c:v>
                </c:pt>
                <c:pt idx="3118">
                  <c:v>3002</c:v>
                </c:pt>
                <c:pt idx="3119">
                  <c:v>3032</c:v>
                </c:pt>
                <c:pt idx="3120">
                  <c:v>2602</c:v>
                </c:pt>
                <c:pt idx="3121">
                  <c:v>2861</c:v>
                </c:pt>
                <c:pt idx="3122">
                  <c:v>3010</c:v>
                </c:pt>
                <c:pt idx="3123">
                  <c:v>2682</c:v>
                </c:pt>
                <c:pt idx="3124">
                  <c:v>2880</c:v>
                </c:pt>
                <c:pt idx="3125">
                  <c:v>3104</c:v>
                </c:pt>
                <c:pt idx="3126">
                  <c:v>2778</c:v>
                </c:pt>
                <c:pt idx="3127">
                  <c:v>2993</c:v>
                </c:pt>
                <c:pt idx="3128">
                  <c:v>2947</c:v>
                </c:pt>
                <c:pt idx="3129">
                  <c:v>2761</c:v>
                </c:pt>
                <c:pt idx="3130">
                  <c:v>3065</c:v>
                </c:pt>
                <c:pt idx="3131">
                  <c:v>2979</c:v>
                </c:pt>
                <c:pt idx="3132">
                  <c:v>2683</c:v>
                </c:pt>
                <c:pt idx="3133">
                  <c:v>2946</c:v>
                </c:pt>
                <c:pt idx="3134">
                  <c:v>3546</c:v>
                </c:pt>
                <c:pt idx="3135">
                  <c:v>3729</c:v>
                </c:pt>
                <c:pt idx="3136">
                  <c:v>3371</c:v>
                </c:pt>
                <c:pt idx="3137">
                  <c:v>3188</c:v>
                </c:pt>
                <c:pt idx="3138">
                  <c:v>3167</c:v>
                </c:pt>
                <c:pt idx="3139">
                  <c:v>3256</c:v>
                </c:pt>
                <c:pt idx="3140">
                  <c:v>3430</c:v>
                </c:pt>
                <c:pt idx="3141">
                  <c:v>3494</c:v>
                </c:pt>
                <c:pt idx="3142">
                  <c:v>3652</c:v>
                </c:pt>
                <c:pt idx="3143">
                  <c:v>3182</c:v>
                </c:pt>
                <c:pt idx="3144">
                  <c:v>3250</c:v>
                </c:pt>
                <c:pt idx="3145">
                  <c:v>3622</c:v>
                </c:pt>
                <c:pt idx="3146">
                  <c:v>3800</c:v>
                </c:pt>
                <c:pt idx="3147">
                  <c:v>3346</c:v>
                </c:pt>
                <c:pt idx="3148">
                  <c:v>3498</c:v>
                </c:pt>
                <c:pt idx="3149">
                  <c:v>3674</c:v>
                </c:pt>
                <c:pt idx="3150">
                  <c:v>4819</c:v>
                </c:pt>
                <c:pt idx="3151">
                  <c:v>4903</c:v>
                </c:pt>
                <c:pt idx="3152">
                  <c:v>3728</c:v>
                </c:pt>
                <c:pt idx="3153">
                  <c:v>3655</c:v>
                </c:pt>
                <c:pt idx="3154">
                  <c:v>3750</c:v>
                </c:pt>
                <c:pt idx="3155">
                  <c:v>3974</c:v>
                </c:pt>
                <c:pt idx="3156">
                  <c:v>4154</c:v>
                </c:pt>
                <c:pt idx="3157">
                  <c:v>3234</c:v>
                </c:pt>
                <c:pt idx="3158">
                  <c:v>3362</c:v>
                </c:pt>
                <c:pt idx="3159">
                  <c:v>3299</c:v>
                </c:pt>
                <c:pt idx="3160">
                  <c:v>3264</c:v>
                </c:pt>
                <c:pt idx="3161">
                  <c:v>3307</c:v>
                </c:pt>
                <c:pt idx="3162">
                  <c:v>3307</c:v>
                </c:pt>
                <c:pt idx="3163">
                  <c:v>3440</c:v>
                </c:pt>
                <c:pt idx="3164">
                  <c:v>3580</c:v>
                </c:pt>
                <c:pt idx="3165">
                  <c:v>3750</c:v>
                </c:pt>
                <c:pt idx="3166">
                  <c:v>3460</c:v>
                </c:pt>
                <c:pt idx="3167">
                  <c:v>3282</c:v>
                </c:pt>
                <c:pt idx="3168">
                  <c:v>3048</c:v>
                </c:pt>
                <c:pt idx="3169">
                  <c:v>3527</c:v>
                </c:pt>
                <c:pt idx="3170">
                  <c:v>3697</c:v>
                </c:pt>
                <c:pt idx="3171">
                  <c:v>3833</c:v>
                </c:pt>
                <c:pt idx="3172">
                  <c:v>3269</c:v>
                </c:pt>
                <c:pt idx="3173">
                  <c:v>3288</c:v>
                </c:pt>
                <c:pt idx="3174">
                  <c:v>3468</c:v>
                </c:pt>
                <c:pt idx="3175">
                  <c:v>3282</c:v>
                </c:pt>
                <c:pt idx="3176">
                  <c:v>3622</c:v>
                </c:pt>
                <c:pt idx="3177">
                  <c:v>3890</c:v>
                </c:pt>
                <c:pt idx="3178">
                  <c:v>4069</c:v>
                </c:pt>
                <c:pt idx="3179">
                  <c:v>3627</c:v>
                </c:pt>
                <c:pt idx="3180">
                  <c:v>3677</c:v>
                </c:pt>
                <c:pt idx="3181">
                  <c:v>4458</c:v>
                </c:pt>
                <c:pt idx="3182">
                  <c:v>4639</c:v>
                </c:pt>
                <c:pt idx="3183">
                  <c:v>4034</c:v>
                </c:pt>
                <c:pt idx="3184">
                  <c:v>3836</c:v>
                </c:pt>
                <c:pt idx="3185">
                  <c:v>3738</c:v>
                </c:pt>
                <c:pt idx="3186">
                  <c:v>3682</c:v>
                </c:pt>
                <c:pt idx="3187">
                  <c:v>3682</c:v>
                </c:pt>
                <c:pt idx="3188">
                  <c:v>3686</c:v>
                </c:pt>
                <c:pt idx="3189">
                  <c:v>3518</c:v>
                </c:pt>
                <c:pt idx="3190">
                  <c:v>3560</c:v>
                </c:pt>
                <c:pt idx="3191">
                  <c:v>3686</c:v>
                </c:pt>
                <c:pt idx="3192">
                  <c:v>4445</c:v>
                </c:pt>
                <c:pt idx="3193">
                  <c:v>4445</c:v>
                </c:pt>
                <c:pt idx="3194">
                  <c:v>3523</c:v>
                </c:pt>
                <c:pt idx="3195">
                  <c:v>3495</c:v>
                </c:pt>
                <c:pt idx="3196">
                  <c:v>3431</c:v>
                </c:pt>
                <c:pt idx="3197">
                  <c:v>3547</c:v>
                </c:pt>
                <c:pt idx="3198">
                  <c:v>3440</c:v>
                </c:pt>
                <c:pt idx="3199">
                  <c:v>3498</c:v>
                </c:pt>
                <c:pt idx="3200">
                  <c:v>3509</c:v>
                </c:pt>
                <c:pt idx="3201">
                  <c:v>3645</c:v>
                </c:pt>
                <c:pt idx="3202">
                  <c:v>3463</c:v>
                </c:pt>
                <c:pt idx="3203">
                  <c:v>3622</c:v>
                </c:pt>
                <c:pt idx="3204">
                  <c:v>3631</c:v>
                </c:pt>
                <c:pt idx="3205">
                  <c:v>3568</c:v>
                </c:pt>
                <c:pt idx="3206">
                  <c:v>3395</c:v>
                </c:pt>
                <c:pt idx="3207">
                  <c:v>3303</c:v>
                </c:pt>
                <c:pt idx="3208">
                  <c:v>3372</c:v>
                </c:pt>
                <c:pt idx="3209">
                  <c:v>3166</c:v>
                </c:pt>
                <c:pt idx="3210">
                  <c:v>3432</c:v>
                </c:pt>
                <c:pt idx="3211">
                  <c:v>3546</c:v>
                </c:pt>
                <c:pt idx="3212">
                  <c:v>3340</c:v>
                </c:pt>
                <c:pt idx="3213">
                  <c:v>3201</c:v>
                </c:pt>
                <c:pt idx="3214">
                  <c:v>3152</c:v>
                </c:pt>
                <c:pt idx="3215">
                  <c:v>3111</c:v>
                </c:pt>
                <c:pt idx="3216">
                  <c:v>3137</c:v>
                </c:pt>
                <c:pt idx="3217">
                  <c:v>3242</c:v>
                </c:pt>
                <c:pt idx="3218">
                  <c:v>3242</c:v>
                </c:pt>
                <c:pt idx="3219">
                  <c:v>3230</c:v>
                </c:pt>
                <c:pt idx="3220">
                  <c:v>3409</c:v>
                </c:pt>
                <c:pt idx="3221">
                  <c:v>3578</c:v>
                </c:pt>
                <c:pt idx="3222">
                  <c:v>3169</c:v>
                </c:pt>
                <c:pt idx="3223">
                  <c:v>3293</c:v>
                </c:pt>
                <c:pt idx="3224">
                  <c:v>3293</c:v>
                </c:pt>
                <c:pt idx="3225">
                  <c:v>3218</c:v>
                </c:pt>
                <c:pt idx="3226">
                  <c:v>3488</c:v>
                </c:pt>
                <c:pt idx="3227">
                  <c:v>3315</c:v>
                </c:pt>
                <c:pt idx="3228">
                  <c:v>3440</c:v>
                </c:pt>
                <c:pt idx="3229">
                  <c:v>2984</c:v>
                </c:pt>
                <c:pt idx="3230">
                  <c:v>3552</c:v>
                </c:pt>
                <c:pt idx="3231">
                  <c:v>3219</c:v>
                </c:pt>
                <c:pt idx="3232">
                  <c:v>3293</c:v>
                </c:pt>
                <c:pt idx="3233">
                  <c:v>3368</c:v>
                </c:pt>
                <c:pt idx="3234">
                  <c:v>3239</c:v>
                </c:pt>
                <c:pt idx="3235">
                  <c:v>3058</c:v>
                </c:pt>
                <c:pt idx="3236">
                  <c:v>3036</c:v>
                </c:pt>
                <c:pt idx="3237">
                  <c:v>3280</c:v>
                </c:pt>
                <c:pt idx="3238">
                  <c:v>3026</c:v>
                </c:pt>
                <c:pt idx="3239">
                  <c:v>3046</c:v>
                </c:pt>
                <c:pt idx="3240">
                  <c:v>3133</c:v>
                </c:pt>
                <c:pt idx="3241">
                  <c:v>2860</c:v>
                </c:pt>
                <c:pt idx="3242">
                  <c:v>3092</c:v>
                </c:pt>
                <c:pt idx="3243">
                  <c:v>2709</c:v>
                </c:pt>
                <c:pt idx="3244">
                  <c:v>2699</c:v>
                </c:pt>
                <c:pt idx="3245">
                  <c:v>3359</c:v>
                </c:pt>
                <c:pt idx="3246">
                  <c:v>3009</c:v>
                </c:pt>
                <c:pt idx="3247">
                  <c:v>3374</c:v>
                </c:pt>
                <c:pt idx="3248">
                  <c:v>3442</c:v>
                </c:pt>
                <c:pt idx="3249">
                  <c:v>2788</c:v>
                </c:pt>
                <c:pt idx="3250">
                  <c:v>2895</c:v>
                </c:pt>
                <c:pt idx="3251">
                  <c:v>2816</c:v>
                </c:pt>
                <c:pt idx="3252">
                  <c:v>3112</c:v>
                </c:pt>
                <c:pt idx="3253">
                  <c:v>2974</c:v>
                </c:pt>
                <c:pt idx="3254">
                  <c:v>2875</c:v>
                </c:pt>
                <c:pt idx="3255">
                  <c:v>2739</c:v>
                </c:pt>
                <c:pt idx="3256">
                  <c:v>3006</c:v>
                </c:pt>
                <c:pt idx="3257">
                  <c:v>2719</c:v>
                </c:pt>
                <c:pt idx="3258">
                  <c:v>2630</c:v>
                </c:pt>
                <c:pt idx="3259">
                  <c:v>3285</c:v>
                </c:pt>
                <c:pt idx="3260">
                  <c:v>2733</c:v>
                </c:pt>
                <c:pt idx="3261">
                  <c:v>3068</c:v>
                </c:pt>
                <c:pt idx="3262">
                  <c:v>3403</c:v>
                </c:pt>
                <c:pt idx="3263">
                  <c:v>2844</c:v>
                </c:pt>
                <c:pt idx="3264">
                  <c:v>3871</c:v>
                </c:pt>
                <c:pt idx="3265">
                  <c:v>3132</c:v>
                </c:pt>
                <c:pt idx="3266">
                  <c:v>2871</c:v>
                </c:pt>
                <c:pt idx="3267">
                  <c:v>3124</c:v>
                </c:pt>
                <c:pt idx="3268">
                  <c:v>3055</c:v>
                </c:pt>
                <c:pt idx="3269">
                  <c:v>2831</c:v>
                </c:pt>
                <c:pt idx="3270">
                  <c:v>3148</c:v>
                </c:pt>
                <c:pt idx="3271">
                  <c:v>3168</c:v>
                </c:pt>
                <c:pt idx="3272">
                  <c:v>2877</c:v>
                </c:pt>
                <c:pt idx="3273">
                  <c:v>3552</c:v>
                </c:pt>
                <c:pt idx="3274">
                  <c:v>3112</c:v>
                </c:pt>
                <c:pt idx="3275">
                  <c:v>3325</c:v>
                </c:pt>
                <c:pt idx="3276">
                  <c:v>3274</c:v>
                </c:pt>
                <c:pt idx="3277">
                  <c:v>2953</c:v>
                </c:pt>
                <c:pt idx="3278">
                  <c:v>3096</c:v>
                </c:pt>
                <c:pt idx="3279">
                  <c:v>2851</c:v>
                </c:pt>
                <c:pt idx="3280">
                  <c:v>3025</c:v>
                </c:pt>
                <c:pt idx="3281">
                  <c:v>3351</c:v>
                </c:pt>
                <c:pt idx="3282">
                  <c:v>3098</c:v>
                </c:pt>
                <c:pt idx="3283">
                  <c:v>2835</c:v>
                </c:pt>
                <c:pt idx="3284">
                  <c:v>3383</c:v>
                </c:pt>
                <c:pt idx="3285">
                  <c:v>2925</c:v>
                </c:pt>
                <c:pt idx="3286">
                  <c:v>2955</c:v>
                </c:pt>
                <c:pt idx="3287">
                  <c:v>3178</c:v>
                </c:pt>
                <c:pt idx="3288">
                  <c:v>3103</c:v>
                </c:pt>
                <c:pt idx="3289">
                  <c:v>2913</c:v>
                </c:pt>
                <c:pt idx="3290">
                  <c:v>2888</c:v>
                </c:pt>
                <c:pt idx="3291">
                  <c:v>3185</c:v>
                </c:pt>
                <c:pt idx="3292">
                  <c:v>2838</c:v>
                </c:pt>
                <c:pt idx="3293">
                  <c:v>3279</c:v>
                </c:pt>
                <c:pt idx="3294">
                  <c:v>2700</c:v>
                </c:pt>
                <c:pt idx="3295">
                  <c:v>3715</c:v>
                </c:pt>
                <c:pt idx="3296">
                  <c:v>3078</c:v>
                </c:pt>
                <c:pt idx="3297">
                  <c:v>2953</c:v>
                </c:pt>
                <c:pt idx="3298">
                  <c:v>3044</c:v>
                </c:pt>
                <c:pt idx="3299">
                  <c:v>2943</c:v>
                </c:pt>
                <c:pt idx="3300">
                  <c:v>2947</c:v>
                </c:pt>
                <c:pt idx="3301">
                  <c:v>3106</c:v>
                </c:pt>
                <c:pt idx="3302">
                  <c:v>2951</c:v>
                </c:pt>
                <c:pt idx="3303">
                  <c:v>2934</c:v>
                </c:pt>
                <c:pt idx="3304">
                  <c:v>3178</c:v>
                </c:pt>
                <c:pt idx="3305">
                  <c:v>2777</c:v>
                </c:pt>
                <c:pt idx="3306">
                  <c:v>3189</c:v>
                </c:pt>
                <c:pt idx="3307">
                  <c:v>3404</c:v>
                </c:pt>
                <c:pt idx="3308">
                  <c:v>3385</c:v>
                </c:pt>
                <c:pt idx="3309">
                  <c:v>3470</c:v>
                </c:pt>
                <c:pt idx="3310">
                  <c:v>3529</c:v>
                </c:pt>
                <c:pt idx="3311">
                  <c:v>3515</c:v>
                </c:pt>
                <c:pt idx="3312">
                  <c:v>3836</c:v>
                </c:pt>
                <c:pt idx="3313">
                  <c:v>4085</c:v>
                </c:pt>
                <c:pt idx="3314">
                  <c:v>4028</c:v>
                </c:pt>
                <c:pt idx="3315">
                  <c:v>4723</c:v>
                </c:pt>
                <c:pt idx="3316">
                  <c:v>4789</c:v>
                </c:pt>
                <c:pt idx="3317">
                  <c:v>4934</c:v>
                </c:pt>
                <c:pt idx="3318">
                  <c:v>4496</c:v>
                </c:pt>
                <c:pt idx="3319">
                  <c:v>4890</c:v>
                </c:pt>
                <c:pt idx="3320">
                  <c:v>4457</c:v>
                </c:pt>
                <c:pt idx="3321">
                  <c:v>4505</c:v>
                </c:pt>
                <c:pt idx="3322">
                  <c:v>4143</c:v>
                </c:pt>
                <c:pt idx="3323">
                  <c:v>3935</c:v>
                </c:pt>
                <c:pt idx="3324">
                  <c:v>4267</c:v>
                </c:pt>
                <c:pt idx="3325">
                  <c:v>3676</c:v>
                </c:pt>
                <c:pt idx="3326">
                  <c:v>4109</c:v>
                </c:pt>
                <c:pt idx="3327">
                  <c:v>3266</c:v>
                </c:pt>
                <c:pt idx="3328">
                  <c:v>3903</c:v>
                </c:pt>
                <c:pt idx="3329">
                  <c:v>3677</c:v>
                </c:pt>
                <c:pt idx="3330">
                  <c:v>3525</c:v>
                </c:pt>
                <c:pt idx="3331">
                  <c:v>3426</c:v>
                </c:pt>
                <c:pt idx="3332">
                  <c:v>3511</c:v>
                </c:pt>
                <c:pt idx="3333">
                  <c:v>3116</c:v>
                </c:pt>
                <c:pt idx="3334">
                  <c:v>3415</c:v>
                </c:pt>
                <c:pt idx="3335">
                  <c:v>3521</c:v>
                </c:pt>
                <c:pt idx="3336">
                  <c:v>3465</c:v>
                </c:pt>
                <c:pt idx="3337">
                  <c:v>3519</c:v>
                </c:pt>
                <c:pt idx="3338">
                  <c:v>3625</c:v>
                </c:pt>
                <c:pt idx="3339">
                  <c:v>3464</c:v>
                </c:pt>
                <c:pt idx="3340">
                  <c:v>3290</c:v>
                </c:pt>
                <c:pt idx="3341">
                  <c:v>3215</c:v>
                </c:pt>
                <c:pt idx="3342">
                  <c:v>3311</c:v>
                </c:pt>
                <c:pt idx="3343">
                  <c:v>3162</c:v>
                </c:pt>
                <c:pt idx="3344">
                  <c:v>3128</c:v>
                </c:pt>
                <c:pt idx="3345">
                  <c:v>3144</c:v>
                </c:pt>
                <c:pt idx="3346">
                  <c:v>3198</c:v>
                </c:pt>
                <c:pt idx="3347">
                  <c:v>2984</c:v>
                </c:pt>
                <c:pt idx="3348">
                  <c:v>2636</c:v>
                </c:pt>
                <c:pt idx="3349">
                  <c:v>7156</c:v>
                </c:pt>
                <c:pt idx="3350">
                  <c:v>4342</c:v>
                </c:pt>
                <c:pt idx="3351">
                  <c:v>3464</c:v>
                </c:pt>
                <c:pt idx="3352">
                  <c:v>3871</c:v>
                </c:pt>
                <c:pt idx="3353">
                  <c:v>3631</c:v>
                </c:pt>
                <c:pt idx="3354">
                  <c:v>3542</c:v>
                </c:pt>
                <c:pt idx="3355">
                  <c:v>2661</c:v>
                </c:pt>
                <c:pt idx="3356">
                  <c:v>3954</c:v>
                </c:pt>
                <c:pt idx="3357">
                  <c:v>3168</c:v>
                </c:pt>
                <c:pt idx="3358">
                  <c:v>3466</c:v>
                </c:pt>
                <c:pt idx="3359">
                  <c:v>3419</c:v>
                </c:pt>
                <c:pt idx="3360">
                  <c:v>3036</c:v>
                </c:pt>
                <c:pt idx="3361">
                  <c:v>3780</c:v>
                </c:pt>
                <c:pt idx="3362">
                  <c:v>3158</c:v>
                </c:pt>
                <c:pt idx="3363">
                  <c:v>3473</c:v>
                </c:pt>
                <c:pt idx="3364">
                  <c:v>3466</c:v>
                </c:pt>
                <c:pt idx="3365">
                  <c:v>3892</c:v>
                </c:pt>
                <c:pt idx="3366">
                  <c:v>3669</c:v>
                </c:pt>
                <c:pt idx="3367">
                  <c:v>3107</c:v>
                </c:pt>
                <c:pt idx="3368">
                  <c:v>3950</c:v>
                </c:pt>
                <c:pt idx="3369">
                  <c:v>4102</c:v>
                </c:pt>
                <c:pt idx="3370">
                  <c:v>3432</c:v>
                </c:pt>
                <c:pt idx="3371">
                  <c:v>3329</c:v>
                </c:pt>
                <c:pt idx="3372">
                  <c:v>3265</c:v>
                </c:pt>
                <c:pt idx="3373">
                  <c:v>3683</c:v>
                </c:pt>
                <c:pt idx="3374">
                  <c:v>3398</c:v>
                </c:pt>
                <c:pt idx="3375">
                  <c:v>3467</c:v>
                </c:pt>
                <c:pt idx="3376">
                  <c:v>2856</c:v>
                </c:pt>
                <c:pt idx="3377">
                  <c:v>3108</c:v>
                </c:pt>
                <c:pt idx="3378">
                  <c:v>3751</c:v>
                </c:pt>
                <c:pt idx="3379">
                  <c:v>3019</c:v>
                </c:pt>
                <c:pt idx="3380">
                  <c:v>3580</c:v>
                </c:pt>
                <c:pt idx="3381">
                  <c:v>2995</c:v>
                </c:pt>
                <c:pt idx="3382">
                  <c:v>3180</c:v>
                </c:pt>
                <c:pt idx="3383">
                  <c:v>3276</c:v>
                </c:pt>
                <c:pt idx="3384">
                  <c:v>3090</c:v>
                </c:pt>
                <c:pt idx="3385">
                  <c:v>3507</c:v>
                </c:pt>
                <c:pt idx="3386">
                  <c:v>4113</c:v>
                </c:pt>
                <c:pt idx="3387">
                  <c:v>3751</c:v>
                </c:pt>
                <c:pt idx="3388">
                  <c:v>3538</c:v>
                </c:pt>
                <c:pt idx="3389">
                  <c:v>3263</c:v>
                </c:pt>
                <c:pt idx="3390">
                  <c:v>3089</c:v>
                </c:pt>
                <c:pt idx="3391">
                  <c:v>3370</c:v>
                </c:pt>
                <c:pt idx="3392">
                  <c:v>3130</c:v>
                </c:pt>
                <c:pt idx="3393">
                  <c:v>3267</c:v>
                </c:pt>
                <c:pt idx="3394">
                  <c:v>3293</c:v>
                </c:pt>
                <c:pt idx="3395">
                  <c:v>3007</c:v>
                </c:pt>
                <c:pt idx="3396">
                  <c:v>2974</c:v>
                </c:pt>
                <c:pt idx="3397">
                  <c:v>3898</c:v>
                </c:pt>
                <c:pt idx="3398">
                  <c:v>4428</c:v>
                </c:pt>
                <c:pt idx="3399">
                  <c:v>2991</c:v>
                </c:pt>
                <c:pt idx="3400">
                  <c:v>3602</c:v>
                </c:pt>
                <c:pt idx="3401">
                  <c:v>3084</c:v>
                </c:pt>
                <c:pt idx="3402">
                  <c:v>3419</c:v>
                </c:pt>
                <c:pt idx="3403">
                  <c:v>3273</c:v>
                </c:pt>
                <c:pt idx="3404">
                  <c:v>3286</c:v>
                </c:pt>
                <c:pt idx="3405">
                  <c:v>3189</c:v>
                </c:pt>
                <c:pt idx="3406">
                  <c:v>3564</c:v>
                </c:pt>
                <c:pt idx="3407">
                  <c:v>4125</c:v>
                </c:pt>
                <c:pt idx="3408">
                  <c:v>4238</c:v>
                </c:pt>
                <c:pt idx="3409">
                  <c:v>4257</c:v>
                </c:pt>
                <c:pt idx="3410">
                  <c:v>4173</c:v>
                </c:pt>
                <c:pt idx="3411">
                  <c:v>3663</c:v>
                </c:pt>
                <c:pt idx="3412">
                  <c:v>3480</c:v>
                </c:pt>
                <c:pt idx="3413">
                  <c:v>3489</c:v>
                </c:pt>
                <c:pt idx="3414">
                  <c:v>3489</c:v>
                </c:pt>
                <c:pt idx="3415">
                  <c:v>3183</c:v>
                </c:pt>
                <c:pt idx="3416">
                  <c:v>3356</c:v>
                </c:pt>
                <c:pt idx="3417">
                  <c:v>3356</c:v>
                </c:pt>
                <c:pt idx="3418">
                  <c:v>3072</c:v>
                </c:pt>
                <c:pt idx="3419">
                  <c:v>3129</c:v>
                </c:pt>
                <c:pt idx="3420">
                  <c:v>3202</c:v>
                </c:pt>
                <c:pt idx="3421">
                  <c:v>3326</c:v>
                </c:pt>
                <c:pt idx="3422">
                  <c:v>3359</c:v>
                </c:pt>
                <c:pt idx="3423">
                  <c:v>3538</c:v>
                </c:pt>
                <c:pt idx="3424">
                  <c:v>3608</c:v>
                </c:pt>
                <c:pt idx="3425">
                  <c:v>3608</c:v>
                </c:pt>
                <c:pt idx="3426">
                  <c:v>3388</c:v>
                </c:pt>
                <c:pt idx="3427">
                  <c:v>3388</c:v>
                </c:pt>
                <c:pt idx="3428">
                  <c:v>3382</c:v>
                </c:pt>
                <c:pt idx="3429">
                  <c:v>3495</c:v>
                </c:pt>
                <c:pt idx="3430">
                  <c:v>3513</c:v>
                </c:pt>
                <c:pt idx="3431">
                  <c:v>3347</c:v>
                </c:pt>
                <c:pt idx="3432">
                  <c:v>3261</c:v>
                </c:pt>
                <c:pt idx="3433">
                  <c:v>3307</c:v>
                </c:pt>
                <c:pt idx="3434">
                  <c:v>3307</c:v>
                </c:pt>
                <c:pt idx="3435">
                  <c:v>4382</c:v>
                </c:pt>
                <c:pt idx="3436">
                  <c:v>4382</c:v>
                </c:pt>
                <c:pt idx="3437">
                  <c:v>4062</c:v>
                </c:pt>
                <c:pt idx="3438">
                  <c:v>3314</c:v>
                </c:pt>
                <c:pt idx="3439">
                  <c:v>3107</c:v>
                </c:pt>
                <c:pt idx="3440">
                  <c:v>3107</c:v>
                </c:pt>
                <c:pt idx="3441">
                  <c:v>3037</c:v>
                </c:pt>
                <c:pt idx="3442">
                  <c:v>3122</c:v>
                </c:pt>
                <c:pt idx="3443">
                  <c:v>3353</c:v>
                </c:pt>
                <c:pt idx="3444">
                  <c:v>3386</c:v>
                </c:pt>
                <c:pt idx="3445">
                  <c:v>2998</c:v>
                </c:pt>
                <c:pt idx="3446">
                  <c:v>2807</c:v>
                </c:pt>
                <c:pt idx="3447">
                  <c:v>2742</c:v>
                </c:pt>
                <c:pt idx="3448">
                  <c:v>3023</c:v>
                </c:pt>
                <c:pt idx="3449">
                  <c:v>3047</c:v>
                </c:pt>
                <c:pt idx="3450">
                  <c:v>3062</c:v>
                </c:pt>
                <c:pt idx="3451">
                  <c:v>2974</c:v>
                </c:pt>
                <c:pt idx="3452">
                  <c:v>2882</c:v>
                </c:pt>
                <c:pt idx="3453">
                  <c:v>3032</c:v>
                </c:pt>
                <c:pt idx="3454">
                  <c:v>3032</c:v>
                </c:pt>
                <c:pt idx="3455">
                  <c:v>2997</c:v>
                </c:pt>
                <c:pt idx="3456">
                  <c:v>3113</c:v>
                </c:pt>
                <c:pt idx="3457">
                  <c:v>3159</c:v>
                </c:pt>
                <c:pt idx="3458">
                  <c:v>3182</c:v>
                </c:pt>
                <c:pt idx="3459">
                  <c:v>4735</c:v>
                </c:pt>
                <c:pt idx="3460">
                  <c:v>4735</c:v>
                </c:pt>
                <c:pt idx="3461">
                  <c:v>3654</c:v>
                </c:pt>
                <c:pt idx="3462">
                  <c:v>3249</c:v>
                </c:pt>
                <c:pt idx="3463">
                  <c:v>3249</c:v>
                </c:pt>
                <c:pt idx="3464">
                  <c:v>3106</c:v>
                </c:pt>
                <c:pt idx="3465">
                  <c:v>3028</c:v>
                </c:pt>
                <c:pt idx="3466">
                  <c:v>2906</c:v>
                </c:pt>
                <c:pt idx="3467">
                  <c:v>2980</c:v>
                </c:pt>
                <c:pt idx="3468">
                  <c:v>3076</c:v>
                </c:pt>
                <c:pt idx="3469">
                  <c:v>3140</c:v>
                </c:pt>
                <c:pt idx="3470">
                  <c:v>3140</c:v>
                </c:pt>
                <c:pt idx="3471">
                  <c:v>3028</c:v>
                </c:pt>
                <c:pt idx="3472">
                  <c:v>3011</c:v>
                </c:pt>
                <c:pt idx="3473">
                  <c:v>3080</c:v>
                </c:pt>
                <c:pt idx="3474">
                  <c:v>3080</c:v>
                </c:pt>
                <c:pt idx="3475">
                  <c:v>3075</c:v>
                </c:pt>
                <c:pt idx="3476">
                  <c:v>2993</c:v>
                </c:pt>
                <c:pt idx="3477">
                  <c:v>2994</c:v>
                </c:pt>
                <c:pt idx="3478">
                  <c:v>3007</c:v>
                </c:pt>
                <c:pt idx="3479">
                  <c:v>3007</c:v>
                </c:pt>
                <c:pt idx="3480">
                  <c:v>2891</c:v>
                </c:pt>
                <c:pt idx="3481">
                  <c:v>2893</c:v>
                </c:pt>
                <c:pt idx="3482">
                  <c:v>2879</c:v>
                </c:pt>
                <c:pt idx="3483">
                  <c:v>2886</c:v>
                </c:pt>
                <c:pt idx="3484">
                  <c:v>3032</c:v>
                </c:pt>
                <c:pt idx="3485">
                  <c:v>3032</c:v>
                </c:pt>
                <c:pt idx="3486">
                  <c:v>2978</c:v>
                </c:pt>
                <c:pt idx="3487">
                  <c:v>2813</c:v>
                </c:pt>
                <c:pt idx="3488">
                  <c:v>2851</c:v>
                </c:pt>
                <c:pt idx="3489">
                  <c:v>2829</c:v>
                </c:pt>
                <c:pt idx="3490">
                  <c:v>3057</c:v>
                </c:pt>
                <c:pt idx="3491">
                  <c:v>3057</c:v>
                </c:pt>
                <c:pt idx="3492">
                  <c:v>3123</c:v>
                </c:pt>
                <c:pt idx="3493">
                  <c:v>3149</c:v>
                </c:pt>
                <c:pt idx="3494">
                  <c:v>2923</c:v>
                </c:pt>
                <c:pt idx="3495">
                  <c:v>3090</c:v>
                </c:pt>
                <c:pt idx="3496">
                  <c:v>3245</c:v>
                </c:pt>
                <c:pt idx="3497">
                  <c:v>3274</c:v>
                </c:pt>
                <c:pt idx="3498">
                  <c:v>3079</c:v>
                </c:pt>
                <c:pt idx="3499">
                  <c:v>3106</c:v>
                </c:pt>
                <c:pt idx="3500">
                  <c:v>3150</c:v>
                </c:pt>
                <c:pt idx="3501">
                  <c:v>3150</c:v>
                </c:pt>
                <c:pt idx="3502">
                  <c:v>3134</c:v>
                </c:pt>
                <c:pt idx="3503">
                  <c:v>3229</c:v>
                </c:pt>
                <c:pt idx="3504">
                  <c:v>3386</c:v>
                </c:pt>
                <c:pt idx="3505">
                  <c:v>5119</c:v>
                </c:pt>
                <c:pt idx="3506">
                  <c:v>5148</c:v>
                </c:pt>
                <c:pt idx="3507">
                  <c:v>4139</c:v>
                </c:pt>
                <c:pt idx="3508">
                  <c:v>4139</c:v>
                </c:pt>
                <c:pt idx="3509">
                  <c:v>3928</c:v>
                </c:pt>
                <c:pt idx="3510">
                  <c:v>3951</c:v>
                </c:pt>
                <c:pt idx="3511">
                  <c:v>3600</c:v>
                </c:pt>
                <c:pt idx="3512">
                  <c:v>3810</c:v>
                </c:pt>
                <c:pt idx="3513">
                  <c:v>3828</c:v>
                </c:pt>
                <c:pt idx="3514">
                  <c:v>3826</c:v>
                </c:pt>
                <c:pt idx="3515">
                  <c:v>3784</c:v>
                </c:pt>
                <c:pt idx="3516">
                  <c:v>3810</c:v>
                </c:pt>
                <c:pt idx="3517">
                  <c:v>3821</c:v>
                </c:pt>
                <c:pt idx="3518">
                  <c:v>3711</c:v>
                </c:pt>
                <c:pt idx="3519">
                  <c:v>4295</c:v>
                </c:pt>
                <c:pt idx="3520">
                  <c:v>4318</c:v>
                </c:pt>
                <c:pt idx="3521">
                  <c:v>3783</c:v>
                </c:pt>
                <c:pt idx="3522">
                  <c:v>3272</c:v>
                </c:pt>
                <c:pt idx="3523">
                  <c:v>3447</c:v>
                </c:pt>
                <c:pt idx="3524">
                  <c:v>3673</c:v>
                </c:pt>
                <c:pt idx="3525">
                  <c:v>3717</c:v>
                </c:pt>
                <c:pt idx="3526">
                  <c:v>3787</c:v>
                </c:pt>
                <c:pt idx="3527">
                  <c:v>3809</c:v>
                </c:pt>
                <c:pt idx="3528">
                  <c:v>3575</c:v>
                </c:pt>
                <c:pt idx="3529">
                  <c:v>3626</c:v>
                </c:pt>
                <c:pt idx="3530">
                  <c:v>3626</c:v>
                </c:pt>
                <c:pt idx="3531">
                  <c:v>3609</c:v>
                </c:pt>
                <c:pt idx="3532">
                  <c:v>3545</c:v>
                </c:pt>
                <c:pt idx="3533">
                  <c:v>3570</c:v>
                </c:pt>
                <c:pt idx="3534">
                  <c:v>3504</c:v>
                </c:pt>
                <c:pt idx="3535">
                  <c:v>3571</c:v>
                </c:pt>
                <c:pt idx="3536">
                  <c:v>3586</c:v>
                </c:pt>
                <c:pt idx="3537">
                  <c:v>3553</c:v>
                </c:pt>
                <c:pt idx="3538">
                  <c:v>3678</c:v>
                </c:pt>
                <c:pt idx="3539">
                  <c:v>3678</c:v>
                </c:pt>
                <c:pt idx="3540">
                  <c:v>3688</c:v>
                </c:pt>
                <c:pt idx="3541">
                  <c:v>3692</c:v>
                </c:pt>
                <c:pt idx="3542">
                  <c:v>3692</c:v>
                </c:pt>
                <c:pt idx="3543">
                  <c:v>3837</c:v>
                </c:pt>
                <c:pt idx="3544">
                  <c:v>3837</c:v>
                </c:pt>
                <c:pt idx="3545">
                  <c:v>3831</c:v>
                </c:pt>
                <c:pt idx="3546">
                  <c:v>3858</c:v>
                </c:pt>
                <c:pt idx="3547">
                  <c:v>3836</c:v>
                </c:pt>
                <c:pt idx="3548">
                  <c:v>3869</c:v>
                </c:pt>
                <c:pt idx="3549">
                  <c:v>3685</c:v>
                </c:pt>
                <c:pt idx="3550">
                  <c:v>3853</c:v>
                </c:pt>
                <c:pt idx="3551">
                  <c:v>3853</c:v>
                </c:pt>
                <c:pt idx="3552">
                  <c:v>3732</c:v>
                </c:pt>
                <c:pt idx="3553">
                  <c:v>3610</c:v>
                </c:pt>
                <c:pt idx="3554">
                  <c:v>3755</c:v>
                </c:pt>
                <c:pt idx="3555">
                  <c:v>3757</c:v>
                </c:pt>
                <c:pt idx="3556">
                  <c:v>3716</c:v>
                </c:pt>
                <c:pt idx="3557">
                  <c:v>3716</c:v>
                </c:pt>
                <c:pt idx="3558">
                  <c:v>3684</c:v>
                </c:pt>
                <c:pt idx="3559">
                  <c:v>3713</c:v>
                </c:pt>
                <c:pt idx="3560">
                  <c:v>3606</c:v>
                </c:pt>
                <c:pt idx="3561">
                  <c:v>3596</c:v>
                </c:pt>
                <c:pt idx="3562">
                  <c:v>3620</c:v>
                </c:pt>
                <c:pt idx="3563">
                  <c:v>3503</c:v>
                </c:pt>
                <c:pt idx="3564">
                  <c:v>3374</c:v>
                </c:pt>
                <c:pt idx="3565">
                  <c:v>3503</c:v>
                </c:pt>
                <c:pt idx="3566">
                  <c:v>3503</c:v>
                </c:pt>
                <c:pt idx="3567">
                  <c:v>3454</c:v>
                </c:pt>
                <c:pt idx="3568">
                  <c:v>3477</c:v>
                </c:pt>
                <c:pt idx="3569">
                  <c:v>3503</c:v>
                </c:pt>
                <c:pt idx="3570">
                  <c:v>3448</c:v>
                </c:pt>
                <c:pt idx="3571">
                  <c:v>3285</c:v>
                </c:pt>
                <c:pt idx="3572">
                  <c:v>3417</c:v>
                </c:pt>
                <c:pt idx="3573">
                  <c:v>3453</c:v>
                </c:pt>
                <c:pt idx="3574">
                  <c:v>3239</c:v>
                </c:pt>
                <c:pt idx="3575">
                  <c:v>3277</c:v>
                </c:pt>
                <c:pt idx="3576">
                  <c:v>3251</c:v>
                </c:pt>
                <c:pt idx="3577">
                  <c:v>5155</c:v>
                </c:pt>
                <c:pt idx="3578">
                  <c:v>5184</c:v>
                </c:pt>
                <c:pt idx="3579">
                  <c:v>3608</c:v>
                </c:pt>
                <c:pt idx="3580">
                  <c:v>3536</c:v>
                </c:pt>
                <c:pt idx="3581">
                  <c:v>3380</c:v>
                </c:pt>
                <c:pt idx="3582">
                  <c:v>3282</c:v>
                </c:pt>
                <c:pt idx="3583">
                  <c:v>3402</c:v>
                </c:pt>
                <c:pt idx="3584">
                  <c:v>3610</c:v>
                </c:pt>
                <c:pt idx="3585">
                  <c:v>3610</c:v>
                </c:pt>
                <c:pt idx="3586">
                  <c:v>3541</c:v>
                </c:pt>
                <c:pt idx="3587">
                  <c:v>3328</c:v>
                </c:pt>
                <c:pt idx="3588">
                  <c:v>3326</c:v>
                </c:pt>
                <c:pt idx="3589">
                  <c:v>3550</c:v>
                </c:pt>
                <c:pt idx="3590">
                  <c:v>5764</c:v>
                </c:pt>
                <c:pt idx="3591">
                  <c:v>5764</c:v>
                </c:pt>
                <c:pt idx="3592">
                  <c:v>3761</c:v>
                </c:pt>
                <c:pt idx="3593">
                  <c:v>3761</c:v>
                </c:pt>
                <c:pt idx="3594">
                  <c:v>3653</c:v>
                </c:pt>
                <c:pt idx="3595">
                  <c:v>3553</c:v>
                </c:pt>
                <c:pt idx="3596">
                  <c:v>3586</c:v>
                </c:pt>
                <c:pt idx="3597">
                  <c:v>3729</c:v>
                </c:pt>
                <c:pt idx="3598">
                  <c:v>3729</c:v>
                </c:pt>
                <c:pt idx="3599">
                  <c:v>3608</c:v>
                </c:pt>
                <c:pt idx="3600">
                  <c:v>3372</c:v>
                </c:pt>
                <c:pt idx="3601">
                  <c:v>3196</c:v>
                </c:pt>
                <c:pt idx="3602">
                  <c:v>3224</c:v>
                </c:pt>
                <c:pt idx="3603">
                  <c:v>3287</c:v>
                </c:pt>
                <c:pt idx="3604">
                  <c:v>3287</c:v>
                </c:pt>
                <c:pt idx="3605">
                  <c:v>3183</c:v>
                </c:pt>
                <c:pt idx="3606">
                  <c:v>3190</c:v>
                </c:pt>
                <c:pt idx="3607">
                  <c:v>3075</c:v>
                </c:pt>
                <c:pt idx="3608">
                  <c:v>3099</c:v>
                </c:pt>
                <c:pt idx="3609">
                  <c:v>3204</c:v>
                </c:pt>
                <c:pt idx="3610">
                  <c:v>3320</c:v>
                </c:pt>
                <c:pt idx="3611">
                  <c:v>3447</c:v>
                </c:pt>
                <c:pt idx="3612">
                  <c:v>3490</c:v>
                </c:pt>
                <c:pt idx="3613">
                  <c:v>3511</c:v>
                </c:pt>
                <c:pt idx="3614">
                  <c:v>3237</c:v>
                </c:pt>
                <c:pt idx="3615">
                  <c:v>3789</c:v>
                </c:pt>
                <c:pt idx="3616">
                  <c:v>3789</c:v>
                </c:pt>
                <c:pt idx="3617">
                  <c:v>3408</c:v>
                </c:pt>
                <c:pt idx="3618">
                  <c:v>3268</c:v>
                </c:pt>
                <c:pt idx="3619">
                  <c:v>3309</c:v>
                </c:pt>
                <c:pt idx="3620">
                  <c:v>3320</c:v>
                </c:pt>
                <c:pt idx="3621">
                  <c:v>3411</c:v>
                </c:pt>
                <c:pt idx="3622">
                  <c:v>3411</c:v>
                </c:pt>
                <c:pt idx="3623">
                  <c:v>3215</c:v>
                </c:pt>
                <c:pt idx="3624">
                  <c:v>3228</c:v>
                </c:pt>
                <c:pt idx="3625">
                  <c:v>3113</c:v>
                </c:pt>
                <c:pt idx="3626">
                  <c:v>3412</c:v>
                </c:pt>
                <c:pt idx="3627">
                  <c:v>3412</c:v>
                </c:pt>
                <c:pt idx="3628">
                  <c:v>3362</c:v>
                </c:pt>
                <c:pt idx="3629">
                  <c:v>3788</c:v>
                </c:pt>
                <c:pt idx="3630">
                  <c:v>4306</c:v>
                </c:pt>
                <c:pt idx="3631">
                  <c:v>4314</c:v>
                </c:pt>
                <c:pt idx="3632">
                  <c:v>3603</c:v>
                </c:pt>
                <c:pt idx="3633">
                  <c:v>3535</c:v>
                </c:pt>
                <c:pt idx="3634">
                  <c:v>3685</c:v>
                </c:pt>
                <c:pt idx="3635">
                  <c:v>3685</c:v>
                </c:pt>
                <c:pt idx="3636">
                  <c:v>3665</c:v>
                </c:pt>
                <c:pt idx="3637">
                  <c:v>3498</c:v>
                </c:pt>
                <c:pt idx="3638">
                  <c:v>3818</c:v>
                </c:pt>
                <c:pt idx="3639">
                  <c:v>3852</c:v>
                </c:pt>
                <c:pt idx="3640">
                  <c:v>3766</c:v>
                </c:pt>
                <c:pt idx="3641">
                  <c:v>3876</c:v>
                </c:pt>
                <c:pt idx="3642">
                  <c:v>4265</c:v>
                </c:pt>
                <c:pt idx="3643">
                  <c:v>4265</c:v>
                </c:pt>
                <c:pt idx="3644">
                  <c:v>3969</c:v>
                </c:pt>
                <c:pt idx="3645">
                  <c:v>3638</c:v>
                </c:pt>
                <c:pt idx="3646">
                  <c:v>3662</c:v>
                </c:pt>
                <c:pt idx="3647">
                  <c:v>3571</c:v>
                </c:pt>
                <c:pt idx="3648">
                  <c:v>3687</c:v>
                </c:pt>
                <c:pt idx="3649">
                  <c:v>3687</c:v>
                </c:pt>
                <c:pt idx="3650">
                  <c:v>3592</c:v>
                </c:pt>
                <c:pt idx="3651">
                  <c:v>3509</c:v>
                </c:pt>
                <c:pt idx="3652">
                  <c:v>4065</c:v>
                </c:pt>
                <c:pt idx="3653">
                  <c:v>4065</c:v>
                </c:pt>
                <c:pt idx="3654">
                  <c:v>3871</c:v>
                </c:pt>
                <c:pt idx="3655">
                  <c:v>4041</c:v>
                </c:pt>
                <c:pt idx="3656">
                  <c:v>4041</c:v>
                </c:pt>
                <c:pt idx="3657">
                  <c:v>3844</c:v>
                </c:pt>
                <c:pt idx="3658">
                  <c:v>3635</c:v>
                </c:pt>
                <c:pt idx="3659">
                  <c:v>3655</c:v>
                </c:pt>
                <c:pt idx="3660">
                  <c:v>3596</c:v>
                </c:pt>
                <c:pt idx="3661">
                  <c:v>3778</c:v>
                </c:pt>
                <c:pt idx="3662">
                  <c:v>3778</c:v>
                </c:pt>
                <c:pt idx="3663">
                  <c:v>3664</c:v>
                </c:pt>
                <c:pt idx="3664">
                  <c:v>3699</c:v>
                </c:pt>
                <c:pt idx="3665">
                  <c:v>3659</c:v>
                </c:pt>
                <c:pt idx="3666">
                  <c:v>3786</c:v>
                </c:pt>
                <c:pt idx="3667">
                  <c:v>3786</c:v>
                </c:pt>
                <c:pt idx="3668">
                  <c:v>3750</c:v>
                </c:pt>
                <c:pt idx="3669">
                  <c:v>3758</c:v>
                </c:pt>
                <c:pt idx="3670">
                  <c:v>3738</c:v>
                </c:pt>
                <c:pt idx="3671">
                  <c:v>4267</c:v>
                </c:pt>
                <c:pt idx="3672">
                  <c:v>4267</c:v>
                </c:pt>
                <c:pt idx="3673">
                  <c:v>4286</c:v>
                </c:pt>
                <c:pt idx="3674">
                  <c:v>3984</c:v>
                </c:pt>
                <c:pt idx="3675">
                  <c:v>4368</c:v>
                </c:pt>
                <c:pt idx="3676">
                  <c:v>4401</c:v>
                </c:pt>
                <c:pt idx="3677">
                  <c:v>4373</c:v>
                </c:pt>
                <c:pt idx="3678">
                  <c:v>5158</c:v>
                </c:pt>
                <c:pt idx="3679">
                  <c:v>5174</c:v>
                </c:pt>
                <c:pt idx="3680">
                  <c:v>5249</c:v>
                </c:pt>
                <c:pt idx="3681">
                  <c:v>5276</c:v>
                </c:pt>
                <c:pt idx="3682">
                  <c:v>5560</c:v>
                </c:pt>
                <c:pt idx="3683">
                  <c:v>5523</c:v>
                </c:pt>
                <c:pt idx="3684">
                  <c:v>5507</c:v>
                </c:pt>
                <c:pt idx="3685">
                  <c:v>5238</c:v>
                </c:pt>
                <c:pt idx="3686">
                  <c:v>5261</c:v>
                </c:pt>
                <c:pt idx="3687">
                  <c:v>5001</c:v>
                </c:pt>
                <c:pt idx="3688">
                  <c:v>4199</c:v>
                </c:pt>
                <c:pt idx="3689">
                  <c:v>5402</c:v>
                </c:pt>
                <c:pt idx="3690">
                  <c:v>4944</c:v>
                </c:pt>
                <c:pt idx="3691">
                  <c:v>4493</c:v>
                </c:pt>
                <c:pt idx="3692">
                  <c:v>4471</c:v>
                </c:pt>
                <c:pt idx="3693">
                  <c:v>4252</c:v>
                </c:pt>
                <c:pt idx="3694">
                  <c:v>4472</c:v>
                </c:pt>
                <c:pt idx="3695">
                  <c:v>3963</c:v>
                </c:pt>
                <c:pt idx="3696">
                  <c:v>3897</c:v>
                </c:pt>
                <c:pt idx="3697">
                  <c:v>4297</c:v>
                </c:pt>
                <c:pt idx="3698">
                  <c:v>4038</c:v>
                </c:pt>
                <c:pt idx="3699">
                  <c:v>4055</c:v>
                </c:pt>
                <c:pt idx="3700">
                  <c:v>4124</c:v>
                </c:pt>
                <c:pt idx="3701">
                  <c:v>4266</c:v>
                </c:pt>
                <c:pt idx="3702">
                  <c:v>3574</c:v>
                </c:pt>
                <c:pt idx="3703">
                  <c:v>4637</c:v>
                </c:pt>
                <c:pt idx="3704">
                  <c:v>3948</c:v>
                </c:pt>
                <c:pt idx="3705">
                  <c:v>3864</c:v>
                </c:pt>
                <c:pt idx="3706">
                  <c:v>3832</c:v>
                </c:pt>
                <c:pt idx="3707">
                  <c:v>3709</c:v>
                </c:pt>
                <c:pt idx="3708">
                  <c:v>3603</c:v>
                </c:pt>
                <c:pt idx="3709">
                  <c:v>3444</c:v>
                </c:pt>
                <c:pt idx="3710">
                  <c:v>3568</c:v>
                </c:pt>
                <c:pt idx="3711">
                  <c:v>3885</c:v>
                </c:pt>
                <c:pt idx="3712">
                  <c:v>3578</c:v>
                </c:pt>
                <c:pt idx="3713">
                  <c:v>3407</c:v>
                </c:pt>
                <c:pt idx="3714">
                  <c:v>3336</c:v>
                </c:pt>
                <c:pt idx="3715">
                  <c:v>3689</c:v>
                </c:pt>
                <c:pt idx="3716">
                  <c:v>3312</c:v>
                </c:pt>
                <c:pt idx="3717">
                  <c:v>3569</c:v>
                </c:pt>
                <c:pt idx="3718">
                  <c:v>3803</c:v>
                </c:pt>
                <c:pt idx="3719">
                  <c:v>3518</c:v>
                </c:pt>
                <c:pt idx="3720">
                  <c:v>3549</c:v>
                </c:pt>
                <c:pt idx="3721">
                  <c:v>3679</c:v>
                </c:pt>
                <c:pt idx="3722">
                  <c:v>3758</c:v>
                </c:pt>
                <c:pt idx="3723">
                  <c:v>3817</c:v>
                </c:pt>
                <c:pt idx="3724">
                  <c:v>3689</c:v>
                </c:pt>
                <c:pt idx="3725">
                  <c:v>3710</c:v>
                </c:pt>
                <c:pt idx="3726">
                  <c:v>3545</c:v>
                </c:pt>
                <c:pt idx="3727">
                  <c:v>3537</c:v>
                </c:pt>
                <c:pt idx="3728">
                  <c:v>3895</c:v>
                </c:pt>
                <c:pt idx="3729">
                  <c:v>3770</c:v>
                </c:pt>
                <c:pt idx="3730">
                  <c:v>3712</c:v>
                </c:pt>
                <c:pt idx="3731">
                  <c:v>3651</c:v>
                </c:pt>
                <c:pt idx="3732">
                  <c:v>3508</c:v>
                </c:pt>
                <c:pt idx="3733">
                  <c:v>3443</c:v>
                </c:pt>
                <c:pt idx="3734">
                  <c:v>3689</c:v>
                </c:pt>
                <c:pt idx="3735">
                  <c:v>3463</c:v>
                </c:pt>
                <c:pt idx="3736">
                  <c:v>3236</c:v>
                </c:pt>
                <c:pt idx="3737">
                  <c:v>3334</c:v>
                </c:pt>
                <c:pt idx="3738">
                  <c:v>3399</c:v>
                </c:pt>
                <c:pt idx="3739">
                  <c:v>3447</c:v>
                </c:pt>
                <c:pt idx="3740">
                  <c:v>3532</c:v>
                </c:pt>
                <c:pt idx="3741">
                  <c:v>3495</c:v>
                </c:pt>
                <c:pt idx="3742">
                  <c:v>3256</c:v>
                </c:pt>
                <c:pt idx="3743">
                  <c:v>3407</c:v>
                </c:pt>
                <c:pt idx="3744">
                  <c:v>3269</c:v>
                </c:pt>
                <c:pt idx="3745">
                  <c:v>3323</c:v>
                </c:pt>
                <c:pt idx="3746">
                  <c:v>3468</c:v>
                </c:pt>
                <c:pt idx="3747">
                  <c:v>3162</c:v>
                </c:pt>
                <c:pt idx="3748">
                  <c:v>3222</c:v>
                </c:pt>
                <c:pt idx="3749">
                  <c:v>3868</c:v>
                </c:pt>
                <c:pt idx="3750">
                  <c:v>4096</c:v>
                </c:pt>
                <c:pt idx="3751">
                  <c:v>3920</c:v>
                </c:pt>
                <c:pt idx="3752">
                  <c:v>3940</c:v>
                </c:pt>
                <c:pt idx="3753">
                  <c:v>3406</c:v>
                </c:pt>
                <c:pt idx="3754">
                  <c:v>3349</c:v>
                </c:pt>
                <c:pt idx="3755">
                  <c:v>3511</c:v>
                </c:pt>
                <c:pt idx="3756">
                  <c:v>3353</c:v>
                </c:pt>
                <c:pt idx="3757">
                  <c:v>3445</c:v>
                </c:pt>
                <c:pt idx="3758">
                  <c:v>3790</c:v>
                </c:pt>
                <c:pt idx="3759">
                  <c:v>3349</c:v>
                </c:pt>
                <c:pt idx="3760">
                  <c:v>3508</c:v>
                </c:pt>
                <c:pt idx="3761">
                  <c:v>3433</c:v>
                </c:pt>
                <c:pt idx="3762">
                  <c:v>3382</c:v>
                </c:pt>
                <c:pt idx="3763">
                  <c:v>3328</c:v>
                </c:pt>
                <c:pt idx="3764">
                  <c:v>3260</c:v>
                </c:pt>
                <c:pt idx="3765">
                  <c:v>3195</c:v>
                </c:pt>
                <c:pt idx="3766">
                  <c:v>3302</c:v>
                </c:pt>
                <c:pt idx="3767">
                  <c:v>3510</c:v>
                </c:pt>
                <c:pt idx="3768">
                  <c:v>4557</c:v>
                </c:pt>
                <c:pt idx="3769">
                  <c:v>3339</c:v>
                </c:pt>
                <c:pt idx="3770">
                  <c:v>3226</c:v>
                </c:pt>
                <c:pt idx="3771">
                  <c:v>3353</c:v>
                </c:pt>
                <c:pt idx="3772">
                  <c:v>3606</c:v>
                </c:pt>
                <c:pt idx="3773">
                  <c:v>3512</c:v>
                </c:pt>
                <c:pt idx="3774">
                  <c:v>3405</c:v>
                </c:pt>
                <c:pt idx="3775">
                  <c:v>3111</c:v>
                </c:pt>
                <c:pt idx="3776">
                  <c:v>3260</c:v>
                </c:pt>
                <c:pt idx="3777">
                  <c:v>3363</c:v>
                </c:pt>
                <c:pt idx="3778">
                  <c:v>3548</c:v>
                </c:pt>
                <c:pt idx="3779">
                  <c:v>3553</c:v>
                </c:pt>
                <c:pt idx="3780">
                  <c:v>3556.8</c:v>
                </c:pt>
                <c:pt idx="3781">
                  <c:v>3380</c:v>
                </c:pt>
                <c:pt idx="3782">
                  <c:v>3253</c:v>
                </c:pt>
                <c:pt idx="3783">
                  <c:v>4159</c:v>
                </c:pt>
                <c:pt idx="3784">
                  <c:v>4116</c:v>
                </c:pt>
                <c:pt idx="3785">
                  <c:v>3445</c:v>
                </c:pt>
                <c:pt idx="3786">
                  <c:v>3407</c:v>
                </c:pt>
                <c:pt idx="3787">
                  <c:v>3340</c:v>
                </c:pt>
                <c:pt idx="3788">
                  <c:v>3625</c:v>
                </c:pt>
                <c:pt idx="3789">
                  <c:v>3597</c:v>
                </c:pt>
                <c:pt idx="3790">
                  <c:v>3686</c:v>
                </c:pt>
                <c:pt idx="3791">
                  <c:v>3776</c:v>
                </c:pt>
                <c:pt idx="3792">
                  <c:v>4228</c:v>
                </c:pt>
                <c:pt idx="3793">
                  <c:v>4336</c:v>
                </c:pt>
                <c:pt idx="3794">
                  <c:v>4278</c:v>
                </c:pt>
                <c:pt idx="3795">
                  <c:v>4342</c:v>
                </c:pt>
                <c:pt idx="3796">
                  <c:v>4297</c:v>
                </c:pt>
                <c:pt idx="3797">
                  <c:v>4200</c:v>
                </c:pt>
                <c:pt idx="3798">
                  <c:v>4001</c:v>
                </c:pt>
                <c:pt idx="3799">
                  <c:v>3940</c:v>
                </c:pt>
                <c:pt idx="3800">
                  <c:v>4334</c:v>
                </c:pt>
                <c:pt idx="3801">
                  <c:v>3722</c:v>
                </c:pt>
                <c:pt idx="3802">
                  <c:v>4237</c:v>
                </c:pt>
                <c:pt idx="3803">
                  <c:v>3439</c:v>
                </c:pt>
                <c:pt idx="3804">
                  <c:v>3299</c:v>
                </c:pt>
                <c:pt idx="3805">
                  <c:v>3158</c:v>
                </c:pt>
                <c:pt idx="3806">
                  <c:v>3337</c:v>
                </c:pt>
                <c:pt idx="3807">
                  <c:v>3257</c:v>
                </c:pt>
                <c:pt idx="3808">
                  <c:v>3187</c:v>
                </c:pt>
                <c:pt idx="3809">
                  <c:v>3221</c:v>
                </c:pt>
                <c:pt idx="3810">
                  <c:v>3237</c:v>
                </c:pt>
                <c:pt idx="3811">
                  <c:v>3189</c:v>
                </c:pt>
                <c:pt idx="3812">
                  <c:v>3121</c:v>
                </c:pt>
                <c:pt idx="3813">
                  <c:v>3212</c:v>
                </c:pt>
                <c:pt idx="3814">
                  <c:v>2972</c:v>
                </c:pt>
                <c:pt idx="3815">
                  <c:v>3398</c:v>
                </c:pt>
                <c:pt idx="3816">
                  <c:v>3612</c:v>
                </c:pt>
                <c:pt idx="3817">
                  <c:v>3478</c:v>
                </c:pt>
                <c:pt idx="3818">
                  <c:v>3113</c:v>
                </c:pt>
                <c:pt idx="3819">
                  <c:v>3139</c:v>
                </c:pt>
                <c:pt idx="3820">
                  <c:v>3149</c:v>
                </c:pt>
                <c:pt idx="3821">
                  <c:v>3186</c:v>
                </c:pt>
                <c:pt idx="3822">
                  <c:v>3141</c:v>
                </c:pt>
                <c:pt idx="3823">
                  <c:v>3051</c:v>
                </c:pt>
                <c:pt idx="3824">
                  <c:v>3159</c:v>
                </c:pt>
                <c:pt idx="3825">
                  <c:v>3110</c:v>
                </c:pt>
                <c:pt idx="3826">
                  <c:v>3167</c:v>
                </c:pt>
                <c:pt idx="3827">
                  <c:v>3182</c:v>
                </c:pt>
                <c:pt idx="3828">
                  <c:v>3085</c:v>
                </c:pt>
                <c:pt idx="3829">
                  <c:v>3453</c:v>
                </c:pt>
                <c:pt idx="3830">
                  <c:v>4333</c:v>
                </c:pt>
                <c:pt idx="3831">
                  <c:v>3302</c:v>
                </c:pt>
                <c:pt idx="3832">
                  <c:v>3348</c:v>
                </c:pt>
                <c:pt idx="3833">
                  <c:v>4599</c:v>
                </c:pt>
                <c:pt idx="3834">
                  <c:v>3679</c:v>
                </c:pt>
                <c:pt idx="3835">
                  <c:v>3716</c:v>
                </c:pt>
                <c:pt idx="3836">
                  <c:v>3612</c:v>
                </c:pt>
                <c:pt idx="3837">
                  <c:v>3668</c:v>
                </c:pt>
                <c:pt idx="3838">
                  <c:v>3438</c:v>
                </c:pt>
                <c:pt idx="3839">
                  <c:v>3376</c:v>
                </c:pt>
                <c:pt idx="3840">
                  <c:v>3513</c:v>
                </c:pt>
                <c:pt idx="3841">
                  <c:v>3298</c:v>
                </c:pt>
                <c:pt idx="3842">
                  <c:v>3342</c:v>
                </c:pt>
                <c:pt idx="3843">
                  <c:v>3206</c:v>
                </c:pt>
                <c:pt idx="3844">
                  <c:v>3230</c:v>
                </c:pt>
                <c:pt idx="3845">
                  <c:v>3102</c:v>
                </c:pt>
                <c:pt idx="3846">
                  <c:v>3384</c:v>
                </c:pt>
                <c:pt idx="3847">
                  <c:v>3122</c:v>
                </c:pt>
                <c:pt idx="3848">
                  <c:v>3113</c:v>
                </c:pt>
                <c:pt idx="3849">
                  <c:v>3109</c:v>
                </c:pt>
                <c:pt idx="3850">
                  <c:v>3126</c:v>
                </c:pt>
                <c:pt idx="3851">
                  <c:v>3300</c:v>
                </c:pt>
                <c:pt idx="3852">
                  <c:v>3106</c:v>
                </c:pt>
                <c:pt idx="3853">
                  <c:v>3141</c:v>
                </c:pt>
                <c:pt idx="3854">
                  <c:v>3084</c:v>
                </c:pt>
                <c:pt idx="3855">
                  <c:v>3552</c:v>
                </c:pt>
                <c:pt idx="3856">
                  <c:v>3085</c:v>
                </c:pt>
                <c:pt idx="3857">
                  <c:v>3185</c:v>
                </c:pt>
                <c:pt idx="3858">
                  <c:v>3185</c:v>
                </c:pt>
                <c:pt idx="3859">
                  <c:v>3125</c:v>
                </c:pt>
                <c:pt idx="3860">
                  <c:v>3273</c:v>
                </c:pt>
                <c:pt idx="3861">
                  <c:v>3132</c:v>
                </c:pt>
                <c:pt idx="3862">
                  <c:v>3305</c:v>
                </c:pt>
                <c:pt idx="3863">
                  <c:v>3399</c:v>
                </c:pt>
                <c:pt idx="3864">
                  <c:v>3237</c:v>
                </c:pt>
                <c:pt idx="3865">
                  <c:v>3472</c:v>
                </c:pt>
                <c:pt idx="3866">
                  <c:v>3333</c:v>
                </c:pt>
                <c:pt idx="3867">
                  <c:v>3525</c:v>
                </c:pt>
                <c:pt idx="3868">
                  <c:v>3409</c:v>
                </c:pt>
                <c:pt idx="3869">
                  <c:v>3541</c:v>
                </c:pt>
                <c:pt idx="3870">
                  <c:v>3550</c:v>
                </c:pt>
                <c:pt idx="3871">
                  <c:v>3730</c:v>
                </c:pt>
                <c:pt idx="3872">
                  <c:v>3823</c:v>
                </c:pt>
                <c:pt idx="3873">
                  <c:v>3673</c:v>
                </c:pt>
                <c:pt idx="3874">
                  <c:v>3684</c:v>
                </c:pt>
                <c:pt idx="3875">
                  <c:v>3645</c:v>
                </c:pt>
                <c:pt idx="3876">
                  <c:v>3896</c:v>
                </c:pt>
                <c:pt idx="3877">
                  <c:v>4343</c:v>
                </c:pt>
                <c:pt idx="3878">
                  <c:v>5142</c:v>
                </c:pt>
                <c:pt idx="3879">
                  <c:v>3858</c:v>
                </c:pt>
                <c:pt idx="3880">
                  <c:v>4141</c:v>
                </c:pt>
                <c:pt idx="3881">
                  <c:v>4032</c:v>
                </c:pt>
                <c:pt idx="3882">
                  <c:v>4062</c:v>
                </c:pt>
                <c:pt idx="3883">
                  <c:v>3841</c:v>
                </c:pt>
                <c:pt idx="3884">
                  <c:v>3729</c:v>
                </c:pt>
                <c:pt idx="3885">
                  <c:v>3704</c:v>
                </c:pt>
                <c:pt idx="3886">
                  <c:v>3348</c:v>
                </c:pt>
                <c:pt idx="3887">
                  <c:v>4099</c:v>
                </c:pt>
                <c:pt idx="3888">
                  <c:v>3622</c:v>
                </c:pt>
                <c:pt idx="3889">
                  <c:v>3698</c:v>
                </c:pt>
                <c:pt idx="3890">
                  <c:v>3692</c:v>
                </c:pt>
                <c:pt idx="3891">
                  <c:v>3612</c:v>
                </c:pt>
                <c:pt idx="3892">
                  <c:v>3584</c:v>
                </c:pt>
                <c:pt idx="3893">
                  <c:v>3465</c:v>
                </c:pt>
                <c:pt idx="3894">
                  <c:v>3949</c:v>
                </c:pt>
                <c:pt idx="3895">
                  <c:v>3633</c:v>
                </c:pt>
                <c:pt idx="3896">
                  <c:v>3577</c:v>
                </c:pt>
                <c:pt idx="3897">
                  <c:v>3904</c:v>
                </c:pt>
                <c:pt idx="3898">
                  <c:v>3784</c:v>
                </c:pt>
                <c:pt idx="3899">
                  <c:v>3692</c:v>
                </c:pt>
                <c:pt idx="3900">
                  <c:v>3725</c:v>
                </c:pt>
                <c:pt idx="3901">
                  <c:v>3699</c:v>
                </c:pt>
                <c:pt idx="3902">
                  <c:v>3665</c:v>
                </c:pt>
                <c:pt idx="3903">
                  <c:v>3629</c:v>
                </c:pt>
                <c:pt idx="3904">
                  <c:v>3656</c:v>
                </c:pt>
                <c:pt idx="3905">
                  <c:v>3593</c:v>
                </c:pt>
                <c:pt idx="3906">
                  <c:v>3782</c:v>
                </c:pt>
                <c:pt idx="3907">
                  <c:v>3647</c:v>
                </c:pt>
                <c:pt idx="3908">
                  <c:v>3687</c:v>
                </c:pt>
                <c:pt idx="3909">
                  <c:v>3696</c:v>
                </c:pt>
                <c:pt idx="3910">
                  <c:v>3721</c:v>
                </c:pt>
                <c:pt idx="3911">
                  <c:v>3766</c:v>
                </c:pt>
                <c:pt idx="3912">
                  <c:v>3954</c:v>
                </c:pt>
                <c:pt idx="3913">
                  <c:v>3530</c:v>
                </c:pt>
                <c:pt idx="3914">
                  <c:v>3759</c:v>
                </c:pt>
                <c:pt idx="3915">
                  <c:v>4182</c:v>
                </c:pt>
                <c:pt idx="3916">
                  <c:v>3686</c:v>
                </c:pt>
                <c:pt idx="3917">
                  <c:v>3604</c:v>
                </c:pt>
                <c:pt idx="3918">
                  <c:v>3725</c:v>
                </c:pt>
                <c:pt idx="3919">
                  <c:v>3774</c:v>
                </c:pt>
                <c:pt idx="3920">
                  <c:v>3761</c:v>
                </c:pt>
                <c:pt idx="3921">
                  <c:v>3673</c:v>
                </c:pt>
                <c:pt idx="3922">
                  <c:v>3553</c:v>
                </c:pt>
                <c:pt idx="3923">
                  <c:v>3506</c:v>
                </c:pt>
                <c:pt idx="3924">
                  <c:v>3645</c:v>
                </c:pt>
                <c:pt idx="3925">
                  <c:v>3587</c:v>
                </c:pt>
                <c:pt idx="3926">
                  <c:v>3639</c:v>
                </c:pt>
                <c:pt idx="3927">
                  <c:v>3596</c:v>
                </c:pt>
                <c:pt idx="3928">
                  <c:v>3491</c:v>
                </c:pt>
                <c:pt idx="3929">
                  <c:v>3503</c:v>
                </c:pt>
                <c:pt idx="3930">
                  <c:v>3408</c:v>
                </c:pt>
                <c:pt idx="3931">
                  <c:v>3473</c:v>
                </c:pt>
                <c:pt idx="3932">
                  <c:v>3568</c:v>
                </c:pt>
                <c:pt idx="3933">
                  <c:v>3552</c:v>
                </c:pt>
                <c:pt idx="3934">
                  <c:v>3446</c:v>
                </c:pt>
                <c:pt idx="3935">
                  <c:v>3415</c:v>
                </c:pt>
                <c:pt idx="3936">
                  <c:v>3404</c:v>
                </c:pt>
                <c:pt idx="3937">
                  <c:v>3329</c:v>
                </c:pt>
                <c:pt idx="3938">
                  <c:v>3401</c:v>
                </c:pt>
                <c:pt idx="3939">
                  <c:v>3588</c:v>
                </c:pt>
                <c:pt idx="3940">
                  <c:v>3384</c:v>
                </c:pt>
                <c:pt idx="3941">
                  <c:v>3474</c:v>
                </c:pt>
                <c:pt idx="3942">
                  <c:v>3513</c:v>
                </c:pt>
                <c:pt idx="3943">
                  <c:v>3361</c:v>
                </c:pt>
                <c:pt idx="3944">
                  <c:v>3424</c:v>
                </c:pt>
                <c:pt idx="3945">
                  <c:v>3359</c:v>
                </c:pt>
                <c:pt idx="3946">
                  <c:v>3381</c:v>
                </c:pt>
                <c:pt idx="3947">
                  <c:v>3401</c:v>
                </c:pt>
                <c:pt idx="3948">
                  <c:v>3307</c:v>
                </c:pt>
                <c:pt idx="3949">
                  <c:v>3324</c:v>
                </c:pt>
                <c:pt idx="3950">
                  <c:v>3379</c:v>
                </c:pt>
                <c:pt idx="3951">
                  <c:v>3347</c:v>
                </c:pt>
                <c:pt idx="3952">
                  <c:v>3457</c:v>
                </c:pt>
                <c:pt idx="3953">
                  <c:v>3457</c:v>
                </c:pt>
                <c:pt idx="3954">
                  <c:v>3457</c:v>
                </c:pt>
                <c:pt idx="3955">
                  <c:v>3457</c:v>
                </c:pt>
                <c:pt idx="3956">
                  <c:v>3522</c:v>
                </c:pt>
                <c:pt idx="3957">
                  <c:v>3506</c:v>
                </c:pt>
                <c:pt idx="3958">
                  <c:v>3557</c:v>
                </c:pt>
                <c:pt idx="3959">
                  <c:v>3730</c:v>
                </c:pt>
                <c:pt idx="3960">
                  <c:v>3568</c:v>
                </c:pt>
                <c:pt idx="3961">
                  <c:v>3677</c:v>
                </c:pt>
                <c:pt idx="3962">
                  <c:v>3943</c:v>
                </c:pt>
                <c:pt idx="3963">
                  <c:v>3259</c:v>
                </c:pt>
                <c:pt idx="3964">
                  <c:v>3705</c:v>
                </c:pt>
                <c:pt idx="3965">
                  <c:v>3679</c:v>
                </c:pt>
                <c:pt idx="3966">
                  <c:v>3278</c:v>
                </c:pt>
                <c:pt idx="3967">
                  <c:v>3236</c:v>
                </c:pt>
                <c:pt idx="3968">
                  <c:v>3189</c:v>
                </c:pt>
                <c:pt idx="3969">
                  <c:v>3253</c:v>
                </c:pt>
                <c:pt idx="3970">
                  <c:v>3195</c:v>
                </c:pt>
                <c:pt idx="3971">
                  <c:v>3252</c:v>
                </c:pt>
                <c:pt idx="3972">
                  <c:v>3310</c:v>
                </c:pt>
                <c:pt idx="3973">
                  <c:v>2896</c:v>
                </c:pt>
                <c:pt idx="3974">
                  <c:v>3248</c:v>
                </c:pt>
                <c:pt idx="3975">
                  <c:v>3181</c:v>
                </c:pt>
                <c:pt idx="3976">
                  <c:v>3572</c:v>
                </c:pt>
                <c:pt idx="3977">
                  <c:v>2980</c:v>
                </c:pt>
                <c:pt idx="3978">
                  <c:v>3347</c:v>
                </c:pt>
                <c:pt idx="3979">
                  <c:v>3080</c:v>
                </c:pt>
                <c:pt idx="3980">
                  <c:v>3331</c:v>
                </c:pt>
                <c:pt idx="3981">
                  <c:v>3117</c:v>
                </c:pt>
                <c:pt idx="3982">
                  <c:v>3354</c:v>
                </c:pt>
                <c:pt idx="3983">
                  <c:v>3634</c:v>
                </c:pt>
                <c:pt idx="3984">
                  <c:v>3603</c:v>
                </c:pt>
                <c:pt idx="3985">
                  <c:v>3981</c:v>
                </c:pt>
                <c:pt idx="3986">
                  <c:v>3214</c:v>
                </c:pt>
                <c:pt idx="3987">
                  <c:v>3301</c:v>
                </c:pt>
                <c:pt idx="3988">
                  <c:v>3335</c:v>
                </c:pt>
                <c:pt idx="3989">
                  <c:v>3201</c:v>
                </c:pt>
                <c:pt idx="3990">
                  <c:v>3214</c:v>
                </c:pt>
                <c:pt idx="3991">
                  <c:v>3286</c:v>
                </c:pt>
                <c:pt idx="3992">
                  <c:v>3272</c:v>
                </c:pt>
                <c:pt idx="3993">
                  <c:v>3273</c:v>
                </c:pt>
                <c:pt idx="3994">
                  <c:v>3367</c:v>
                </c:pt>
                <c:pt idx="3995">
                  <c:v>3571</c:v>
                </c:pt>
                <c:pt idx="3996">
                  <c:v>3930</c:v>
                </c:pt>
                <c:pt idx="3997">
                  <c:v>3609</c:v>
                </c:pt>
                <c:pt idx="3998">
                  <c:v>3577</c:v>
                </c:pt>
                <c:pt idx="3999">
                  <c:v>3948</c:v>
                </c:pt>
                <c:pt idx="4000">
                  <c:v>4055</c:v>
                </c:pt>
                <c:pt idx="4001">
                  <c:v>3898</c:v>
                </c:pt>
                <c:pt idx="4002">
                  <c:v>4124</c:v>
                </c:pt>
                <c:pt idx="4003">
                  <c:v>3986</c:v>
                </c:pt>
                <c:pt idx="4004">
                  <c:v>4058</c:v>
                </c:pt>
                <c:pt idx="4005">
                  <c:v>3847</c:v>
                </c:pt>
                <c:pt idx="4006">
                  <c:v>3859</c:v>
                </c:pt>
                <c:pt idx="4007">
                  <c:v>3843</c:v>
                </c:pt>
                <c:pt idx="4008">
                  <c:v>4004</c:v>
                </c:pt>
                <c:pt idx="4009">
                  <c:v>3929</c:v>
                </c:pt>
                <c:pt idx="4010">
                  <c:v>3803</c:v>
                </c:pt>
                <c:pt idx="4011">
                  <c:v>3694</c:v>
                </c:pt>
                <c:pt idx="4012">
                  <c:v>3657</c:v>
                </c:pt>
                <c:pt idx="4013">
                  <c:v>3848</c:v>
                </c:pt>
                <c:pt idx="4014">
                  <c:v>3563</c:v>
                </c:pt>
                <c:pt idx="4015">
                  <c:v>3843</c:v>
                </c:pt>
                <c:pt idx="4016">
                  <c:v>3943</c:v>
                </c:pt>
                <c:pt idx="4017">
                  <c:v>3746</c:v>
                </c:pt>
                <c:pt idx="4018">
                  <c:v>3837</c:v>
                </c:pt>
                <c:pt idx="4019">
                  <c:v>5450</c:v>
                </c:pt>
                <c:pt idx="4020">
                  <c:v>7042</c:v>
                </c:pt>
                <c:pt idx="4021">
                  <c:v>5529</c:v>
                </c:pt>
                <c:pt idx="4022">
                  <c:v>5535</c:v>
                </c:pt>
                <c:pt idx="4023">
                  <c:v>6173</c:v>
                </c:pt>
                <c:pt idx="4024">
                  <c:v>7701</c:v>
                </c:pt>
                <c:pt idx="4025">
                  <c:v>6715</c:v>
                </c:pt>
                <c:pt idx="4026">
                  <c:v>6730</c:v>
                </c:pt>
                <c:pt idx="4027">
                  <c:v>6622</c:v>
                </c:pt>
                <c:pt idx="4028">
                  <c:v>5811</c:v>
                </c:pt>
                <c:pt idx="4029">
                  <c:v>5413</c:v>
                </c:pt>
                <c:pt idx="4030">
                  <c:v>5254</c:v>
                </c:pt>
                <c:pt idx="4031">
                  <c:v>4886</c:v>
                </c:pt>
                <c:pt idx="4032">
                  <c:v>4772</c:v>
                </c:pt>
                <c:pt idx="4033">
                  <c:v>5598</c:v>
                </c:pt>
                <c:pt idx="4034">
                  <c:v>4815</c:v>
                </c:pt>
                <c:pt idx="4035">
                  <c:v>4726</c:v>
                </c:pt>
                <c:pt idx="4036">
                  <c:v>4922</c:v>
                </c:pt>
                <c:pt idx="4037">
                  <c:v>4720</c:v>
                </c:pt>
                <c:pt idx="4038">
                  <c:v>4709</c:v>
                </c:pt>
                <c:pt idx="4039">
                  <c:v>4682</c:v>
                </c:pt>
                <c:pt idx="4040">
                  <c:v>4668</c:v>
                </c:pt>
                <c:pt idx="4041">
                  <c:v>4687</c:v>
                </c:pt>
                <c:pt idx="4042">
                  <c:v>4568</c:v>
                </c:pt>
                <c:pt idx="4043">
                  <c:v>4870</c:v>
                </c:pt>
                <c:pt idx="4044">
                  <c:v>5265</c:v>
                </c:pt>
                <c:pt idx="4045">
                  <c:v>5449</c:v>
                </c:pt>
                <c:pt idx="4046">
                  <c:v>5301</c:v>
                </c:pt>
                <c:pt idx="4047">
                  <c:v>5739</c:v>
                </c:pt>
                <c:pt idx="4048">
                  <c:v>5615</c:v>
                </c:pt>
                <c:pt idx="4049">
                  <c:v>5927</c:v>
                </c:pt>
                <c:pt idx="4050">
                  <c:v>5112</c:v>
                </c:pt>
                <c:pt idx="4051">
                  <c:v>5042</c:v>
                </c:pt>
                <c:pt idx="4052">
                  <c:v>4880</c:v>
                </c:pt>
                <c:pt idx="4053">
                  <c:v>4724</c:v>
                </c:pt>
                <c:pt idx="4054">
                  <c:v>4412</c:v>
                </c:pt>
                <c:pt idx="4055">
                  <c:v>4656</c:v>
                </c:pt>
                <c:pt idx="4056">
                  <c:v>4456</c:v>
                </c:pt>
                <c:pt idx="4057">
                  <c:v>4391</c:v>
                </c:pt>
                <c:pt idx="4058">
                  <c:v>4319</c:v>
                </c:pt>
                <c:pt idx="4059">
                  <c:v>4157</c:v>
                </c:pt>
                <c:pt idx="4060">
                  <c:v>4169</c:v>
                </c:pt>
                <c:pt idx="4061">
                  <c:v>3963</c:v>
                </c:pt>
                <c:pt idx="4062">
                  <c:v>3941</c:v>
                </c:pt>
                <c:pt idx="4063">
                  <c:v>4019</c:v>
                </c:pt>
                <c:pt idx="4064">
                  <c:v>4066</c:v>
                </c:pt>
                <c:pt idx="4065">
                  <c:v>3975</c:v>
                </c:pt>
                <c:pt idx="4066">
                  <c:v>4261</c:v>
                </c:pt>
                <c:pt idx="4067">
                  <c:v>4044</c:v>
                </c:pt>
                <c:pt idx="4068">
                  <c:v>3824</c:v>
                </c:pt>
                <c:pt idx="4069">
                  <c:v>4045</c:v>
                </c:pt>
                <c:pt idx="4070">
                  <c:v>4061</c:v>
                </c:pt>
                <c:pt idx="4071">
                  <c:v>3912</c:v>
                </c:pt>
                <c:pt idx="4072">
                  <c:v>4197</c:v>
                </c:pt>
                <c:pt idx="4073">
                  <c:v>4006</c:v>
                </c:pt>
                <c:pt idx="4074">
                  <c:v>3808</c:v>
                </c:pt>
                <c:pt idx="4075">
                  <c:v>4053</c:v>
                </c:pt>
                <c:pt idx="4076">
                  <c:v>3725</c:v>
                </c:pt>
                <c:pt idx="4077">
                  <c:v>4037</c:v>
                </c:pt>
                <c:pt idx="4078">
                  <c:v>3733</c:v>
                </c:pt>
                <c:pt idx="4079">
                  <c:v>4043</c:v>
                </c:pt>
                <c:pt idx="4080">
                  <c:v>3591</c:v>
                </c:pt>
                <c:pt idx="4081">
                  <c:v>3917</c:v>
                </c:pt>
                <c:pt idx="4082">
                  <c:v>5775</c:v>
                </c:pt>
                <c:pt idx="4083">
                  <c:v>4342</c:v>
                </c:pt>
                <c:pt idx="4084">
                  <c:v>4420</c:v>
                </c:pt>
                <c:pt idx="4085">
                  <c:v>4350</c:v>
                </c:pt>
                <c:pt idx="4086">
                  <c:v>4450</c:v>
                </c:pt>
                <c:pt idx="4087">
                  <c:v>3861</c:v>
                </c:pt>
                <c:pt idx="4088">
                  <c:v>4566</c:v>
                </c:pt>
                <c:pt idx="4089">
                  <c:v>3929</c:v>
                </c:pt>
                <c:pt idx="4090">
                  <c:v>4036</c:v>
                </c:pt>
                <c:pt idx="4091">
                  <c:v>3892</c:v>
                </c:pt>
                <c:pt idx="4092">
                  <c:v>3885</c:v>
                </c:pt>
                <c:pt idx="4093">
                  <c:v>4078</c:v>
                </c:pt>
                <c:pt idx="4094">
                  <c:v>3868</c:v>
                </c:pt>
                <c:pt idx="4095">
                  <c:v>3981</c:v>
                </c:pt>
                <c:pt idx="4096">
                  <c:v>3762</c:v>
                </c:pt>
                <c:pt idx="4097">
                  <c:v>3882</c:v>
                </c:pt>
                <c:pt idx="4098">
                  <c:v>3445</c:v>
                </c:pt>
                <c:pt idx="4099">
                  <c:v>4144</c:v>
                </c:pt>
                <c:pt idx="4100">
                  <c:v>3875</c:v>
                </c:pt>
                <c:pt idx="4101">
                  <c:v>3613</c:v>
                </c:pt>
                <c:pt idx="4102">
                  <c:v>3742</c:v>
                </c:pt>
                <c:pt idx="4103">
                  <c:v>3658</c:v>
                </c:pt>
                <c:pt idx="4104">
                  <c:v>3654</c:v>
                </c:pt>
                <c:pt idx="4105">
                  <c:v>3572</c:v>
                </c:pt>
                <c:pt idx="4106">
                  <c:v>4023</c:v>
                </c:pt>
                <c:pt idx="4107">
                  <c:v>3819</c:v>
                </c:pt>
                <c:pt idx="4108">
                  <c:v>3770</c:v>
                </c:pt>
                <c:pt idx="4109">
                  <c:v>3806</c:v>
                </c:pt>
                <c:pt idx="4110">
                  <c:v>3630</c:v>
                </c:pt>
                <c:pt idx="4111">
                  <c:v>3797</c:v>
                </c:pt>
                <c:pt idx="4112">
                  <c:v>3843</c:v>
                </c:pt>
                <c:pt idx="4113">
                  <c:v>3630</c:v>
                </c:pt>
                <c:pt idx="4114">
                  <c:v>3951</c:v>
                </c:pt>
                <c:pt idx="4115">
                  <c:v>3713</c:v>
                </c:pt>
                <c:pt idx="4116">
                  <c:v>3914</c:v>
                </c:pt>
                <c:pt idx="4117">
                  <c:v>3908</c:v>
                </c:pt>
                <c:pt idx="4118">
                  <c:v>3446</c:v>
                </c:pt>
                <c:pt idx="4119">
                  <c:v>3927</c:v>
                </c:pt>
                <c:pt idx="4120">
                  <c:v>3964</c:v>
                </c:pt>
                <c:pt idx="4121">
                  <c:v>4285</c:v>
                </c:pt>
                <c:pt idx="4122">
                  <c:v>4572</c:v>
                </c:pt>
                <c:pt idx="4123">
                  <c:v>3909</c:v>
                </c:pt>
                <c:pt idx="4124">
                  <c:v>3584</c:v>
                </c:pt>
                <c:pt idx="4125">
                  <c:v>3476</c:v>
                </c:pt>
                <c:pt idx="4126">
                  <c:v>3707</c:v>
                </c:pt>
                <c:pt idx="4127">
                  <c:v>3704</c:v>
                </c:pt>
                <c:pt idx="4128">
                  <c:v>3605</c:v>
                </c:pt>
                <c:pt idx="4129">
                  <c:v>3518</c:v>
                </c:pt>
                <c:pt idx="4130">
                  <c:v>3270</c:v>
                </c:pt>
                <c:pt idx="4131">
                  <c:v>3176</c:v>
                </c:pt>
                <c:pt idx="4132">
                  <c:v>3371</c:v>
                </c:pt>
                <c:pt idx="4133">
                  <c:v>3323</c:v>
                </c:pt>
                <c:pt idx="4134">
                  <c:v>3166</c:v>
                </c:pt>
                <c:pt idx="4135">
                  <c:v>3216</c:v>
                </c:pt>
                <c:pt idx="4136">
                  <c:v>3244</c:v>
                </c:pt>
                <c:pt idx="4137">
                  <c:v>3210</c:v>
                </c:pt>
                <c:pt idx="4138">
                  <c:v>2969</c:v>
                </c:pt>
                <c:pt idx="4139">
                  <c:v>3302</c:v>
                </c:pt>
                <c:pt idx="4140">
                  <c:v>3118</c:v>
                </c:pt>
                <c:pt idx="4141">
                  <c:v>3195</c:v>
                </c:pt>
                <c:pt idx="4142">
                  <c:v>3191</c:v>
                </c:pt>
                <c:pt idx="4143">
                  <c:v>3191</c:v>
                </c:pt>
                <c:pt idx="4144">
                  <c:v>3037</c:v>
                </c:pt>
                <c:pt idx="4145">
                  <c:v>3262</c:v>
                </c:pt>
                <c:pt idx="4146">
                  <c:v>3303</c:v>
                </c:pt>
                <c:pt idx="4147">
                  <c:v>3075</c:v>
                </c:pt>
                <c:pt idx="4148">
                  <c:v>3082</c:v>
                </c:pt>
                <c:pt idx="4149">
                  <c:v>3257</c:v>
                </c:pt>
                <c:pt idx="4150">
                  <c:v>3049</c:v>
                </c:pt>
                <c:pt idx="4151">
                  <c:v>3803</c:v>
                </c:pt>
                <c:pt idx="4152">
                  <c:v>2503</c:v>
                </c:pt>
                <c:pt idx="4153">
                  <c:v>3509</c:v>
                </c:pt>
                <c:pt idx="4154">
                  <c:v>3151</c:v>
                </c:pt>
                <c:pt idx="4155">
                  <c:v>3077</c:v>
                </c:pt>
                <c:pt idx="4156">
                  <c:v>3433</c:v>
                </c:pt>
                <c:pt idx="4157">
                  <c:v>3372</c:v>
                </c:pt>
                <c:pt idx="4158">
                  <c:v>3111</c:v>
                </c:pt>
                <c:pt idx="4159">
                  <c:v>2946</c:v>
                </c:pt>
                <c:pt idx="4160">
                  <c:v>3123</c:v>
                </c:pt>
                <c:pt idx="4161">
                  <c:v>3186</c:v>
                </c:pt>
                <c:pt idx="4162">
                  <c:v>3057</c:v>
                </c:pt>
                <c:pt idx="4163">
                  <c:v>3178</c:v>
                </c:pt>
                <c:pt idx="4164">
                  <c:v>3153</c:v>
                </c:pt>
                <c:pt idx="4165">
                  <c:v>3297</c:v>
                </c:pt>
                <c:pt idx="4166">
                  <c:v>3365</c:v>
                </c:pt>
                <c:pt idx="4167">
                  <c:v>3140</c:v>
                </c:pt>
                <c:pt idx="4168">
                  <c:v>3002</c:v>
                </c:pt>
                <c:pt idx="4169">
                  <c:v>3176</c:v>
                </c:pt>
                <c:pt idx="4170">
                  <c:v>3303</c:v>
                </c:pt>
                <c:pt idx="4171">
                  <c:v>3615</c:v>
                </c:pt>
                <c:pt idx="4172">
                  <c:v>3209</c:v>
                </c:pt>
                <c:pt idx="4173">
                  <c:v>3309</c:v>
                </c:pt>
                <c:pt idx="4174">
                  <c:v>3173</c:v>
                </c:pt>
                <c:pt idx="4175">
                  <c:v>3118</c:v>
                </c:pt>
                <c:pt idx="4176">
                  <c:v>3300</c:v>
                </c:pt>
                <c:pt idx="4177">
                  <c:v>3107</c:v>
                </c:pt>
                <c:pt idx="4178">
                  <c:v>3142</c:v>
                </c:pt>
                <c:pt idx="4179">
                  <c:v>3204</c:v>
                </c:pt>
                <c:pt idx="4180">
                  <c:v>2942</c:v>
                </c:pt>
                <c:pt idx="4181">
                  <c:v>3312</c:v>
                </c:pt>
                <c:pt idx="4182">
                  <c:v>3310</c:v>
                </c:pt>
                <c:pt idx="4183">
                  <c:v>3142</c:v>
                </c:pt>
                <c:pt idx="4184">
                  <c:v>3467</c:v>
                </c:pt>
                <c:pt idx="4185">
                  <c:v>3162</c:v>
                </c:pt>
                <c:pt idx="4186">
                  <c:v>3214</c:v>
                </c:pt>
                <c:pt idx="4187">
                  <c:v>3538</c:v>
                </c:pt>
                <c:pt idx="4188">
                  <c:v>3277</c:v>
                </c:pt>
                <c:pt idx="4189">
                  <c:v>3361</c:v>
                </c:pt>
                <c:pt idx="4190">
                  <c:v>3304</c:v>
                </c:pt>
                <c:pt idx="4191">
                  <c:v>3110</c:v>
                </c:pt>
                <c:pt idx="4192">
                  <c:v>3450</c:v>
                </c:pt>
                <c:pt idx="4193">
                  <c:v>3119</c:v>
                </c:pt>
                <c:pt idx="4194">
                  <c:v>3119</c:v>
                </c:pt>
                <c:pt idx="4195">
                  <c:v>3324</c:v>
                </c:pt>
                <c:pt idx="4196">
                  <c:v>3156</c:v>
                </c:pt>
                <c:pt idx="4197">
                  <c:v>3358</c:v>
                </c:pt>
                <c:pt idx="4198">
                  <c:v>3695</c:v>
                </c:pt>
                <c:pt idx="4199">
                  <c:v>3728</c:v>
                </c:pt>
                <c:pt idx="4200">
                  <c:v>3672</c:v>
                </c:pt>
                <c:pt idx="4201">
                  <c:v>3612</c:v>
                </c:pt>
                <c:pt idx="4202">
                  <c:v>3439</c:v>
                </c:pt>
                <c:pt idx="4203">
                  <c:v>3168</c:v>
                </c:pt>
                <c:pt idx="4204">
                  <c:v>3414</c:v>
                </c:pt>
                <c:pt idx="4205">
                  <c:v>3356</c:v>
                </c:pt>
                <c:pt idx="4206">
                  <c:v>3446</c:v>
                </c:pt>
                <c:pt idx="4207">
                  <c:v>3517</c:v>
                </c:pt>
                <c:pt idx="4208">
                  <c:v>3099</c:v>
                </c:pt>
                <c:pt idx="4209">
                  <c:v>3450</c:v>
                </c:pt>
                <c:pt idx="4210">
                  <c:v>3241</c:v>
                </c:pt>
                <c:pt idx="4211">
                  <c:v>3234</c:v>
                </c:pt>
                <c:pt idx="4212">
                  <c:v>3491</c:v>
                </c:pt>
                <c:pt idx="4213">
                  <c:v>3218</c:v>
                </c:pt>
                <c:pt idx="4214">
                  <c:v>3454</c:v>
                </c:pt>
                <c:pt idx="4215">
                  <c:v>3485</c:v>
                </c:pt>
                <c:pt idx="4216">
                  <c:v>3426</c:v>
                </c:pt>
                <c:pt idx="4217">
                  <c:v>4459</c:v>
                </c:pt>
                <c:pt idx="4218">
                  <c:v>3355</c:v>
                </c:pt>
                <c:pt idx="4219">
                  <c:v>3751</c:v>
                </c:pt>
                <c:pt idx="4220">
                  <c:v>3451</c:v>
                </c:pt>
                <c:pt idx="4221">
                  <c:v>3571</c:v>
                </c:pt>
                <c:pt idx="4222">
                  <c:v>3808</c:v>
                </c:pt>
                <c:pt idx="4223">
                  <c:v>3960</c:v>
                </c:pt>
                <c:pt idx="4224">
                  <c:v>4127</c:v>
                </c:pt>
                <c:pt idx="4225">
                  <c:v>3930</c:v>
                </c:pt>
                <c:pt idx="4226">
                  <c:v>4197</c:v>
                </c:pt>
                <c:pt idx="4227">
                  <c:v>4811</c:v>
                </c:pt>
                <c:pt idx="4228">
                  <c:v>4371</c:v>
                </c:pt>
                <c:pt idx="4229">
                  <c:v>4352</c:v>
                </c:pt>
                <c:pt idx="4230">
                  <c:v>4193</c:v>
                </c:pt>
                <c:pt idx="4231">
                  <c:v>3968</c:v>
                </c:pt>
                <c:pt idx="4232">
                  <c:v>4271</c:v>
                </c:pt>
                <c:pt idx="4233">
                  <c:v>4246</c:v>
                </c:pt>
                <c:pt idx="4234">
                  <c:v>5553</c:v>
                </c:pt>
                <c:pt idx="4235">
                  <c:v>4806</c:v>
                </c:pt>
                <c:pt idx="4236">
                  <c:v>4798</c:v>
                </c:pt>
                <c:pt idx="4237">
                  <c:v>4553</c:v>
                </c:pt>
                <c:pt idx="4238">
                  <c:v>4259</c:v>
                </c:pt>
                <c:pt idx="4239">
                  <c:v>4321</c:v>
                </c:pt>
                <c:pt idx="4240">
                  <c:v>4337</c:v>
                </c:pt>
                <c:pt idx="4241">
                  <c:v>4438</c:v>
                </c:pt>
                <c:pt idx="4242">
                  <c:v>4215</c:v>
                </c:pt>
                <c:pt idx="4243">
                  <c:v>4123</c:v>
                </c:pt>
                <c:pt idx="4244">
                  <c:v>4365</c:v>
                </c:pt>
                <c:pt idx="4245">
                  <c:v>4070</c:v>
                </c:pt>
                <c:pt idx="4246">
                  <c:v>4065</c:v>
                </c:pt>
                <c:pt idx="4247">
                  <c:v>3995</c:v>
                </c:pt>
                <c:pt idx="4248">
                  <c:v>3816</c:v>
                </c:pt>
                <c:pt idx="4249">
                  <c:v>4031</c:v>
                </c:pt>
                <c:pt idx="4250">
                  <c:v>5914</c:v>
                </c:pt>
                <c:pt idx="4251">
                  <c:v>4239</c:v>
                </c:pt>
                <c:pt idx="4252">
                  <c:v>3829</c:v>
                </c:pt>
                <c:pt idx="4253">
                  <c:v>4059</c:v>
                </c:pt>
                <c:pt idx="4254">
                  <c:v>3960</c:v>
                </c:pt>
                <c:pt idx="4255">
                  <c:v>3752</c:v>
                </c:pt>
                <c:pt idx="4256">
                  <c:v>3885</c:v>
                </c:pt>
                <c:pt idx="4257">
                  <c:v>3603</c:v>
                </c:pt>
                <c:pt idx="4258">
                  <c:v>3865</c:v>
                </c:pt>
                <c:pt idx="4259">
                  <c:v>3685</c:v>
                </c:pt>
                <c:pt idx="4260">
                  <c:v>3812</c:v>
                </c:pt>
                <c:pt idx="4261">
                  <c:v>3892</c:v>
                </c:pt>
                <c:pt idx="4262">
                  <c:v>3547</c:v>
                </c:pt>
                <c:pt idx="4263">
                  <c:v>3791</c:v>
                </c:pt>
                <c:pt idx="4264">
                  <c:v>3737</c:v>
                </c:pt>
                <c:pt idx="4265">
                  <c:v>3572</c:v>
                </c:pt>
                <c:pt idx="4266">
                  <c:v>3856</c:v>
                </c:pt>
                <c:pt idx="4267">
                  <c:v>3864</c:v>
                </c:pt>
                <c:pt idx="4268">
                  <c:v>4031</c:v>
                </c:pt>
                <c:pt idx="4269">
                  <c:v>4007</c:v>
                </c:pt>
                <c:pt idx="4270">
                  <c:v>3902</c:v>
                </c:pt>
                <c:pt idx="4271">
                  <c:v>3977</c:v>
                </c:pt>
                <c:pt idx="4272">
                  <c:v>3832</c:v>
                </c:pt>
                <c:pt idx="4273">
                  <c:v>3972</c:v>
                </c:pt>
                <c:pt idx="4274">
                  <c:v>4036</c:v>
                </c:pt>
                <c:pt idx="4275">
                  <c:v>4024</c:v>
                </c:pt>
                <c:pt idx="4276">
                  <c:v>3970</c:v>
                </c:pt>
                <c:pt idx="4277">
                  <c:v>4172</c:v>
                </c:pt>
                <c:pt idx="4278">
                  <c:v>4210</c:v>
                </c:pt>
                <c:pt idx="4279">
                  <c:v>4268</c:v>
                </c:pt>
                <c:pt idx="4280">
                  <c:v>4317</c:v>
                </c:pt>
                <c:pt idx="4281">
                  <c:v>4030</c:v>
                </c:pt>
                <c:pt idx="4282">
                  <c:v>4242</c:v>
                </c:pt>
                <c:pt idx="4283">
                  <c:v>4232</c:v>
                </c:pt>
                <c:pt idx="4284">
                  <c:v>4080</c:v>
                </c:pt>
                <c:pt idx="4285">
                  <c:v>4035</c:v>
                </c:pt>
                <c:pt idx="4286">
                  <c:v>3978</c:v>
                </c:pt>
                <c:pt idx="4287">
                  <c:v>4090</c:v>
                </c:pt>
                <c:pt idx="4288">
                  <c:v>4184</c:v>
                </c:pt>
                <c:pt idx="4289">
                  <c:v>4564</c:v>
                </c:pt>
                <c:pt idx="4290">
                  <c:v>4131</c:v>
                </c:pt>
                <c:pt idx="4291">
                  <c:v>3911</c:v>
                </c:pt>
                <c:pt idx="4292">
                  <c:v>5286</c:v>
                </c:pt>
                <c:pt idx="4293">
                  <c:v>4048</c:v>
                </c:pt>
                <c:pt idx="4294">
                  <c:v>4125</c:v>
                </c:pt>
                <c:pt idx="4295">
                  <c:v>3961</c:v>
                </c:pt>
                <c:pt idx="4296">
                  <c:v>4632</c:v>
                </c:pt>
                <c:pt idx="4297">
                  <c:v>4199</c:v>
                </c:pt>
                <c:pt idx="4298">
                  <c:v>4152</c:v>
                </c:pt>
                <c:pt idx="4299">
                  <c:v>3984</c:v>
                </c:pt>
                <c:pt idx="4300">
                  <c:v>4060</c:v>
                </c:pt>
                <c:pt idx="4301">
                  <c:v>3917</c:v>
                </c:pt>
                <c:pt idx="4302">
                  <c:v>4019</c:v>
                </c:pt>
                <c:pt idx="4303">
                  <c:v>4148</c:v>
                </c:pt>
                <c:pt idx="4304">
                  <c:v>3914</c:v>
                </c:pt>
                <c:pt idx="4305">
                  <c:v>3772</c:v>
                </c:pt>
                <c:pt idx="4306">
                  <c:v>4148</c:v>
                </c:pt>
                <c:pt idx="4307">
                  <c:v>3830</c:v>
                </c:pt>
                <c:pt idx="4308">
                  <c:v>4283</c:v>
                </c:pt>
                <c:pt idx="4309">
                  <c:v>3961</c:v>
                </c:pt>
                <c:pt idx="4310">
                  <c:v>3959</c:v>
                </c:pt>
                <c:pt idx="4311">
                  <c:v>3842</c:v>
                </c:pt>
                <c:pt idx="4312">
                  <c:v>3861</c:v>
                </c:pt>
                <c:pt idx="4313">
                  <c:v>3816</c:v>
                </c:pt>
                <c:pt idx="4314">
                  <c:v>4055</c:v>
                </c:pt>
                <c:pt idx="4315">
                  <c:v>4085</c:v>
                </c:pt>
                <c:pt idx="4316">
                  <c:v>4730</c:v>
                </c:pt>
                <c:pt idx="4317">
                  <c:v>4303</c:v>
                </c:pt>
                <c:pt idx="4318">
                  <c:v>4728</c:v>
                </c:pt>
                <c:pt idx="4319">
                  <c:v>4626</c:v>
                </c:pt>
                <c:pt idx="4320">
                  <c:v>4220</c:v>
                </c:pt>
                <c:pt idx="4321">
                  <c:v>4348</c:v>
                </c:pt>
                <c:pt idx="4322">
                  <c:v>4414</c:v>
                </c:pt>
                <c:pt idx="4323">
                  <c:v>4331</c:v>
                </c:pt>
                <c:pt idx="4324">
                  <c:v>4335</c:v>
                </c:pt>
                <c:pt idx="4325">
                  <c:v>4177</c:v>
                </c:pt>
                <c:pt idx="4326">
                  <c:v>4403</c:v>
                </c:pt>
                <c:pt idx="4327">
                  <c:v>4075</c:v>
                </c:pt>
                <c:pt idx="4328">
                  <c:v>3930</c:v>
                </c:pt>
                <c:pt idx="4329">
                  <c:v>4065</c:v>
                </c:pt>
                <c:pt idx="4330">
                  <c:v>4058</c:v>
                </c:pt>
                <c:pt idx="4331">
                  <c:v>4002</c:v>
                </c:pt>
                <c:pt idx="4332">
                  <c:v>4175</c:v>
                </c:pt>
                <c:pt idx="4333">
                  <c:v>3723</c:v>
                </c:pt>
                <c:pt idx="4334">
                  <c:v>3789</c:v>
                </c:pt>
                <c:pt idx="4335">
                  <c:v>3972</c:v>
                </c:pt>
                <c:pt idx="4336">
                  <c:v>3820</c:v>
                </c:pt>
                <c:pt idx="4337">
                  <c:v>3602</c:v>
                </c:pt>
                <c:pt idx="4338">
                  <c:v>3754</c:v>
                </c:pt>
                <c:pt idx="4339">
                  <c:v>3788</c:v>
                </c:pt>
                <c:pt idx="4340">
                  <c:v>3887</c:v>
                </c:pt>
                <c:pt idx="4341">
                  <c:v>3437</c:v>
                </c:pt>
                <c:pt idx="4342">
                  <c:v>3530</c:v>
                </c:pt>
                <c:pt idx="4343">
                  <c:v>3680</c:v>
                </c:pt>
                <c:pt idx="4344">
                  <c:v>3626</c:v>
                </c:pt>
                <c:pt idx="4345">
                  <c:v>3551</c:v>
                </c:pt>
                <c:pt idx="4346">
                  <c:v>3876</c:v>
                </c:pt>
                <c:pt idx="4347">
                  <c:v>4222</c:v>
                </c:pt>
                <c:pt idx="4348">
                  <c:v>3625</c:v>
                </c:pt>
                <c:pt idx="4349">
                  <c:v>3643</c:v>
                </c:pt>
                <c:pt idx="4350">
                  <c:v>3401</c:v>
                </c:pt>
                <c:pt idx="4351">
                  <c:v>3489</c:v>
                </c:pt>
                <c:pt idx="4352">
                  <c:v>3447</c:v>
                </c:pt>
                <c:pt idx="4353">
                  <c:v>3437</c:v>
                </c:pt>
                <c:pt idx="4354">
                  <c:v>3622</c:v>
                </c:pt>
                <c:pt idx="4355">
                  <c:v>3510</c:v>
                </c:pt>
                <c:pt idx="4356">
                  <c:v>3675</c:v>
                </c:pt>
                <c:pt idx="4357">
                  <c:v>3570</c:v>
                </c:pt>
                <c:pt idx="4358">
                  <c:v>3262</c:v>
                </c:pt>
                <c:pt idx="4359">
                  <c:v>3589</c:v>
                </c:pt>
                <c:pt idx="4360">
                  <c:v>3413</c:v>
                </c:pt>
                <c:pt idx="4361">
                  <c:v>3706</c:v>
                </c:pt>
                <c:pt idx="4362">
                  <c:v>3626</c:v>
                </c:pt>
                <c:pt idx="4363">
                  <c:v>3511</c:v>
                </c:pt>
                <c:pt idx="4364">
                  <c:v>3556</c:v>
                </c:pt>
                <c:pt idx="4365">
                  <c:v>3475</c:v>
                </c:pt>
                <c:pt idx="4366">
                  <c:v>3536</c:v>
                </c:pt>
                <c:pt idx="4367">
                  <c:v>3489</c:v>
                </c:pt>
                <c:pt idx="4368">
                  <c:v>3485</c:v>
                </c:pt>
                <c:pt idx="4369">
                  <c:v>3432</c:v>
                </c:pt>
                <c:pt idx="4370">
                  <c:v>3463</c:v>
                </c:pt>
                <c:pt idx="4371">
                  <c:v>3430</c:v>
                </c:pt>
                <c:pt idx="4372">
                  <c:v>3404</c:v>
                </c:pt>
                <c:pt idx="4373">
                  <c:v>3427</c:v>
                </c:pt>
                <c:pt idx="4374">
                  <c:v>3487</c:v>
                </c:pt>
                <c:pt idx="4375">
                  <c:v>3558</c:v>
                </c:pt>
                <c:pt idx="4376">
                  <c:v>3495</c:v>
                </c:pt>
                <c:pt idx="4377">
                  <c:v>3437</c:v>
                </c:pt>
                <c:pt idx="4378">
                  <c:v>3255</c:v>
                </c:pt>
                <c:pt idx="4379">
                  <c:v>3323</c:v>
                </c:pt>
                <c:pt idx="4380">
                  <c:v>3441</c:v>
                </c:pt>
                <c:pt idx="4381">
                  <c:v>3403</c:v>
                </c:pt>
                <c:pt idx="4382">
                  <c:v>3629</c:v>
                </c:pt>
                <c:pt idx="4383">
                  <c:v>3131</c:v>
                </c:pt>
                <c:pt idx="4384">
                  <c:v>3653</c:v>
                </c:pt>
                <c:pt idx="4385">
                  <c:v>3601</c:v>
                </c:pt>
                <c:pt idx="4386">
                  <c:v>3325</c:v>
                </c:pt>
                <c:pt idx="4387">
                  <c:v>3461</c:v>
                </c:pt>
                <c:pt idx="4388">
                  <c:v>3503</c:v>
                </c:pt>
                <c:pt idx="4389">
                  <c:v>3360</c:v>
                </c:pt>
                <c:pt idx="4390">
                  <c:v>3229</c:v>
                </c:pt>
                <c:pt idx="4391">
                  <c:v>3487</c:v>
                </c:pt>
                <c:pt idx="4392">
                  <c:v>3239</c:v>
                </c:pt>
                <c:pt idx="4393">
                  <c:v>3675</c:v>
                </c:pt>
                <c:pt idx="4394">
                  <c:v>3556</c:v>
                </c:pt>
                <c:pt idx="4395">
                  <c:v>3303</c:v>
                </c:pt>
                <c:pt idx="4396">
                  <c:v>3348</c:v>
                </c:pt>
                <c:pt idx="4397">
                  <c:v>3348</c:v>
                </c:pt>
                <c:pt idx="4398">
                  <c:v>3224</c:v>
                </c:pt>
                <c:pt idx="4399">
                  <c:v>3492</c:v>
                </c:pt>
                <c:pt idx="4400">
                  <c:v>3340</c:v>
                </c:pt>
                <c:pt idx="4401">
                  <c:v>3389</c:v>
                </c:pt>
                <c:pt idx="4402">
                  <c:v>3505</c:v>
                </c:pt>
                <c:pt idx="4403">
                  <c:v>3441</c:v>
                </c:pt>
                <c:pt idx="4404">
                  <c:v>3613</c:v>
                </c:pt>
                <c:pt idx="4405">
                  <c:v>3591</c:v>
                </c:pt>
                <c:pt idx="4406">
                  <c:v>3967</c:v>
                </c:pt>
                <c:pt idx="4407">
                  <c:v>3702</c:v>
                </c:pt>
                <c:pt idx="4408">
                  <c:v>3807</c:v>
                </c:pt>
                <c:pt idx="4409">
                  <c:v>4367</c:v>
                </c:pt>
                <c:pt idx="4410">
                  <c:v>4618</c:v>
                </c:pt>
                <c:pt idx="4411">
                  <c:v>4903</c:v>
                </c:pt>
                <c:pt idx="4412">
                  <c:v>5498</c:v>
                </c:pt>
                <c:pt idx="4413">
                  <c:v>5797</c:v>
                </c:pt>
                <c:pt idx="4414">
                  <c:v>5526</c:v>
                </c:pt>
                <c:pt idx="4415">
                  <c:v>5876</c:v>
                </c:pt>
                <c:pt idx="4416">
                  <c:v>5614</c:v>
                </c:pt>
                <c:pt idx="4417">
                  <c:v>5014</c:v>
                </c:pt>
                <c:pt idx="4418">
                  <c:v>5050</c:v>
                </c:pt>
                <c:pt idx="4419">
                  <c:v>4766</c:v>
                </c:pt>
                <c:pt idx="4420">
                  <c:v>4643</c:v>
                </c:pt>
                <c:pt idx="4421">
                  <c:v>4565</c:v>
                </c:pt>
                <c:pt idx="4422">
                  <c:v>4239</c:v>
                </c:pt>
                <c:pt idx="4423">
                  <c:v>4515</c:v>
                </c:pt>
                <c:pt idx="4424">
                  <c:v>4273</c:v>
                </c:pt>
                <c:pt idx="4425">
                  <c:v>4214</c:v>
                </c:pt>
                <c:pt idx="4426">
                  <c:v>4059</c:v>
                </c:pt>
                <c:pt idx="4427">
                  <c:v>3982</c:v>
                </c:pt>
                <c:pt idx="4428">
                  <c:v>4134</c:v>
                </c:pt>
                <c:pt idx="4429">
                  <c:v>3915</c:v>
                </c:pt>
                <c:pt idx="4430">
                  <c:v>4179</c:v>
                </c:pt>
                <c:pt idx="4431">
                  <c:v>3882</c:v>
                </c:pt>
                <c:pt idx="4432">
                  <c:v>4378</c:v>
                </c:pt>
                <c:pt idx="4433">
                  <c:v>3787</c:v>
                </c:pt>
                <c:pt idx="4434">
                  <c:v>3707</c:v>
                </c:pt>
                <c:pt idx="4435">
                  <c:v>4028</c:v>
                </c:pt>
                <c:pt idx="4436">
                  <c:v>3597</c:v>
                </c:pt>
                <c:pt idx="4437">
                  <c:v>4067</c:v>
                </c:pt>
                <c:pt idx="4438">
                  <c:v>3763</c:v>
                </c:pt>
                <c:pt idx="4439">
                  <c:v>3635</c:v>
                </c:pt>
                <c:pt idx="4440">
                  <c:v>3635</c:v>
                </c:pt>
                <c:pt idx="4441">
                  <c:v>3467</c:v>
                </c:pt>
                <c:pt idx="4442">
                  <c:v>3769</c:v>
                </c:pt>
                <c:pt idx="4443">
                  <c:v>3647</c:v>
                </c:pt>
                <c:pt idx="4444">
                  <c:v>3716</c:v>
                </c:pt>
                <c:pt idx="4445">
                  <c:v>3725</c:v>
                </c:pt>
                <c:pt idx="4446">
                  <c:v>3579</c:v>
                </c:pt>
                <c:pt idx="4447">
                  <c:v>3617</c:v>
                </c:pt>
                <c:pt idx="4448">
                  <c:v>3613</c:v>
                </c:pt>
                <c:pt idx="4449">
                  <c:v>3818</c:v>
                </c:pt>
                <c:pt idx="4450">
                  <c:v>3815</c:v>
                </c:pt>
                <c:pt idx="4451">
                  <c:v>3430</c:v>
                </c:pt>
                <c:pt idx="4452">
                  <c:v>4105</c:v>
                </c:pt>
                <c:pt idx="4453">
                  <c:v>3893</c:v>
                </c:pt>
                <c:pt idx="4454">
                  <c:v>3730</c:v>
                </c:pt>
                <c:pt idx="4455">
                  <c:v>3399</c:v>
                </c:pt>
                <c:pt idx="4456">
                  <c:v>3849</c:v>
                </c:pt>
                <c:pt idx="4457">
                  <c:v>3550</c:v>
                </c:pt>
                <c:pt idx="4458">
                  <c:v>3433</c:v>
                </c:pt>
                <c:pt idx="4459">
                  <c:v>3219</c:v>
                </c:pt>
                <c:pt idx="4460">
                  <c:v>3491</c:v>
                </c:pt>
                <c:pt idx="4461">
                  <c:v>3450</c:v>
                </c:pt>
                <c:pt idx="4462">
                  <c:v>3460</c:v>
                </c:pt>
                <c:pt idx="4463">
                  <c:v>3703</c:v>
                </c:pt>
                <c:pt idx="4464">
                  <c:v>3611</c:v>
                </c:pt>
                <c:pt idx="4465">
                  <c:v>3530</c:v>
                </c:pt>
                <c:pt idx="4466">
                  <c:v>3583</c:v>
                </c:pt>
                <c:pt idx="4467">
                  <c:v>3096</c:v>
                </c:pt>
                <c:pt idx="4468">
                  <c:v>3427</c:v>
                </c:pt>
                <c:pt idx="4469">
                  <c:v>3361</c:v>
                </c:pt>
                <c:pt idx="4470">
                  <c:v>3648</c:v>
                </c:pt>
                <c:pt idx="4471">
                  <c:v>3029</c:v>
                </c:pt>
                <c:pt idx="4472">
                  <c:v>3248</c:v>
                </c:pt>
                <c:pt idx="4473">
                  <c:v>3217</c:v>
                </c:pt>
                <c:pt idx="4474">
                  <c:v>3288</c:v>
                </c:pt>
                <c:pt idx="4475">
                  <c:v>3324</c:v>
                </c:pt>
                <c:pt idx="4476">
                  <c:v>3253</c:v>
                </c:pt>
                <c:pt idx="4477">
                  <c:v>4322</c:v>
                </c:pt>
                <c:pt idx="4478">
                  <c:v>3486</c:v>
                </c:pt>
                <c:pt idx="4479">
                  <c:v>3692</c:v>
                </c:pt>
                <c:pt idx="4480">
                  <c:v>3473</c:v>
                </c:pt>
                <c:pt idx="4481">
                  <c:v>3320</c:v>
                </c:pt>
                <c:pt idx="4482">
                  <c:v>3481</c:v>
                </c:pt>
                <c:pt idx="4483">
                  <c:v>3481</c:v>
                </c:pt>
                <c:pt idx="4484">
                  <c:v>3797</c:v>
                </c:pt>
                <c:pt idx="4485">
                  <c:v>4060</c:v>
                </c:pt>
                <c:pt idx="4486">
                  <c:v>4098</c:v>
                </c:pt>
                <c:pt idx="4487">
                  <c:v>3751</c:v>
                </c:pt>
                <c:pt idx="4488">
                  <c:v>3282</c:v>
                </c:pt>
                <c:pt idx="4489">
                  <c:v>3140</c:v>
                </c:pt>
                <c:pt idx="4490">
                  <c:v>3371</c:v>
                </c:pt>
                <c:pt idx="4491">
                  <c:v>3225</c:v>
                </c:pt>
                <c:pt idx="4492">
                  <c:v>3334</c:v>
                </c:pt>
                <c:pt idx="4493">
                  <c:v>3419</c:v>
                </c:pt>
                <c:pt idx="4494">
                  <c:v>3115</c:v>
                </c:pt>
                <c:pt idx="4495">
                  <c:v>3398</c:v>
                </c:pt>
                <c:pt idx="4496">
                  <c:v>3326</c:v>
                </c:pt>
                <c:pt idx="4497">
                  <c:v>3042</c:v>
                </c:pt>
                <c:pt idx="4498">
                  <c:v>3514</c:v>
                </c:pt>
                <c:pt idx="4499">
                  <c:v>3185</c:v>
                </c:pt>
                <c:pt idx="4500">
                  <c:v>3258</c:v>
                </c:pt>
                <c:pt idx="4501">
                  <c:v>3408</c:v>
                </c:pt>
                <c:pt idx="4502">
                  <c:v>3114</c:v>
                </c:pt>
                <c:pt idx="4503">
                  <c:v>3348</c:v>
                </c:pt>
                <c:pt idx="4504">
                  <c:v>3529</c:v>
                </c:pt>
                <c:pt idx="4505">
                  <c:v>3760</c:v>
                </c:pt>
                <c:pt idx="4506">
                  <c:v>4693</c:v>
                </c:pt>
                <c:pt idx="4507">
                  <c:v>4647</c:v>
                </c:pt>
                <c:pt idx="4508">
                  <c:v>4733</c:v>
                </c:pt>
                <c:pt idx="4509">
                  <c:v>3843</c:v>
                </c:pt>
                <c:pt idx="4510">
                  <c:v>3855</c:v>
                </c:pt>
                <c:pt idx="4511">
                  <c:v>3561</c:v>
                </c:pt>
                <c:pt idx="4512">
                  <c:v>3612</c:v>
                </c:pt>
                <c:pt idx="4513">
                  <c:v>3845</c:v>
                </c:pt>
                <c:pt idx="4514">
                  <c:v>3616</c:v>
                </c:pt>
                <c:pt idx="4515">
                  <c:v>3553</c:v>
                </c:pt>
                <c:pt idx="4516">
                  <c:v>4483</c:v>
                </c:pt>
                <c:pt idx="4517">
                  <c:v>3387</c:v>
                </c:pt>
                <c:pt idx="4518">
                  <c:v>3480</c:v>
                </c:pt>
                <c:pt idx="4519">
                  <c:v>3731</c:v>
                </c:pt>
                <c:pt idx="4520">
                  <c:v>3394</c:v>
                </c:pt>
                <c:pt idx="4521">
                  <c:v>3765</c:v>
                </c:pt>
                <c:pt idx="4522">
                  <c:v>3499</c:v>
                </c:pt>
                <c:pt idx="4523">
                  <c:v>3499</c:v>
                </c:pt>
                <c:pt idx="4524">
                  <c:v>3903</c:v>
                </c:pt>
                <c:pt idx="4525">
                  <c:v>3556</c:v>
                </c:pt>
                <c:pt idx="4526">
                  <c:v>3969</c:v>
                </c:pt>
                <c:pt idx="4527">
                  <c:v>3964</c:v>
                </c:pt>
                <c:pt idx="4528">
                  <c:v>3682</c:v>
                </c:pt>
                <c:pt idx="4529">
                  <c:v>4141</c:v>
                </c:pt>
                <c:pt idx="4530">
                  <c:v>3738</c:v>
                </c:pt>
                <c:pt idx="4531">
                  <c:v>3556</c:v>
                </c:pt>
                <c:pt idx="4532">
                  <c:v>3777</c:v>
                </c:pt>
                <c:pt idx="4533">
                  <c:v>3490</c:v>
                </c:pt>
                <c:pt idx="4534">
                  <c:v>3695</c:v>
                </c:pt>
                <c:pt idx="4535">
                  <c:v>3591</c:v>
                </c:pt>
                <c:pt idx="4536">
                  <c:v>3273</c:v>
                </c:pt>
                <c:pt idx="4537">
                  <c:v>3529</c:v>
                </c:pt>
                <c:pt idx="4538">
                  <c:v>3520</c:v>
                </c:pt>
                <c:pt idx="4539">
                  <c:v>3300</c:v>
                </c:pt>
                <c:pt idx="4540">
                  <c:v>3442</c:v>
                </c:pt>
                <c:pt idx="4541">
                  <c:v>3604</c:v>
                </c:pt>
                <c:pt idx="4542">
                  <c:v>3942</c:v>
                </c:pt>
                <c:pt idx="4543">
                  <c:v>3268</c:v>
                </c:pt>
                <c:pt idx="4544">
                  <c:v>3559</c:v>
                </c:pt>
                <c:pt idx="4545">
                  <c:v>3509</c:v>
                </c:pt>
                <c:pt idx="4546">
                  <c:v>3190</c:v>
                </c:pt>
                <c:pt idx="4547">
                  <c:v>3464</c:v>
                </c:pt>
                <c:pt idx="4548">
                  <c:v>3527</c:v>
                </c:pt>
                <c:pt idx="4549">
                  <c:v>3081</c:v>
                </c:pt>
                <c:pt idx="4550">
                  <c:v>3545</c:v>
                </c:pt>
                <c:pt idx="4551">
                  <c:v>3386</c:v>
                </c:pt>
                <c:pt idx="4552">
                  <c:v>3165</c:v>
                </c:pt>
                <c:pt idx="4553">
                  <c:v>3333</c:v>
                </c:pt>
                <c:pt idx="4554">
                  <c:v>3571</c:v>
                </c:pt>
                <c:pt idx="4555">
                  <c:v>3503</c:v>
                </c:pt>
                <c:pt idx="4556">
                  <c:v>3404</c:v>
                </c:pt>
                <c:pt idx="4557">
                  <c:v>3207</c:v>
                </c:pt>
                <c:pt idx="4558">
                  <c:v>3330</c:v>
                </c:pt>
                <c:pt idx="4559">
                  <c:v>3330</c:v>
                </c:pt>
                <c:pt idx="4560">
                  <c:v>3298</c:v>
                </c:pt>
                <c:pt idx="4561">
                  <c:v>3512</c:v>
                </c:pt>
                <c:pt idx="4562">
                  <c:v>3477</c:v>
                </c:pt>
                <c:pt idx="4563">
                  <c:v>3232</c:v>
                </c:pt>
                <c:pt idx="4564">
                  <c:v>3198</c:v>
                </c:pt>
                <c:pt idx="4565">
                  <c:v>3224</c:v>
                </c:pt>
                <c:pt idx="4566">
                  <c:v>3367</c:v>
                </c:pt>
                <c:pt idx="4567">
                  <c:v>3457</c:v>
                </c:pt>
                <c:pt idx="4568">
                  <c:v>3668</c:v>
                </c:pt>
                <c:pt idx="4569">
                  <c:v>3946</c:v>
                </c:pt>
                <c:pt idx="4570">
                  <c:v>3782</c:v>
                </c:pt>
                <c:pt idx="4571">
                  <c:v>3533</c:v>
                </c:pt>
                <c:pt idx="4572">
                  <c:v>3600</c:v>
                </c:pt>
                <c:pt idx="4573">
                  <c:v>3446</c:v>
                </c:pt>
                <c:pt idx="4574">
                  <c:v>3213</c:v>
                </c:pt>
                <c:pt idx="4575">
                  <c:v>3467</c:v>
                </c:pt>
                <c:pt idx="4576">
                  <c:v>3239</c:v>
                </c:pt>
                <c:pt idx="4577">
                  <c:v>3907</c:v>
                </c:pt>
                <c:pt idx="4578">
                  <c:v>3717</c:v>
                </c:pt>
                <c:pt idx="4579">
                  <c:v>3401</c:v>
                </c:pt>
                <c:pt idx="4580">
                  <c:v>3399</c:v>
                </c:pt>
                <c:pt idx="4581">
                  <c:v>3500</c:v>
                </c:pt>
                <c:pt idx="4582">
                  <c:v>3560</c:v>
                </c:pt>
                <c:pt idx="4583">
                  <c:v>3559</c:v>
                </c:pt>
                <c:pt idx="4584">
                  <c:v>3601</c:v>
                </c:pt>
                <c:pt idx="4585">
                  <c:v>3554</c:v>
                </c:pt>
                <c:pt idx="4586">
                  <c:v>3419</c:v>
                </c:pt>
                <c:pt idx="4587">
                  <c:v>3460</c:v>
                </c:pt>
                <c:pt idx="4588">
                  <c:v>3531</c:v>
                </c:pt>
                <c:pt idx="4589">
                  <c:v>3858</c:v>
                </c:pt>
                <c:pt idx="4590">
                  <c:v>3825</c:v>
                </c:pt>
                <c:pt idx="4591">
                  <c:v>3825</c:v>
                </c:pt>
                <c:pt idx="4592">
                  <c:v>3811</c:v>
                </c:pt>
                <c:pt idx="4593">
                  <c:v>3773</c:v>
                </c:pt>
                <c:pt idx="4594">
                  <c:v>3741</c:v>
                </c:pt>
                <c:pt idx="4595">
                  <c:v>3506</c:v>
                </c:pt>
                <c:pt idx="4596">
                  <c:v>3646</c:v>
                </c:pt>
                <c:pt idx="4597">
                  <c:v>3796</c:v>
                </c:pt>
                <c:pt idx="4598">
                  <c:v>3622</c:v>
                </c:pt>
                <c:pt idx="4599">
                  <c:v>3588</c:v>
                </c:pt>
                <c:pt idx="4600">
                  <c:v>5288</c:v>
                </c:pt>
                <c:pt idx="4601">
                  <c:v>6350</c:v>
                </c:pt>
                <c:pt idx="4602">
                  <c:v>4256</c:v>
                </c:pt>
                <c:pt idx="4603">
                  <c:v>4203</c:v>
                </c:pt>
                <c:pt idx="4604">
                  <c:v>3967</c:v>
                </c:pt>
                <c:pt idx="4605">
                  <c:v>4272</c:v>
                </c:pt>
                <c:pt idx="4606">
                  <c:v>4169</c:v>
                </c:pt>
                <c:pt idx="4607">
                  <c:v>4245</c:v>
                </c:pt>
                <c:pt idx="4608">
                  <c:v>4327</c:v>
                </c:pt>
                <c:pt idx="4609">
                  <c:v>5010</c:v>
                </c:pt>
                <c:pt idx="4610">
                  <c:v>4960</c:v>
                </c:pt>
                <c:pt idx="4611">
                  <c:v>5591</c:v>
                </c:pt>
                <c:pt idx="4612">
                  <c:v>4747</c:v>
                </c:pt>
                <c:pt idx="4613">
                  <c:v>4602</c:v>
                </c:pt>
                <c:pt idx="4614">
                  <c:v>4674</c:v>
                </c:pt>
                <c:pt idx="4615">
                  <c:v>4693</c:v>
                </c:pt>
                <c:pt idx="4616">
                  <c:v>4620</c:v>
                </c:pt>
                <c:pt idx="4617">
                  <c:v>4470</c:v>
                </c:pt>
                <c:pt idx="4618">
                  <c:v>4864</c:v>
                </c:pt>
                <c:pt idx="4619">
                  <c:v>4511</c:v>
                </c:pt>
                <c:pt idx="4620">
                  <c:v>4434</c:v>
                </c:pt>
                <c:pt idx="4621">
                  <c:v>4336</c:v>
                </c:pt>
                <c:pt idx="4622">
                  <c:v>4178</c:v>
                </c:pt>
                <c:pt idx="4623">
                  <c:v>4294</c:v>
                </c:pt>
                <c:pt idx="4624">
                  <c:v>4203</c:v>
                </c:pt>
                <c:pt idx="4625">
                  <c:v>4416</c:v>
                </c:pt>
                <c:pt idx="4626">
                  <c:v>4058</c:v>
                </c:pt>
                <c:pt idx="4627">
                  <c:v>4069</c:v>
                </c:pt>
                <c:pt idx="4628">
                  <c:v>4214</c:v>
                </c:pt>
                <c:pt idx="4629">
                  <c:v>3862</c:v>
                </c:pt>
                <c:pt idx="4630">
                  <c:v>4194</c:v>
                </c:pt>
                <c:pt idx="4631">
                  <c:v>4017</c:v>
                </c:pt>
                <c:pt idx="4632">
                  <c:v>4085</c:v>
                </c:pt>
                <c:pt idx="4633">
                  <c:v>4292</c:v>
                </c:pt>
                <c:pt idx="4634">
                  <c:v>3728</c:v>
                </c:pt>
                <c:pt idx="4635">
                  <c:v>4150</c:v>
                </c:pt>
                <c:pt idx="4636">
                  <c:v>3914</c:v>
                </c:pt>
                <c:pt idx="4637">
                  <c:v>4241</c:v>
                </c:pt>
                <c:pt idx="4638">
                  <c:v>5097</c:v>
                </c:pt>
                <c:pt idx="4639">
                  <c:v>4498</c:v>
                </c:pt>
                <c:pt idx="4640">
                  <c:v>4113</c:v>
                </c:pt>
                <c:pt idx="4641">
                  <c:v>4666</c:v>
                </c:pt>
                <c:pt idx="4642">
                  <c:v>6184</c:v>
                </c:pt>
                <c:pt idx="4643">
                  <c:v>4854</c:v>
                </c:pt>
                <c:pt idx="4644">
                  <c:v>4417</c:v>
                </c:pt>
                <c:pt idx="4645">
                  <c:v>4047</c:v>
                </c:pt>
                <c:pt idx="4646">
                  <c:v>3859</c:v>
                </c:pt>
                <c:pt idx="4647">
                  <c:v>3651</c:v>
                </c:pt>
                <c:pt idx="4648">
                  <c:v>3636</c:v>
                </c:pt>
                <c:pt idx="4649">
                  <c:v>3649</c:v>
                </c:pt>
                <c:pt idx="4650">
                  <c:v>3649</c:v>
                </c:pt>
                <c:pt idx="4651">
                  <c:v>3510</c:v>
                </c:pt>
                <c:pt idx="4652">
                  <c:v>3587</c:v>
                </c:pt>
                <c:pt idx="4653">
                  <c:v>3822</c:v>
                </c:pt>
                <c:pt idx="4654">
                  <c:v>3878</c:v>
                </c:pt>
                <c:pt idx="4655">
                  <c:v>3904</c:v>
                </c:pt>
                <c:pt idx="4656">
                  <c:v>3692</c:v>
                </c:pt>
                <c:pt idx="4657">
                  <c:v>3846</c:v>
                </c:pt>
                <c:pt idx="4658">
                  <c:v>3515</c:v>
                </c:pt>
                <c:pt idx="4659">
                  <c:v>3555</c:v>
                </c:pt>
                <c:pt idx="4660">
                  <c:v>3616</c:v>
                </c:pt>
                <c:pt idx="4661">
                  <c:v>3799</c:v>
                </c:pt>
                <c:pt idx="4662">
                  <c:v>3721</c:v>
                </c:pt>
                <c:pt idx="4663">
                  <c:v>3837</c:v>
                </c:pt>
                <c:pt idx="4664">
                  <c:v>3824</c:v>
                </c:pt>
                <c:pt idx="4665">
                  <c:v>3742</c:v>
                </c:pt>
                <c:pt idx="4666">
                  <c:v>4246</c:v>
                </c:pt>
                <c:pt idx="4667">
                  <c:v>4080</c:v>
                </c:pt>
                <c:pt idx="4668">
                  <c:v>4325</c:v>
                </c:pt>
                <c:pt idx="4669">
                  <c:v>4652</c:v>
                </c:pt>
                <c:pt idx="4670">
                  <c:v>3907</c:v>
                </c:pt>
                <c:pt idx="4671">
                  <c:v>4027</c:v>
                </c:pt>
                <c:pt idx="4672">
                  <c:v>4129</c:v>
                </c:pt>
                <c:pt idx="4673">
                  <c:v>4089</c:v>
                </c:pt>
                <c:pt idx="4674">
                  <c:v>4162</c:v>
                </c:pt>
                <c:pt idx="4675">
                  <c:v>4018</c:v>
                </c:pt>
                <c:pt idx="4676">
                  <c:v>3942</c:v>
                </c:pt>
                <c:pt idx="4677">
                  <c:v>4028</c:v>
                </c:pt>
                <c:pt idx="4678">
                  <c:v>4028</c:v>
                </c:pt>
                <c:pt idx="4679">
                  <c:v>4001</c:v>
                </c:pt>
                <c:pt idx="4680">
                  <c:v>3955</c:v>
                </c:pt>
                <c:pt idx="4681">
                  <c:v>4503</c:v>
                </c:pt>
                <c:pt idx="4682">
                  <c:v>3887</c:v>
                </c:pt>
                <c:pt idx="4683">
                  <c:v>4038</c:v>
                </c:pt>
                <c:pt idx="4684">
                  <c:v>4006</c:v>
                </c:pt>
                <c:pt idx="4685">
                  <c:v>3805</c:v>
                </c:pt>
                <c:pt idx="4686">
                  <c:v>3825</c:v>
                </c:pt>
                <c:pt idx="4687">
                  <c:v>4033</c:v>
                </c:pt>
                <c:pt idx="4688">
                  <c:v>3698</c:v>
                </c:pt>
                <c:pt idx="4689">
                  <c:v>4119</c:v>
                </c:pt>
                <c:pt idx="4690">
                  <c:v>3704</c:v>
                </c:pt>
                <c:pt idx="4691">
                  <c:v>4128</c:v>
                </c:pt>
                <c:pt idx="4692">
                  <c:v>3759</c:v>
                </c:pt>
                <c:pt idx="4693">
                  <c:v>3947</c:v>
                </c:pt>
                <c:pt idx="4694">
                  <c:v>4063</c:v>
                </c:pt>
                <c:pt idx="4695">
                  <c:v>3979</c:v>
                </c:pt>
                <c:pt idx="4696">
                  <c:v>4093</c:v>
                </c:pt>
                <c:pt idx="4697">
                  <c:v>3902</c:v>
                </c:pt>
                <c:pt idx="4698">
                  <c:v>4510</c:v>
                </c:pt>
                <c:pt idx="4699">
                  <c:v>3907</c:v>
                </c:pt>
                <c:pt idx="4700">
                  <c:v>4016</c:v>
                </c:pt>
                <c:pt idx="4701">
                  <c:v>3777</c:v>
                </c:pt>
                <c:pt idx="4702">
                  <c:v>4042</c:v>
                </c:pt>
                <c:pt idx="4703">
                  <c:v>3853</c:v>
                </c:pt>
                <c:pt idx="4704">
                  <c:v>3814</c:v>
                </c:pt>
                <c:pt idx="4705">
                  <c:v>3795</c:v>
                </c:pt>
                <c:pt idx="4706">
                  <c:v>3733</c:v>
                </c:pt>
                <c:pt idx="4707">
                  <c:v>3557</c:v>
                </c:pt>
                <c:pt idx="4708">
                  <c:v>3852</c:v>
                </c:pt>
                <c:pt idx="4709">
                  <c:v>3903</c:v>
                </c:pt>
                <c:pt idx="4710">
                  <c:v>3929</c:v>
                </c:pt>
                <c:pt idx="4711">
                  <c:v>4192</c:v>
                </c:pt>
                <c:pt idx="4712">
                  <c:v>3783</c:v>
                </c:pt>
                <c:pt idx="4713">
                  <c:v>3898</c:v>
                </c:pt>
                <c:pt idx="4714">
                  <c:v>3608</c:v>
                </c:pt>
                <c:pt idx="4715">
                  <c:v>3606</c:v>
                </c:pt>
                <c:pt idx="4716">
                  <c:v>3783</c:v>
                </c:pt>
                <c:pt idx="4717">
                  <c:v>3619</c:v>
                </c:pt>
                <c:pt idx="4718">
                  <c:v>3576</c:v>
                </c:pt>
                <c:pt idx="4719">
                  <c:v>3549</c:v>
                </c:pt>
                <c:pt idx="4720">
                  <c:v>3618</c:v>
                </c:pt>
                <c:pt idx="4721">
                  <c:v>3424</c:v>
                </c:pt>
                <c:pt idx="4722">
                  <c:v>3857</c:v>
                </c:pt>
                <c:pt idx="4723">
                  <c:v>3474</c:v>
                </c:pt>
                <c:pt idx="4724">
                  <c:v>3756</c:v>
                </c:pt>
                <c:pt idx="4725">
                  <c:v>3627</c:v>
                </c:pt>
                <c:pt idx="4726">
                  <c:v>3557</c:v>
                </c:pt>
                <c:pt idx="4727">
                  <c:v>3396</c:v>
                </c:pt>
                <c:pt idx="4728">
                  <c:v>3430</c:v>
                </c:pt>
                <c:pt idx="4729">
                  <c:v>3747</c:v>
                </c:pt>
                <c:pt idx="4730">
                  <c:v>3870</c:v>
                </c:pt>
                <c:pt idx="4731">
                  <c:v>3895</c:v>
                </c:pt>
                <c:pt idx="4732">
                  <c:v>3722</c:v>
                </c:pt>
                <c:pt idx="4733">
                  <c:v>4094</c:v>
                </c:pt>
                <c:pt idx="4734">
                  <c:v>3671</c:v>
                </c:pt>
                <c:pt idx="4735">
                  <c:v>3465</c:v>
                </c:pt>
                <c:pt idx="4736">
                  <c:v>3696</c:v>
                </c:pt>
                <c:pt idx="4737">
                  <c:v>3517</c:v>
                </c:pt>
                <c:pt idx="4738">
                  <c:v>3983</c:v>
                </c:pt>
                <c:pt idx="4739">
                  <c:v>3726</c:v>
                </c:pt>
                <c:pt idx="4740">
                  <c:v>3467</c:v>
                </c:pt>
                <c:pt idx="4741">
                  <c:v>3669</c:v>
                </c:pt>
                <c:pt idx="4742">
                  <c:v>3415</c:v>
                </c:pt>
                <c:pt idx="4743">
                  <c:v>3644</c:v>
                </c:pt>
                <c:pt idx="4744">
                  <c:v>3966</c:v>
                </c:pt>
                <c:pt idx="4745">
                  <c:v>3707</c:v>
                </c:pt>
                <c:pt idx="4746">
                  <c:v>3707</c:v>
                </c:pt>
                <c:pt idx="4747">
                  <c:v>3629</c:v>
                </c:pt>
                <c:pt idx="4748">
                  <c:v>3716</c:v>
                </c:pt>
                <c:pt idx="4749">
                  <c:v>3524</c:v>
                </c:pt>
                <c:pt idx="4750">
                  <c:v>3701</c:v>
                </c:pt>
                <c:pt idx="4751">
                  <c:v>3638</c:v>
                </c:pt>
                <c:pt idx="4752">
                  <c:v>3718</c:v>
                </c:pt>
                <c:pt idx="4753">
                  <c:v>4014</c:v>
                </c:pt>
                <c:pt idx="4754">
                  <c:v>3525</c:v>
                </c:pt>
                <c:pt idx="4755">
                  <c:v>3926</c:v>
                </c:pt>
                <c:pt idx="4756">
                  <c:v>3643</c:v>
                </c:pt>
                <c:pt idx="4757">
                  <c:v>3713</c:v>
                </c:pt>
                <c:pt idx="4758">
                  <c:v>3589</c:v>
                </c:pt>
                <c:pt idx="4759">
                  <c:v>3676</c:v>
                </c:pt>
                <c:pt idx="4760">
                  <c:v>3681</c:v>
                </c:pt>
                <c:pt idx="4761">
                  <c:v>3626</c:v>
                </c:pt>
                <c:pt idx="4762">
                  <c:v>3797</c:v>
                </c:pt>
                <c:pt idx="4763">
                  <c:v>3797</c:v>
                </c:pt>
                <c:pt idx="4764">
                  <c:v>4565</c:v>
                </c:pt>
                <c:pt idx="4765">
                  <c:v>3771</c:v>
                </c:pt>
                <c:pt idx="4766">
                  <c:v>3683</c:v>
                </c:pt>
                <c:pt idx="4767">
                  <c:v>4123</c:v>
                </c:pt>
                <c:pt idx="4768">
                  <c:v>3723</c:v>
                </c:pt>
                <c:pt idx="4769">
                  <c:v>3982</c:v>
                </c:pt>
                <c:pt idx="4770">
                  <c:v>3853</c:v>
                </c:pt>
                <c:pt idx="4771">
                  <c:v>4007</c:v>
                </c:pt>
                <c:pt idx="4772">
                  <c:v>4000</c:v>
                </c:pt>
                <c:pt idx="4773">
                  <c:v>3773</c:v>
                </c:pt>
                <c:pt idx="4774">
                  <c:v>4517</c:v>
                </c:pt>
                <c:pt idx="4775">
                  <c:v>4867</c:v>
                </c:pt>
                <c:pt idx="4776">
                  <c:v>4995</c:v>
                </c:pt>
                <c:pt idx="4777">
                  <c:v>5287</c:v>
                </c:pt>
                <c:pt idx="4778">
                  <c:v>5782</c:v>
                </c:pt>
                <c:pt idx="4779">
                  <c:v>5342</c:v>
                </c:pt>
                <c:pt idx="4780">
                  <c:v>5585</c:v>
                </c:pt>
                <c:pt idx="4781">
                  <c:v>5240</c:v>
                </c:pt>
                <c:pt idx="4782">
                  <c:v>5109</c:v>
                </c:pt>
                <c:pt idx="4783">
                  <c:v>4724</c:v>
                </c:pt>
                <c:pt idx="4784">
                  <c:v>4600</c:v>
                </c:pt>
                <c:pt idx="4785">
                  <c:v>4770</c:v>
                </c:pt>
                <c:pt idx="4786">
                  <c:v>4428</c:v>
                </c:pt>
                <c:pt idx="4787">
                  <c:v>4428</c:v>
                </c:pt>
                <c:pt idx="4788">
                  <c:v>4466</c:v>
                </c:pt>
                <c:pt idx="4789">
                  <c:v>4055</c:v>
                </c:pt>
                <c:pt idx="4790">
                  <c:v>4342</c:v>
                </c:pt>
                <c:pt idx="4791">
                  <c:v>3918</c:v>
                </c:pt>
                <c:pt idx="4792">
                  <c:v>3886</c:v>
                </c:pt>
                <c:pt idx="4793">
                  <c:v>3933</c:v>
                </c:pt>
                <c:pt idx="4794">
                  <c:v>3622</c:v>
                </c:pt>
                <c:pt idx="4795">
                  <c:v>3688</c:v>
                </c:pt>
                <c:pt idx="4796">
                  <c:v>3669</c:v>
                </c:pt>
                <c:pt idx="4797">
                  <c:v>4037</c:v>
                </c:pt>
                <c:pt idx="4798">
                  <c:v>3743</c:v>
                </c:pt>
                <c:pt idx="4799">
                  <c:v>3844</c:v>
                </c:pt>
                <c:pt idx="4800">
                  <c:v>3831</c:v>
                </c:pt>
                <c:pt idx="4801">
                  <c:v>3831</c:v>
                </c:pt>
                <c:pt idx="4802">
                  <c:v>4095</c:v>
                </c:pt>
                <c:pt idx="4803">
                  <c:v>3379</c:v>
                </c:pt>
                <c:pt idx="4804">
                  <c:v>3657</c:v>
                </c:pt>
                <c:pt idx="4805">
                  <c:v>3875</c:v>
                </c:pt>
                <c:pt idx="4806">
                  <c:v>3772</c:v>
                </c:pt>
                <c:pt idx="4807">
                  <c:v>3754</c:v>
                </c:pt>
                <c:pt idx="4808">
                  <c:v>3698</c:v>
                </c:pt>
                <c:pt idx="4809">
                  <c:v>3701</c:v>
                </c:pt>
                <c:pt idx="4810">
                  <c:v>3706</c:v>
                </c:pt>
                <c:pt idx="4811">
                  <c:v>4330</c:v>
                </c:pt>
                <c:pt idx="4812">
                  <c:v>3824</c:v>
                </c:pt>
                <c:pt idx="4813">
                  <c:v>5396</c:v>
                </c:pt>
                <c:pt idx="4814">
                  <c:v>4512</c:v>
                </c:pt>
                <c:pt idx="4815">
                  <c:v>4086</c:v>
                </c:pt>
                <c:pt idx="4816">
                  <c:v>4002</c:v>
                </c:pt>
                <c:pt idx="4817">
                  <c:v>3817</c:v>
                </c:pt>
                <c:pt idx="4818">
                  <c:v>3553</c:v>
                </c:pt>
                <c:pt idx="4819">
                  <c:v>3686</c:v>
                </c:pt>
                <c:pt idx="4820">
                  <c:v>3425</c:v>
                </c:pt>
                <c:pt idx="4821">
                  <c:v>3516</c:v>
                </c:pt>
                <c:pt idx="4822">
                  <c:v>3666</c:v>
                </c:pt>
                <c:pt idx="4823">
                  <c:v>3665</c:v>
                </c:pt>
                <c:pt idx="4824">
                  <c:v>3376</c:v>
                </c:pt>
                <c:pt idx="4825">
                  <c:v>3518</c:v>
                </c:pt>
                <c:pt idx="4826">
                  <c:v>3245</c:v>
                </c:pt>
                <c:pt idx="4827">
                  <c:v>3680</c:v>
                </c:pt>
                <c:pt idx="4828">
                  <c:v>3752</c:v>
                </c:pt>
                <c:pt idx="4829">
                  <c:v>3218</c:v>
                </c:pt>
                <c:pt idx="4830">
                  <c:v>3279</c:v>
                </c:pt>
                <c:pt idx="4831">
                  <c:v>3326</c:v>
                </c:pt>
                <c:pt idx="4832">
                  <c:v>3403</c:v>
                </c:pt>
                <c:pt idx="4833">
                  <c:v>3501</c:v>
                </c:pt>
                <c:pt idx="4834">
                  <c:v>3560</c:v>
                </c:pt>
                <c:pt idx="4835">
                  <c:v>3510</c:v>
                </c:pt>
                <c:pt idx="4836">
                  <c:v>3393</c:v>
                </c:pt>
                <c:pt idx="4837">
                  <c:v>3570</c:v>
                </c:pt>
                <c:pt idx="4838">
                  <c:v>3439</c:v>
                </c:pt>
                <c:pt idx="4839">
                  <c:v>3460</c:v>
                </c:pt>
                <c:pt idx="4840">
                  <c:v>3403</c:v>
                </c:pt>
                <c:pt idx="4841">
                  <c:v>3374</c:v>
                </c:pt>
                <c:pt idx="4842">
                  <c:v>3428</c:v>
                </c:pt>
                <c:pt idx="4843">
                  <c:v>3258</c:v>
                </c:pt>
                <c:pt idx="4844">
                  <c:v>3663</c:v>
                </c:pt>
                <c:pt idx="4845">
                  <c:v>3529</c:v>
                </c:pt>
                <c:pt idx="4846">
                  <c:v>3522</c:v>
                </c:pt>
                <c:pt idx="4847">
                  <c:v>3299</c:v>
                </c:pt>
                <c:pt idx="4848">
                  <c:v>3439</c:v>
                </c:pt>
                <c:pt idx="4849">
                  <c:v>3562</c:v>
                </c:pt>
                <c:pt idx="4850">
                  <c:v>3375</c:v>
                </c:pt>
                <c:pt idx="4851">
                  <c:v>3321</c:v>
                </c:pt>
                <c:pt idx="4852">
                  <c:v>3133</c:v>
                </c:pt>
                <c:pt idx="4853">
                  <c:v>3212</c:v>
                </c:pt>
                <c:pt idx="4854">
                  <c:v>3606</c:v>
                </c:pt>
                <c:pt idx="4855">
                  <c:v>3190</c:v>
                </c:pt>
                <c:pt idx="4856">
                  <c:v>3547</c:v>
                </c:pt>
                <c:pt idx="4857">
                  <c:v>3195</c:v>
                </c:pt>
                <c:pt idx="4858">
                  <c:v>3272</c:v>
                </c:pt>
                <c:pt idx="4859">
                  <c:v>3364</c:v>
                </c:pt>
                <c:pt idx="4860">
                  <c:v>3376</c:v>
                </c:pt>
                <c:pt idx="4861">
                  <c:v>3289</c:v>
                </c:pt>
                <c:pt idx="4862">
                  <c:v>3155</c:v>
                </c:pt>
                <c:pt idx="4863">
                  <c:v>3413</c:v>
                </c:pt>
                <c:pt idx="4864">
                  <c:v>3107</c:v>
                </c:pt>
                <c:pt idx="4865">
                  <c:v>3115</c:v>
                </c:pt>
                <c:pt idx="4866">
                  <c:v>3132</c:v>
                </c:pt>
                <c:pt idx="4867">
                  <c:v>3265</c:v>
                </c:pt>
                <c:pt idx="4868">
                  <c:v>3411</c:v>
                </c:pt>
                <c:pt idx="4869">
                  <c:v>3140</c:v>
                </c:pt>
                <c:pt idx="4870">
                  <c:v>3518</c:v>
                </c:pt>
                <c:pt idx="4871">
                  <c:v>3589</c:v>
                </c:pt>
                <c:pt idx="4872">
                  <c:v>3166</c:v>
                </c:pt>
                <c:pt idx="4873">
                  <c:v>2974</c:v>
                </c:pt>
                <c:pt idx="4874">
                  <c:v>4132</c:v>
                </c:pt>
                <c:pt idx="4875">
                  <c:v>3248</c:v>
                </c:pt>
                <c:pt idx="4876">
                  <c:v>3266</c:v>
                </c:pt>
                <c:pt idx="4877">
                  <c:v>3365</c:v>
                </c:pt>
                <c:pt idx="4878">
                  <c:v>3457</c:v>
                </c:pt>
                <c:pt idx="4879">
                  <c:v>3406</c:v>
                </c:pt>
                <c:pt idx="4880">
                  <c:v>4043</c:v>
                </c:pt>
                <c:pt idx="4881">
                  <c:v>3488</c:v>
                </c:pt>
                <c:pt idx="4882">
                  <c:v>3675</c:v>
                </c:pt>
                <c:pt idx="4883">
                  <c:v>4028</c:v>
                </c:pt>
                <c:pt idx="4884">
                  <c:v>4402</c:v>
                </c:pt>
                <c:pt idx="4885">
                  <c:v>4305</c:v>
                </c:pt>
                <c:pt idx="4886">
                  <c:v>4389</c:v>
                </c:pt>
                <c:pt idx="4887">
                  <c:v>4248</c:v>
                </c:pt>
                <c:pt idx="4888">
                  <c:v>4116</c:v>
                </c:pt>
                <c:pt idx="4889">
                  <c:v>3980</c:v>
                </c:pt>
                <c:pt idx="4890">
                  <c:v>4113</c:v>
                </c:pt>
                <c:pt idx="4891">
                  <c:v>4017</c:v>
                </c:pt>
                <c:pt idx="4892">
                  <c:v>3848</c:v>
                </c:pt>
                <c:pt idx="4893">
                  <c:v>4061</c:v>
                </c:pt>
                <c:pt idx="4894">
                  <c:v>3713</c:v>
                </c:pt>
                <c:pt idx="4895">
                  <c:v>3552</c:v>
                </c:pt>
                <c:pt idx="4896">
                  <c:v>3560</c:v>
                </c:pt>
                <c:pt idx="4897">
                  <c:v>3492</c:v>
                </c:pt>
                <c:pt idx="4898">
                  <c:v>3516</c:v>
                </c:pt>
                <c:pt idx="4899">
                  <c:v>3180</c:v>
                </c:pt>
                <c:pt idx="4900">
                  <c:v>3502</c:v>
                </c:pt>
                <c:pt idx="4901">
                  <c:v>3181</c:v>
                </c:pt>
                <c:pt idx="4902">
                  <c:v>3271</c:v>
                </c:pt>
                <c:pt idx="4903">
                  <c:v>3294</c:v>
                </c:pt>
                <c:pt idx="4904">
                  <c:v>3345</c:v>
                </c:pt>
                <c:pt idx="4905">
                  <c:v>3365</c:v>
                </c:pt>
                <c:pt idx="4906">
                  <c:v>3246</c:v>
                </c:pt>
                <c:pt idx="4907">
                  <c:v>3414</c:v>
                </c:pt>
                <c:pt idx="4908">
                  <c:v>3195</c:v>
                </c:pt>
                <c:pt idx="4909">
                  <c:v>3409</c:v>
                </c:pt>
                <c:pt idx="4910">
                  <c:v>3176</c:v>
                </c:pt>
                <c:pt idx="4911">
                  <c:v>3328</c:v>
                </c:pt>
                <c:pt idx="4912">
                  <c:v>3016</c:v>
                </c:pt>
                <c:pt idx="4913">
                  <c:v>3495</c:v>
                </c:pt>
                <c:pt idx="4914">
                  <c:v>3322</c:v>
                </c:pt>
                <c:pt idx="4915">
                  <c:v>3193</c:v>
                </c:pt>
                <c:pt idx="4916">
                  <c:v>3254</c:v>
                </c:pt>
                <c:pt idx="4917">
                  <c:v>3675</c:v>
                </c:pt>
                <c:pt idx="4918">
                  <c:v>3270</c:v>
                </c:pt>
                <c:pt idx="4919">
                  <c:v>3419</c:v>
                </c:pt>
                <c:pt idx="4920">
                  <c:v>3214</c:v>
                </c:pt>
                <c:pt idx="4921">
                  <c:v>3207</c:v>
                </c:pt>
                <c:pt idx="4922">
                  <c:v>3307</c:v>
                </c:pt>
                <c:pt idx="4923">
                  <c:v>2989</c:v>
                </c:pt>
                <c:pt idx="4924">
                  <c:v>3278</c:v>
                </c:pt>
                <c:pt idx="4925">
                  <c:v>3214</c:v>
                </c:pt>
                <c:pt idx="4926">
                  <c:v>3335</c:v>
                </c:pt>
                <c:pt idx="4927">
                  <c:v>3269</c:v>
                </c:pt>
                <c:pt idx="4928">
                  <c:v>3427</c:v>
                </c:pt>
                <c:pt idx="4929">
                  <c:v>3176</c:v>
                </c:pt>
                <c:pt idx="4930">
                  <c:v>3342</c:v>
                </c:pt>
                <c:pt idx="4931">
                  <c:v>3372</c:v>
                </c:pt>
                <c:pt idx="4932">
                  <c:v>3316</c:v>
                </c:pt>
                <c:pt idx="4933">
                  <c:v>3351</c:v>
                </c:pt>
                <c:pt idx="4934">
                  <c:v>3587</c:v>
                </c:pt>
                <c:pt idx="4935">
                  <c:v>3524</c:v>
                </c:pt>
                <c:pt idx="4936">
                  <c:v>3406</c:v>
                </c:pt>
                <c:pt idx="4937">
                  <c:v>3317</c:v>
                </c:pt>
                <c:pt idx="4938">
                  <c:v>3513</c:v>
                </c:pt>
                <c:pt idx="4939">
                  <c:v>4314</c:v>
                </c:pt>
                <c:pt idx="4940">
                  <c:v>3594</c:v>
                </c:pt>
                <c:pt idx="4941">
                  <c:v>4956</c:v>
                </c:pt>
                <c:pt idx="4942">
                  <c:v>5041</c:v>
                </c:pt>
                <c:pt idx="4943">
                  <c:v>3820</c:v>
                </c:pt>
                <c:pt idx="4944">
                  <c:v>3596</c:v>
                </c:pt>
                <c:pt idx="4945">
                  <c:v>3654</c:v>
                </c:pt>
                <c:pt idx="4946">
                  <c:v>3282</c:v>
                </c:pt>
                <c:pt idx="4947">
                  <c:v>3562</c:v>
                </c:pt>
                <c:pt idx="4948">
                  <c:v>3136</c:v>
                </c:pt>
                <c:pt idx="4949">
                  <c:v>3399</c:v>
                </c:pt>
                <c:pt idx="4950">
                  <c:v>3435</c:v>
                </c:pt>
                <c:pt idx="4951">
                  <c:v>3590</c:v>
                </c:pt>
                <c:pt idx="4952">
                  <c:v>3434</c:v>
                </c:pt>
                <c:pt idx="4953">
                  <c:v>3863</c:v>
                </c:pt>
                <c:pt idx="4954">
                  <c:v>3851</c:v>
                </c:pt>
                <c:pt idx="4955">
                  <c:v>3677</c:v>
                </c:pt>
                <c:pt idx="4956">
                  <c:v>3884</c:v>
                </c:pt>
                <c:pt idx="4957">
                  <c:v>3736</c:v>
                </c:pt>
                <c:pt idx="4958">
                  <c:v>3515</c:v>
                </c:pt>
                <c:pt idx="4959">
                  <c:v>3756</c:v>
                </c:pt>
                <c:pt idx="4960">
                  <c:v>3660</c:v>
                </c:pt>
                <c:pt idx="4961">
                  <c:v>3584</c:v>
                </c:pt>
                <c:pt idx="4962">
                  <c:v>3656</c:v>
                </c:pt>
                <c:pt idx="4963">
                  <c:v>3604</c:v>
                </c:pt>
                <c:pt idx="4964">
                  <c:v>3848</c:v>
                </c:pt>
                <c:pt idx="4965">
                  <c:v>3720</c:v>
                </c:pt>
                <c:pt idx="4966">
                  <c:v>3612</c:v>
                </c:pt>
                <c:pt idx="4967">
                  <c:v>4455</c:v>
                </c:pt>
                <c:pt idx="4968">
                  <c:v>3945</c:v>
                </c:pt>
                <c:pt idx="4969">
                  <c:v>3802</c:v>
                </c:pt>
                <c:pt idx="4970">
                  <c:v>4143</c:v>
                </c:pt>
                <c:pt idx="4971">
                  <c:v>4211</c:v>
                </c:pt>
                <c:pt idx="4972">
                  <c:v>4021</c:v>
                </c:pt>
                <c:pt idx="4973">
                  <c:v>4079</c:v>
                </c:pt>
                <c:pt idx="4974">
                  <c:v>4283</c:v>
                </c:pt>
                <c:pt idx="4975">
                  <c:v>4151</c:v>
                </c:pt>
                <c:pt idx="4976">
                  <c:v>4294</c:v>
                </c:pt>
                <c:pt idx="4977">
                  <c:v>5002</c:v>
                </c:pt>
                <c:pt idx="4978">
                  <c:v>7373</c:v>
                </c:pt>
                <c:pt idx="4979">
                  <c:v>4670</c:v>
                </c:pt>
                <c:pt idx="4980">
                  <c:v>4963</c:v>
                </c:pt>
                <c:pt idx="4981">
                  <c:v>4589</c:v>
                </c:pt>
                <c:pt idx="4982">
                  <c:v>4209</c:v>
                </c:pt>
                <c:pt idx="4983">
                  <c:v>4278</c:v>
                </c:pt>
                <c:pt idx="4984">
                  <c:v>4070</c:v>
                </c:pt>
                <c:pt idx="4985">
                  <c:v>4856</c:v>
                </c:pt>
                <c:pt idx="4986">
                  <c:v>4347</c:v>
                </c:pt>
                <c:pt idx="4987">
                  <c:v>4307</c:v>
                </c:pt>
                <c:pt idx="4988">
                  <c:v>4116</c:v>
                </c:pt>
                <c:pt idx="4989">
                  <c:v>4241</c:v>
                </c:pt>
                <c:pt idx="4990">
                  <c:v>3963</c:v>
                </c:pt>
                <c:pt idx="4991">
                  <c:v>4090</c:v>
                </c:pt>
                <c:pt idx="4992">
                  <c:v>5418</c:v>
                </c:pt>
                <c:pt idx="4993">
                  <c:v>5063</c:v>
                </c:pt>
                <c:pt idx="4994">
                  <c:v>4273</c:v>
                </c:pt>
                <c:pt idx="4995">
                  <c:v>4395</c:v>
                </c:pt>
                <c:pt idx="4996">
                  <c:v>5484</c:v>
                </c:pt>
                <c:pt idx="4997">
                  <c:v>4734</c:v>
                </c:pt>
                <c:pt idx="4998">
                  <c:v>4825</c:v>
                </c:pt>
                <c:pt idx="4999">
                  <c:v>4589</c:v>
                </c:pt>
                <c:pt idx="5000">
                  <c:v>4727</c:v>
                </c:pt>
                <c:pt idx="5001">
                  <c:v>4411</c:v>
                </c:pt>
                <c:pt idx="5002">
                  <c:v>4613</c:v>
                </c:pt>
                <c:pt idx="5003">
                  <c:v>4580</c:v>
                </c:pt>
                <c:pt idx="5004">
                  <c:v>4504</c:v>
                </c:pt>
                <c:pt idx="5005">
                  <c:v>4396</c:v>
                </c:pt>
                <c:pt idx="5006">
                  <c:v>4165</c:v>
                </c:pt>
                <c:pt idx="5007">
                  <c:v>4181</c:v>
                </c:pt>
                <c:pt idx="5008">
                  <c:v>5474</c:v>
                </c:pt>
                <c:pt idx="5009">
                  <c:v>4713</c:v>
                </c:pt>
                <c:pt idx="5010">
                  <c:v>5901</c:v>
                </c:pt>
                <c:pt idx="5011">
                  <c:v>4910</c:v>
                </c:pt>
                <c:pt idx="5012">
                  <c:v>4554</c:v>
                </c:pt>
                <c:pt idx="5013">
                  <c:v>4837</c:v>
                </c:pt>
                <c:pt idx="5014">
                  <c:v>5466</c:v>
                </c:pt>
                <c:pt idx="5015">
                  <c:v>4585</c:v>
                </c:pt>
                <c:pt idx="5016">
                  <c:v>4605</c:v>
                </c:pt>
                <c:pt idx="5017">
                  <c:v>4585</c:v>
                </c:pt>
                <c:pt idx="5018">
                  <c:v>4428</c:v>
                </c:pt>
                <c:pt idx="5019">
                  <c:v>4822</c:v>
                </c:pt>
                <c:pt idx="5020">
                  <c:v>4490</c:v>
                </c:pt>
                <c:pt idx="5021">
                  <c:v>4434</c:v>
                </c:pt>
                <c:pt idx="5022">
                  <c:v>4482</c:v>
                </c:pt>
                <c:pt idx="5023">
                  <c:v>4387</c:v>
                </c:pt>
                <c:pt idx="5024">
                  <c:v>4541</c:v>
                </c:pt>
                <c:pt idx="5025">
                  <c:v>4730</c:v>
                </c:pt>
                <c:pt idx="5026">
                  <c:v>4309</c:v>
                </c:pt>
                <c:pt idx="5027">
                  <c:v>4273</c:v>
                </c:pt>
                <c:pt idx="5028">
                  <c:v>4272</c:v>
                </c:pt>
                <c:pt idx="5029">
                  <c:v>4206</c:v>
                </c:pt>
                <c:pt idx="5030">
                  <c:v>4365</c:v>
                </c:pt>
                <c:pt idx="5031">
                  <c:v>4185</c:v>
                </c:pt>
                <c:pt idx="5032">
                  <c:v>4243</c:v>
                </c:pt>
                <c:pt idx="5033">
                  <c:v>4038</c:v>
                </c:pt>
                <c:pt idx="5034">
                  <c:v>3873</c:v>
                </c:pt>
                <c:pt idx="5035">
                  <c:v>3945</c:v>
                </c:pt>
                <c:pt idx="5036">
                  <c:v>3911</c:v>
                </c:pt>
                <c:pt idx="5037">
                  <c:v>3839</c:v>
                </c:pt>
                <c:pt idx="5038">
                  <c:v>4115</c:v>
                </c:pt>
                <c:pt idx="5039">
                  <c:v>3980</c:v>
                </c:pt>
                <c:pt idx="5040">
                  <c:v>3992</c:v>
                </c:pt>
                <c:pt idx="5041">
                  <c:v>3906</c:v>
                </c:pt>
                <c:pt idx="5042">
                  <c:v>3870</c:v>
                </c:pt>
                <c:pt idx="5043">
                  <c:v>4232</c:v>
                </c:pt>
                <c:pt idx="5044">
                  <c:v>4001</c:v>
                </c:pt>
                <c:pt idx="5045">
                  <c:v>3989</c:v>
                </c:pt>
                <c:pt idx="5046">
                  <c:v>3781</c:v>
                </c:pt>
                <c:pt idx="5047">
                  <c:v>4002</c:v>
                </c:pt>
                <c:pt idx="5048">
                  <c:v>3888</c:v>
                </c:pt>
                <c:pt idx="5049">
                  <c:v>4035</c:v>
                </c:pt>
                <c:pt idx="5050">
                  <c:v>3881</c:v>
                </c:pt>
                <c:pt idx="5051">
                  <c:v>3817</c:v>
                </c:pt>
                <c:pt idx="5052">
                  <c:v>4002</c:v>
                </c:pt>
                <c:pt idx="5053">
                  <c:v>4086</c:v>
                </c:pt>
                <c:pt idx="5054">
                  <c:v>4144</c:v>
                </c:pt>
                <c:pt idx="5055">
                  <c:v>3884</c:v>
                </c:pt>
                <c:pt idx="5056">
                  <c:v>3966</c:v>
                </c:pt>
                <c:pt idx="5057">
                  <c:v>4095</c:v>
                </c:pt>
                <c:pt idx="5058">
                  <c:v>4019</c:v>
                </c:pt>
                <c:pt idx="5059">
                  <c:v>4066</c:v>
                </c:pt>
                <c:pt idx="5060">
                  <c:v>3855</c:v>
                </c:pt>
                <c:pt idx="5061">
                  <c:v>4017</c:v>
                </c:pt>
                <c:pt idx="5062">
                  <c:v>3981</c:v>
                </c:pt>
                <c:pt idx="5063">
                  <c:v>3719</c:v>
                </c:pt>
                <c:pt idx="5064">
                  <c:v>3704</c:v>
                </c:pt>
                <c:pt idx="5065">
                  <c:v>3739</c:v>
                </c:pt>
                <c:pt idx="5066">
                  <c:v>3634</c:v>
                </c:pt>
                <c:pt idx="5067">
                  <c:v>3721</c:v>
                </c:pt>
                <c:pt idx="5068">
                  <c:v>3266</c:v>
                </c:pt>
                <c:pt idx="5069">
                  <c:v>3916</c:v>
                </c:pt>
                <c:pt idx="5070">
                  <c:v>3560</c:v>
                </c:pt>
                <c:pt idx="5071">
                  <c:v>3668</c:v>
                </c:pt>
                <c:pt idx="5072">
                  <c:v>3860</c:v>
                </c:pt>
                <c:pt idx="5073">
                  <c:v>3696</c:v>
                </c:pt>
                <c:pt idx="5074">
                  <c:v>3750</c:v>
                </c:pt>
                <c:pt idx="5075">
                  <c:v>4309</c:v>
                </c:pt>
                <c:pt idx="5076">
                  <c:v>3686</c:v>
                </c:pt>
                <c:pt idx="5077">
                  <c:v>3587</c:v>
                </c:pt>
                <c:pt idx="5078">
                  <c:v>3775</c:v>
                </c:pt>
                <c:pt idx="5079">
                  <c:v>3506</c:v>
                </c:pt>
                <c:pt idx="5080">
                  <c:v>3797</c:v>
                </c:pt>
                <c:pt idx="5081">
                  <c:v>3613</c:v>
                </c:pt>
                <c:pt idx="5082">
                  <c:v>3442</c:v>
                </c:pt>
                <c:pt idx="5083">
                  <c:v>3513</c:v>
                </c:pt>
                <c:pt idx="5084">
                  <c:v>3960</c:v>
                </c:pt>
                <c:pt idx="5085">
                  <c:v>4309</c:v>
                </c:pt>
                <c:pt idx="5086">
                  <c:v>3726</c:v>
                </c:pt>
                <c:pt idx="5087">
                  <c:v>3928</c:v>
                </c:pt>
                <c:pt idx="5088">
                  <c:v>3957</c:v>
                </c:pt>
                <c:pt idx="5089">
                  <c:v>3642</c:v>
                </c:pt>
                <c:pt idx="5090">
                  <c:v>3829</c:v>
                </c:pt>
                <c:pt idx="5091">
                  <c:v>3817</c:v>
                </c:pt>
                <c:pt idx="5092">
                  <c:v>3852</c:v>
                </c:pt>
                <c:pt idx="5093">
                  <c:v>4079</c:v>
                </c:pt>
                <c:pt idx="5094">
                  <c:v>3887</c:v>
                </c:pt>
                <c:pt idx="5095">
                  <c:v>3842</c:v>
                </c:pt>
                <c:pt idx="5096">
                  <c:v>3831</c:v>
                </c:pt>
                <c:pt idx="5097">
                  <c:v>3838</c:v>
                </c:pt>
                <c:pt idx="5098">
                  <c:v>3805</c:v>
                </c:pt>
                <c:pt idx="5099">
                  <c:v>3712</c:v>
                </c:pt>
                <c:pt idx="5100">
                  <c:v>3998</c:v>
                </c:pt>
                <c:pt idx="5101">
                  <c:v>3900</c:v>
                </c:pt>
                <c:pt idx="5102">
                  <c:v>3709</c:v>
                </c:pt>
                <c:pt idx="5103">
                  <c:v>3652</c:v>
                </c:pt>
                <c:pt idx="5104">
                  <c:v>4104</c:v>
                </c:pt>
                <c:pt idx="5105">
                  <c:v>3954</c:v>
                </c:pt>
                <c:pt idx="5106">
                  <c:v>4028</c:v>
                </c:pt>
                <c:pt idx="5107">
                  <c:v>3804</c:v>
                </c:pt>
                <c:pt idx="5108">
                  <c:v>3823</c:v>
                </c:pt>
                <c:pt idx="5109">
                  <c:v>3929</c:v>
                </c:pt>
                <c:pt idx="5110">
                  <c:v>3769</c:v>
                </c:pt>
                <c:pt idx="5111">
                  <c:v>3742</c:v>
                </c:pt>
                <c:pt idx="5112">
                  <c:v>3687</c:v>
                </c:pt>
                <c:pt idx="5113">
                  <c:v>3790</c:v>
                </c:pt>
                <c:pt idx="5114">
                  <c:v>3788</c:v>
                </c:pt>
                <c:pt idx="5115">
                  <c:v>3525</c:v>
                </c:pt>
                <c:pt idx="5116">
                  <c:v>3784</c:v>
                </c:pt>
                <c:pt idx="5117">
                  <c:v>3726</c:v>
                </c:pt>
                <c:pt idx="5118">
                  <c:v>3637</c:v>
                </c:pt>
                <c:pt idx="5119">
                  <c:v>3478</c:v>
                </c:pt>
                <c:pt idx="5120">
                  <c:v>3759</c:v>
                </c:pt>
                <c:pt idx="5121">
                  <c:v>3472</c:v>
                </c:pt>
                <c:pt idx="5122">
                  <c:v>3450</c:v>
                </c:pt>
                <c:pt idx="5123">
                  <c:v>4084</c:v>
                </c:pt>
                <c:pt idx="5124">
                  <c:v>3663</c:v>
                </c:pt>
                <c:pt idx="5125">
                  <c:v>3700</c:v>
                </c:pt>
                <c:pt idx="5126">
                  <c:v>3469</c:v>
                </c:pt>
                <c:pt idx="5127">
                  <c:v>3606</c:v>
                </c:pt>
                <c:pt idx="5128">
                  <c:v>3760</c:v>
                </c:pt>
                <c:pt idx="5129">
                  <c:v>3776</c:v>
                </c:pt>
                <c:pt idx="5130">
                  <c:v>3723</c:v>
                </c:pt>
                <c:pt idx="5131">
                  <c:v>4083</c:v>
                </c:pt>
                <c:pt idx="5132">
                  <c:v>4177</c:v>
                </c:pt>
                <c:pt idx="5133">
                  <c:v>4155</c:v>
                </c:pt>
                <c:pt idx="5134">
                  <c:v>4214</c:v>
                </c:pt>
                <c:pt idx="5135">
                  <c:v>4029</c:v>
                </c:pt>
                <c:pt idx="5136">
                  <c:v>4380</c:v>
                </c:pt>
                <c:pt idx="5137">
                  <c:v>4135</c:v>
                </c:pt>
                <c:pt idx="5138">
                  <c:v>3984</c:v>
                </c:pt>
                <c:pt idx="5139">
                  <c:v>4724</c:v>
                </c:pt>
                <c:pt idx="5140">
                  <c:v>4677</c:v>
                </c:pt>
                <c:pt idx="5141">
                  <c:v>5044</c:v>
                </c:pt>
                <c:pt idx="5142">
                  <c:v>5287</c:v>
                </c:pt>
                <c:pt idx="5143">
                  <c:v>5879</c:v>
                </c:pt>
              </c:numCache>
            </c:numRef>
          </c:val>
          <c:smooth val="0"/>
          <c:extLst>
            <c:ext xmlns:c16="http://schemas.microsoft.com/office/drawing/2014/chart" uri="{C3380CC4-5D6E-409C-BE32-E72D297353CC}">
              <c16:uniqueId val="{00000000-C509-4C34-9218-F1745B21A5A6}"/>
            </c:ext>
          </c:extLst>
        </c:ser>
        <c:ser>
          <c:idx val="1"/>
          <c:order val="1"/>
          <c:spPr>
            <a:ln>
              <a:solidFill>
                <a:srgbClr val="FF0000"/>
              </a:solidFill>
            </a:ln>
          </c:spPr>
          <c:marker>
            <c:symbol val="none"/>
          </c:marker>
          <c:cat>
            <c:numRef>
              <c:f>'Daily effluent flow to Disposal'!$A$3:$A$5146</c:f>
              <c:numCache>
                <c:formatCode>m/d/yyyy</c:formatCode>
                <c:ptCount val="5144"/>
                <c:pt idx="0">
                  <c:v>39783</c:v>
                </c:pt>
                <c:pt idx="1">
                  <c:v>39784</c:v>
                </c:pt>
                <c:pt idx="2">
                  <c:v>39785</c:v>
                </c:pt>
                <c:pt idx="3">
                  <c:v>39786</c:v>
                </c:pt>
                <c:pt idx="4">
                  <c:v>39787</c:v>
                </c:pt>
                <c:pt idx="5">
                  <c:v>39788</c:v>
                </c:pt>
                <c:pt idx="6">
                  <c:v>39789</c:v>
                </c:pt>
                <c:pt idx="7">
                  <c:v>39790</c:v>
                </c:pt>
                <c:pt idx="8">
                  <c:v>39791</c:v>
                </c:pt>
                <c:pt idx="9">
                  <c:v>39792</c:v>
                </c:pt>
                <c:pt idx="10">
                  <c:v>39793</c:v>
                </c:pt>
                <c:pt idx="11">
                  <c:v>39794</c:v>
                </c:pt>
                <c:pt idx="12">
                  <c:v>39795</c:v>
                </c:pt>
                <c:pt idx="13">
                  <c:v>39796</c:v>
                </c:pt>
                <c:pt idx="14">
                  <c:v>39797</c:v>
                </c:pt>
                <c:pt idx="15">
                  <c:v>39798</c:v>
                </c:pt>
                <c:pt idx="16">
                  <c:v>39799</c:v>
                </c:pt>
                <c:pt idx="17">
                  <c:v>39800</c:v>
                </c:pt>
                <c:pt idx="18">
                  <c:v>39801</c:v>
                </c:pt>
                <c:pt idx="19">
                  <c:v>39802</c:v>
                </c:pt>
                <c:pt idx="20">
                  <c:v>39803</c:v>
                </c:pt>
                <c:pt idx="21">
                  <c:v>39804</c:v>
                </c:pt>
                <c:pt idx="22">
                  <c:v>39805</c:v>
                </c:pt>
                <c:pt idx="23">
                  <c:v>39806</c:v>
                </c:pt>
                <c:pt idx="24">
                  <c:v>39807</c:v>
                </c:pt>
                <c:pt idx="25">
                  <c:v>39808</c:v>
                </c:pt>
                <c:pt idx="26">
                  <c:v>39809</c:v>
                </c:pt>
                <c:pt idx="27">
                  <c:v>39810</c:v>
                </c:pt>
                <c:pt idx="28">
                  <c:v>39811</c:v>
                </c:pt>
                <c:pt idx="29">
                  <c:v>39812</c:v>
                </c:pt>
                <c:pt idx="30">
                  <c:v>39813</c:v>
                </c:pt>
                <c:pt idx="31">
                  <c:v>39814</c:v>
                </c:pt>
                <c:pt idx="32">
                  <c:v>39815</c:v>
                </c:pt>
                <c:pt idx="33">
                  <c:v>39816</c:v>
                </c:pt>
                <c:pt idx="34">
                  <c:v>39817</c:v>
                </c:pt>
                <c:pt idx="35">
                  <c:v>39818</c:v>
                </c:pt>
                <c:pt idx="36">
                  <c:v>39819</c:v>
                </c:pt>
                <c:pt idx="37">
                  <c:v>39820</c:v>
                </c:pt>
                <c:pt idx="38">
                  <c:v>39821</c:v>
                </c:pt>
                <c:pt idx="39">
                  <c:v>39822</c:v>
                </c:pt>
                <c:pt idx="40">
                  <c:v>39823</c:v>
                </c:pt>
                <c:pt idx="41">
                  <c:v>39824</c:v>
                </c:pt>
                <c:pt idx="42">
                  <c:v>39825</c:v>
                </c:pt>
                <c:pt idx="43">
                  <c:v>39826</c:v>
                </c:pt>
                <c:pt idx="44">
                  <c:v>39827</c:v>
                </c:pt>
                <c:pt idx="45">
                  <c:v>39828</c:v>
                </c:pt>
                <c:pt idx="46">
                  <c:v>39829</c:v>
                </c:pt>
                <c:pt idx="47">
                  <c:v>39830</c:v>
                </c:pt>
                <c:pt idx="48">
                  <c:v>39831</c:v>
                </c:pt>
                <c:pt idx="49">
                  <c:v>39832</c:v>
                </c:pt>
                <c:pt idx="50">
                  <c:v>39833</c:v>
                </c:pt>
                <c:pt idx="51">
                  <c:v>39834</c:v>
                </c:pt>
                <c:pt idx="52">
                  <c:v>39835</c:v>
                </c:pt>
                <c:pt idx="53">
                  <c:v>39836</c:v>
                </c:pt>
                <c:pt idx="54">
                  <c:v>39837</c:v>
                </c:pt>
                <c:pt idx="55">
                  <c:v>39838</c:v>
                </c:pt>
                <c:pt idx="56">
                  <c:v>39839</c:v>
                </c:pt>
                <c:pt idx="57">
                  <c:v>39840</c:v>
                </c:pt>
                <c:pt idx="58">
                  <c:v>39841</c:v>
                </c:pt>
                <c:pt idx="59">
                  <c:v>39842</c:v>
                </c:pt>
                <c:pt idx="60">
                  <c:v>39843</c:v>
                </c:pt>
                <c:pt idx="61">
                  <c:v>39844</c:v>
                </c:pt>
                <c:pt idx="62">
                  <c:v>39845</c:v>
                </c:pt>
                <c:pt idx="63">
                  <c:v>39846</c:v>
                </c:pt>
                <c:pt idx="64">
                  <c:v>39847</c:v>
                </c:pt>
                <c:pt idx="65">
                  <c:v>39848</c:v>
                </c:pt>
                <c:pt idx="66">
                  <c:v>39849</c:v>
                </c:pt>
                <c:pt idx="67">
                  <c:v>39850</c:v>
                </c:pt>
                <c:pt idx="68">
                  <c:v>39851</c:v>
                </c:pt>
                <c:pt idx="69">
                  <c:v>39852</c:v>
                </c:pt>
                <c:pt idx="70">
                  <c:v>39853</c:v>
                </c:pt>
                <c:pt idx="71">
                  <c:v>39854</c:v>
                </c:pt>
                <c:pt idx="72">
                  <c:v>39855</c:v>
                </c:pt>
                <c:pt idx="73">
                  <c:v>39856</c:v>
                </c:pt>
                <c:pt idx="74">
                  <c:v>39857</c:v>
                </c:pt>
                <c:pt idx="75">
                  <c:v>39858</c:v>
                </c:pt>
                <c:pt idx="76">
                  <c:v>39859</c:v>
                </c:pt>
                <c:pt idx="77">
                  <c:v>39860</c:v>
                </c:pt>
                <c:pt idx="78">
                  <c:v>39861</c:v>
                </c:pt>
                <c:pt idx="79">
                  <c:v>39862</c:v>
                </c:pt>
                <c:pt idx="80">
                  <c:v>39863</c:v>
                </c:pt>
                <c:pt idx="81">
                  <c:v>39864</c:v>
                </c:pt>
                <c:pt idx="82">
                  <c:v>39865</c:v>
                </c:pt>
                <c:pt idx="83">
                  <c:v>39866</c:v>
                </c:pt>
                <c:pt idx="84">
                  <c:v>39867</c:v>
                </c:pt>
                <c:pt idx="85">
                  <c:v>39868</c:v>
                </c:pt>
                <c:pt idx="86">
                  <c:v>39869</c:v>
                </c:pt>
                <c:pt idx="87">
                  <c:v>39870</c:v>
                </c:pt>
                <c:pt idx="88">
                  <c:v>39871</c:v>
                </c:pt>
                <c:pt idx="89">
                  <c:v>39872</c:v>
                </c:pt>
                <c:pt idx="90">
                  <c:v>39873</c:v>
                </c:pt>
                <c:pt idx="91">
                  <c:v>39874</c:v>
                </c:pt>
                <c:pt idx="92">
                  <c:v>39875</c:v>
                </c:pt>
                <c:pt idx="93">
                  <c:v>39876</c:v>
                </c:pt>
                <c:pt idx="94">
                  <c:v>39877</c:v>
                </c:pt>
                <c:pt idx="95">
                  <c:v>39878</c:v>
                </c:pt>
                <c:pt idx="96">
                  <c:v>39879</c:v>
                </c:pt>
                <c:pt idx="97">
                  <c:v>39880</c:v>
                </c:pt>
                <c:pt idx="98">
                  <c:v>39881</c:v>
                </c:pt>
                <c:pt idx="99">
                  <c:v>39882</c:v>
                </c:pt>
                <c:pt idx="100">
                  <c:v>39883</c:v>
                </c:pt>
                <c:pt idx="101">
                  <c:v>39884</c:v>
                </c:pt>
                <c:pt idx="102">
                  <c:v>39885</c:v>
                </c:pt>
                <c:pt idx="103">
                  <c:v>39886</c:v>
                </c:pt>
                <c:pt idx="104">
                  <c:v>39887</c:v>
                </c:pt>
                <c:pt idx="105">
                  <c:v>39888</c:v>
                </c:pt>
                <c:pt idx="106">
                  <c:v>39889</c:v>
                </c:pt>
                <c:pt idx="107">
                  <c:v>39890</c:v>
                </c:pt>
                <c:pt idx="108">
                  <c:v>39891</c:v>
                </c:pt>
                <c:pt idx="109">
                  <c:v>39892</c:v>
                </c:pt>
                <c:pt idx="110">
                  <c:v>39893</c:v>
                </c:pt>
                <c:pt idx="111">
                  <c:v>39894</c:v>
                </c:pt>
                <c:pt idx="112">
                  <c:v>39895</c:v>
                </c:pt>
                <c:pt idx="113">
                  <c:v>39896</c:v>
                </c:pt>
                <c:pt idx="114">
                  <c:v>39897</c:v>
                </c:pt>
                <c:pt idx="115">
                  <c:v>39898</c:v>
                </c:pt>
                <c:pt idx="116">
                  <c:v>39899</c:v>
                </c:pt>
                <c:pt idx="117">
                  <c:v>39900</c:v>
                </c:pt>
                <c:pt idx="118">
                  <c:v>39901</c:v>
                </c:pt>
                <c:pt idx="119">
                  <c:v>39902</c:v>
                </c:pt>
                <c:pt idx="120">
                  <c:v>39903</c:v>
                </c:pt>
                <c:pt idx="121">
                  <c:v>39904</c:v>
                </c:pt>
                <c:pt idx="122">
                  <c:v>39905</c:v>
                </c:pt>
                <c:pt idx="123">
                  <c:v>39906</c:v>
                </c:pt>
                <c:pt idx="124">
                  <c:v>39907</c:v>
                </c:pt>
                <c:pt idx="125">
                  <c:v>39908</c:v>
                </c:pt>
                <c:pt idx="126">
                  <c:v>39909</c:v>
                </c:pt>
                <c:pt idx="127">
                  <c:v>39910</c:v>
                </c:pt>
                <c:pt idx="128">
                  <c:v>39911</c:v>
                </c:pt>
                <c:pt idx="129">
                  <c:v>39912</c:v>
                </c:pt>
                <c:pt idx="130">
                  <c:v>39913</c:v>
                </c:pt>
                <c:pt idx="131">
                  <c:v>39914</c:v>
                </c:pt>
                <c:pt idx="132">
                  <c:v>39915</c:v>
                </c:pt>
                <c:pt idx="133">
                  <c:v>39916</c:v>
                </c:pt>
                <c:pt idx="134">
                  <c:v>39917</c:v>
                </c:pt>
                <c:pt idx="135">
                  <c:v>39918</c:v>
                </c:pt>
                <c:pt idx="136">
                  <c:v>39919</c:v>
                </c:pt>
                <c:pt idx="137">
                  <c:v>39920</c:v>
                </c:pt>
                <c:pt idx="138">
                  <c:v>39921</c:v>
                </c:pt>
                <c:pt idx="139">
                  <c:v>39922</c:v>
                </c:pt>
                <c:pt idx="140">
                  <c:v>39923</c:v>
                </c:pt>
                <c:pt idx="141">
                  <c:v>39924</c:v>
                </c:pt>
                <c:pt idx="142">
                  <c:v>39925</c:v>
                </c:pt>
                <c:pt idx="143">
                  <c:v>39926</c:v>
                </c:pt>
                <c:pt idx="144">
                  <c:v>39927</c:v>
                </c:pt>
                <c:pt idx="145">
                  <c:v>39928</c:v>
                </c:pt>
                <c:pt idx="146">
                  <c:v>39929</c:v>
                </c:pt>
                <c:pt idx="147">
                  <c:v>39930</c:v>
                </c:pt>
                <c:pt idx="148">
                  <c:v>39931</c:v>
                </c:pt>
                <c:pt idx="149">
                  <c:v>39932</c:v>
                </c:pt>
                <c:pt idx="150">
                  <c:v>39933</c:v>
                </c:pt>
                <c:pt idx="151">
                  <c:v>39934</c:v>
                </c:pt>
                <c:pt idx="152">
                  <c:v>39935</c:v>
                </c:pt>
                <c:pt idx="153">
                  <c:v>39936</c:v>
                </c:pt>
                <c:pt idx="154">
                  <c:v>39937</c:v>
                </c:pt>
                <c:pt idx="155">
                  <c:v>39938</c:v>
                </c:pt>
                <c:pt idx="156">
                  <c:v>39939</c:v>
                </c:pt>
                <c:pt idx="157">
                  <c:v>39940</c:v>
                </c:pt>
                <c:pt idx="158">
                  <c:v>39941</c:v>
                </c:pt>
                <c:pt idx="159">
                  <c:v>39942</c:v>
                </c:pt>
                <c:pt idx="160">
                  <c:v>39943</c:v>
                </c:pt>
                <c:pt idx="161">
                  <c:v>39944</c:v>
                </c:pt>
                <c:pt idx="162">
                  <c:v>39945</c:v>
                </c:pt>
                <c:pt idx="163">
                  <c:v>39946</c:v>
                </c:pt>
                <c:pt idx="164">
                  <c:v>39947</c:v>
                </c:pt>
                <c:pt idx="165">
                  <c:v>39948</c:v>
                </c:pt>
                <c:pt idx="166">
                  <c:v>39949</c:v>
                </c:pt>
                <c:pt idx="167">
                  <c:v>39950</c:v>
                </c:pt>
                <c:pt idx="168">
                  <c:v>39951</c:v>
                </c:pt>
                <c:pt idx="169">
                  <c:v>39952</c:v>
                </c:pt>
                <c:pt idx="170">
                  <c:v>39953</c:v>
                </c:pt>
                <c:pt idx="171">
                  <c:v>39954</c:v>
                </c:pt>
                <c:pt idx="172">
                  <c:v>39955</c:v>
                </c:pt>
                <c:pt idx="173">
                  <c:v>39956</c:v>
                </c:pt>
                <c:pt idx="174">
                  <c:v>39957</c:v>
                </c:pt>
                <c:pt idx="175">
                  <c:v>39958</c:v>
                </c:pt>
                <c:pt idx="176">
                  <c:v>39959</c:v>
                </c:pt>
                <c:pt idx="177">
                  <c:v>39960</c:v>
                </c:pt>
                <c:pt idx="178">
                  <c:v>39961</c:v>
                </c:pt>
                <c:pt idx="179">
                  <c:v>39962</c:v>
                </c:pt>
                <c:pt idx="180">
                  <c:v>39963</c:v>
                </c:pt>
                <c:pt idx="181">
                  <c:v>39964</c:v>
                </c:pt>
                <c:pt idx="182">
                  <c:v>39965</c:v>
                </c:pt>
                <c:pt idx="183">
                  <c:v>39966</c:v>
                </c:pt>
                <c:pt idx="184">
                  <c:v>39967</c:v>
                </c:pt>
                <c:pt idx="185">
                  <c:v>39968</c:v>
                </c:pt>
                <c:pt idx="186">
                  <c:v>39969</c:v>
                </c:pt>
                <c:pt idx="187">
                  <c:v>39970</c:v>
                </c:pt>
                <c:pt idx="188">
                  <c:v>39971</c:v>
                </c:pt>
                <c:pt idx="189">
                  <c:v>39972</c:v>
                </c:pt>
                <c:pt idx="190">
                  <c:v>39973</c:v>
                </c:pt>
                <c:pt idx="191">
                  <c:v>39974</c:v>
                </c:pt>
                <c:pt idx="192">
                  <c:v>39975</c:v>
                </c:pt>
                <c:pt idx="193">
                  <c:v>39976</c:v>
                </c:pt>
                <c:pt idx="194">
                  <c:v>39977</c:v>
                </c:pt>
                <c:pt idx="195">
                  <c:v>39978</c:v>
                </c:pt>
                <c:pt idx="196">
                  <c:v>39979</c:v>
                </c:pt>
                <c:pt idx="197">
                  <c:v>39980</c:v>
                </c:pt>
                <c:pt idx="198">
                  <c:v>39981</c:v>
                </c:pt>
                <c:pt idx="199">
                  <c:v>39982</c:v>
                </c:pt>
                <c:pt idx="200">
                  <c:v>39983</c:v>
                </c:pt>
                <c:pt idx="201">
                  <c:v>39984</c:v>
                </c:pt>
                <c:pt idx="202">
                  <c:v>39985</c:v>
                </c:pt>
                <c:pt idx="203">
                  <c:v>39986</c:v>
                </c:pt>
                <c:pt idx="204">
                  <c:v>39987</c:v>
                </c:pt>
                <c:pt idx="205">
                  <c:v>39988</c:v>
                </c:pt>
                <c:pt idx="206">
                  <c:v>39989</c:v>
                </c:pt>
                <c:pt idx="207">
                  <c:v>39990</c:v>
                </c:pt>
                <c:pt idx="208">
                  <c:v>39991</c:v>
                </c:pt>
                <c:pt idx="209">
                  <c:v>39992</c:v>
                </c:pt>
                <c:pt idx="210">
                  <c:v>39993</c:v>
                </c:pt>
                <c:pt idx="211">
                  <c:v>39994</c:v>
                </c:pt>
                <c:pt idx="212">
                  <c:v>39995</c:v>
                </c:pt>
                <c:pt idx="213">
                  <c:v>39996</c:v>
                </c:pt>
                <c:pt idx="214">
                  <c:v>39997</c:v>
                </c:pt>
                <c:pt idx="215">
                  <c:v>39998</c:v>
                </c:pt>
                <c:pt idx="216">
                  <c:v>39999</c:v>
                </c:pt>
                <c:pt idx="217">
                  <c:v>40000</c:v>
                </c:pt>
                <c:pt idx="218">
                  <c:v>40001</c:v>
                </c:pt>
                <c:pt idx="219">
                  <c:v>40002</c:v>
                </c:pt>
                <c:pt idx="220">
                  <c:v>40003</c:v>
                </c:pt>
                <c:pt idx="221">
                  <c:v>40004</c:v>
                </c:pt>
                <c:pt idx="222">
                  <c:v>40005</c:v>
                </c:pt>
                <c:pt idx="223">
                  <c:v>40006</c:v>
                </c:pt>
                <c:pt idx="224">
                  <c:v>40007</c:v>
                </c:pt>
                <c:pt idx="225">
                  <c:v>40008</c:v>
                </c:pt>
                <c:pt idx="226">
                  <c:v>40009</c:v>
                </c:pt>
                <c:pt idx="227">
                  <c:v>40010</c:v>
                </c:pt>
                <c:pt idx="228">
                  <c:v>40011</c:v>
                </c:pt>
                <c:pt idx="229">
                  <c:v>40012</c:v>
                </c:pt>
                <c:pt idx="230">
                  <c:v>40013</c:v>
                </c:pt>
                <c:pt idx="231">
                  <c:v>40014</c:v>
                </c:pt>
                <c:pt idx="232">
                  <c:v>40015</c:v>
                </c:pt>
                <c:pt idx="233">
                  <c:v>40016</c:v>
                </c:pt>
                <c:pt idx="234">
                  <c:v>40017</c:v>
                </c:pt>
                <c:pt idx="235">
                  <c:v>40018</c:v>
                </c:pt>
                <c:pt idx="236">
                  <c:v>40019</c:v>
                </c:pt>
                <c:pt idx="237">
                  <c:v>40020</c:v>
                </c:pt>
                <c:pt idx="238">
                  <c:v>40021</c:v>
                </c:pt>
                <c:pt idx="239">
                  <c:v>40022</c:v>
                </c:pt>
                <c:pt idx="240">
                  <c:v>40023</c:v>
                </c:pt>
                <c:pt idx="241">
                  <c:v>40024</c:v>
                </c:pt>
                <c:pt idx="242">
                  <c:v>40025</c:v>
                </c:pt>
                <c:pt idx="243">
                  <c:v>40026</c:v>
                </c:pt>
                <c:pt idx="244">
                  <c:v>40027</c:v>
                </c:pt>
                <c:pt idx="245">
                  <c:v>40028</c:v>
                </c:pt>
                <c:pt idx="246">
                  <c:v>40029</c:v>
                </c:pt>
                <c:pt idx="247">
                  <c:v>40030</c:v>
                </c:pt>
                <c:pt idx="248">
                  <c:v>40031</c:v>
                </c:pt>
                <c:pt idx="249">
                  <c:v>40032</c:v>
                </c:pt>
                <c:pt idx="250">
                  <c:v>40033</c:v>
                </c:pt>
                <c:pt idx="251">
                  <c:v>40034</c:v>
                </c:pt>
                <c:pt idx="252">
                  <c:v>40035</c:v>
                </c:pt>
                <c:pt idx="253">
                  <c:v>40036</c:v>
                </c:pt>
                <c:pt idx="254">
                  <c:v>40037</c:v>
                </c:pt>
                <c:pt idx="255">
                  <c:v>40038</c:v>
                </c:pt>
                <c:pt idx="256">
                  <c:v>40039</c:v>
                </c:pt>
                <c:pt idx="257">
                  <c:v>40040</c:v>
                </c:pt>
                <c:pt idx="258">
                  <c:v>40041</c:v>
                </c:pt>
                <c:pt idx="259">
                  <c:v>40042</c:v>
                </c:pt>
                <c:pt idx="260">
                  <c:v>40043</c:v>
                </c:pt>
                <c:pt idx="261">
                  <c:v>40044</c:v>
                </c:pt>
                <c:pt idx="262">
                  <c:v>40045</c:v>
                </c:pt>
                <c:pt idx="263">
                  <c:v>40046</c:v>
                </c:pt>
                <c:pt idx="264">
                  <c:v>40047</c:v>
                </c:pt>
                <c:pt idx="265">
                  <c:v>40048</c:v>
                </c:pt>
                <c:pt idx="266">
                  <c:v>40049</c:v>
                </c:pt>
                <c:pt idx="267">
                  <c:v>40050</c:v>
                </c:pt>
                <c:pt idx="268">
                  <c:v>40051</c:v>
                </c:pt>
                <c:pt idx="269">
                  <c:v>40052</c:v>
                </c:pt>
                <c:pt idx="270">
                  <c:v>40053</c:v>
                </c:pt>
                <c:pt idx="271">
                  <c:v>40054</c:v>
                </c:pt>
                <c:pt idx="272">
                  <c:v>40055</c:v>
                </c:pt>
                <c:pt idx="273">
                  <c:v>40056</c:v>
                </c:pt>
                <c:pt idx="274">
                  <c:v>40057</c:v>
                </c:pt>
                <c:pt idx="275">
                  <c:v>40058</c:v>
                </c:pt>
                <c:pt idx="276">
                  <c:v>40059</c:v>
                </c:pt>
                <c:pt idx="277">
                  <c:v>40060</c:v>
                </c:pt>
                <c:pt idx="278">
                  <c:v>40061</c:v>
                </c:pt>
                <c:pt idx="279">
                  <c:v>40062</c:v>
                </c:pt>
                <c:pt idx="280">
                  <c:v>40063</c:v>
                </c:pt>
                <c:pt idx="281">
                  <c:v>40064</c:v>
                </c:pt>
                <c:pt idx="282">
                  <c:v>40065</c:v>
                </c:pt>
                <c:pt idx="283">
                  <c:v>40066</c:v>
                </c:pt>
                <c:pt idx="284">
                  <c:v>40067</c:v>
                </c:pt>
                <c:pt idx="285">
                  <c:v>40068</c:v>
                </c:pt>
                <c:pt idx="286">
                  <c:v>40069</c:v>
                </c:pt>
                <c:pt idx="287">
                  <c:v>40070</c:v>
                </c:pt>
                <c:pt idx="288">
                  <c:v>40071</c:v>
                </c:pt>
                <c:pt idx="289">
                  <c:v>40072</c:v>
                </c:pt>
                <c:pt idx="290">
                  <c:v>40073</c:v>
                </c:pt>
                <c:pt idx="291">
                  <c:v>40074</c:v>
                </c:pt>
                <c:pt idx="292">
                  <c:v>40075</c:v>
                </c:pt>
                <c:pt idx="293">
                  <c:v>40076</c:v>
                </c:pt>
                <c:pt idx="294">
                  <c:v>40077</c:v>
                </c:pt>
                <c:pt idx="295">
                  <c:v>40078</c:v>
                </c:pt>
                <c:pt idx="296">
                  <c:v>40079</c:v>
                </c:pt>
                <c:pt idx="297">
                  <c:v>40080</c:v>
                </c:pt>
                <c:pt idx="298">
                  <c:v>40081</c:v>
                </c:pt>
                <c:pt idx="299">
                  <c:v>40082</c:v>
                </c:pt>
                <c:pt idx="300">
                  <c:v>40083</c:v>
                </c:pt>
                <c:pt idx="301">
                  <c:v>40084</c:v>
                </c:pt>
                <c:pt idx="302">
                  <c:v>40085</c:v>
                </c:pt>
                <c:pt idx="303">
                  <c:v>40086</c:v>
                </c:pt>
                <c:pt idx="304">
                  <c:v>40087</c:v>
                </c:pt>
                <c:pt idx="305">
                  <c:v>40088</c:v>
                </c:pt>
                <c:pt idx="306">
                  <c:v>40089</c:v>
                </c:pt>
                <c:pt idx="307">
                  <c:v>40090</c:v>
                </c:pt>
                <c:pt idx="308">
                  <c:v>40091</c:v>
                </c:pt>
                <c:pt idx="309">
                  <c:v>40092</c:v>
                </c:pt>
                <c:pt idx="310">
                  <c:v>40093</c:v>
                </c:pt>
                <c:pt idx="311">
                  <c:v>40094</c:v>
                </c:pt>
                <c:pt idx="312">
                  <c:v>40095</c:v>
                </c:pt>
                <c:pt idx="313">
                  <c:v>40096</c:v>
                </c:pt>
                <c:pt idx="314">
                  <c:v>40097</c:v>
                </c:pt>
                <c:pt idx="315">
                  <c:v>40098</c:v>
                </c:pt>
                <c:pt idx="316">
                  <c:v>40099</c:v>
                </c:pt>
                <c:pt idx="317">
                  <c:v>40100</c:v>
                </c:pt>
                <c:pt idx="318">
                  <c:v>40101</c:v>
                </c:pt>
                <c:pt idx="319">
                  <c:v>40102</c:v>
                </c:pt>
                <c:pt idx="320">
                  <c:v>40103</c:v>
                </c:pt>
                <c:pt idx="321">
                  <c:v>40104</c:v>
                </c:pt>
                <c:pt idx="322">
                  <c:v>40105</c:v>
                </c:pt>
                <c:pt idx="323">
                  <c:v>40106</c:v>
                </c:pt>
                <c:pt idx="324">
                  <c:v>40107</c:v>
                </c:pt>
                <c:pt idx="325">
                  <c:v>40108</c:v>
                </c:pt>
                <c:pt idx="326">
                  <c:v>40109</c:v>
                </c:pt>
                <c:pt idx="327">
                  <c:v>40110</c:v>
                </c:pt>
                <c:pt idx="328">
                  <c:v>40111</c:v>
                </c:pt>
                <c:pt idx="329">
                  <c:v>40112</c:v>
                </c:pt>
                <c:pt idx="330">
                  <c:v>40113</c:v>
                </c:pt>
                <c:pt idx="331">
                  <c:v>40114</c:v>
                </c:pt>
                <c:pt idx="332">
                  <c:v>40115</c:v>
                </c:pt>
                <c:pt idx="333">
                  <c:v>40116</c:v>
                </c:pt>
                <c:pt idx="334">
                  <c:v>40117</c:v>
                </c:pt>
                <c:pt idx="335">
                  <c:v>40118</c:v>
                </c:pt>
                <c:pt idx="336">
                  <c:v>40119</c:v>
                </c:pt>
                <c:pt idx="337">
                  <c:v>40120</c:v>
                </c:pt>
                <c:pt idx="338">
                  <c:v>40121</c:v>
                </c:pt>
                <c:pt idx="339">
                  <c:v>40122</c:v>
                </c:pt>
                <c:pt idx="340">
                  <c:v>40123</c:v>
                </c:pt>
                <c:pt idx="341">
                  <c:v>40124</c:v>
                </c:pt>
                <c:pt idx="342">
                  <c:v>40125</c:v>
                </c:pt>
                <c:pt idx="343">
                  <c:v>40126</c:v>
                </c:pt>
                <c:pt idx="344">
                  <c:v>40127</c:v>
                </c:pt>
                <c:pt idx="345">
                  <c:v>40128</c:v>
                </c:pt>
                <c:pt idx="346">
                  <c:v>40129</c:v>
                </c:pt>
                <c:pt idx="347">
                  <c:v>40130</c:v>
                </c:pt>
                <c:pt idx="348">
                  <c:v>40131</c:v>
                </c:pt>
                <c:pt idx="349">
                  <c:v>40132</c:v>
                </c:pt>
                <c:pt idx="350">
                  <c:v>40133</c:v>
                </c:pt>
                <c:pt idx="351">
                  <c:v>40134</c:v>
                </c:pt>
                <c:pt idx="352">
                  <c:v>40135</c:v>
                </c:pt>
                <c:pt idx="353">
                  <c:v>40136</c:v>
                </c:pt>
                <c:pt idx="354">
                  <c:v>40137</c:v>
                </c:pt>
                <c:pt idx="355">
                  <c:v>40138</c:v>
                </c:pt>
                <c:pt idx="356">
                  <c:v>40139</c:v>
                </c:pt>
                <c:pt idx="357">
                  <c:v>40140</c:v>
                </c:pt>
                <c:pt idx="358">
                  <c:v>40141</c:v>
                </c:pt>
                <c:pt idx="359">
                  <c:v>40142</c:v>
                </c:pt>
                <c:pt idx="360">
                  <c:v>40143</c:v>
                </c:pt>
                <c:pt idx="361">
                  <c:v>40144</c:v>
                </c:pt>
                <c:pt idx="362">
                  <c:v>40145</c:v>
                </c:pt>
                <c:pt idx="363">
                  <c:v>40146</c:v>
                </c:pt>
                <c:pt idx="364">
                  <c:v>40147</c:v>
                </c:pt>
                <c:pt idx="365">
                  <c:v>40148</c:v>
                </c:pt>
                <c:pt idx="366">
                  <c:v>40149</c:v>
                </c:pt>
                <c:pt idx="367">
                  <c:v>40150</c:v>
                </c:pt>
                <c:pt idx="368">
                  <c:v>40151</c:v>
                </c:pt>
                <c:pt idx="369">
                  <c:v>40152</c:v>
                </c:pt>
                <c:pt idx="370">
                  <c:v>40153</c:v>
                </c:pt>
                <c:pt idx="371">
                  <c:v>40154</c:v>
                </c:pt>
                <c:pt idx="372">
                  <c:v>40155</c:v>
                </c:pt>
                <c:pt idx="373">
                  <c:v>40156</c:v>
                </c:pt>
                <c:pt idx="374">
                  <c:v>40157</c:v>
                </c:pt>
                <c:pt idx="375">
                  <c:v>40158</c:v>
                </c:pt>
                <c:pt idx="376">
                  <c:v>40159</c:v>
                </c:pt>
                <c:pt idx="377">
                  <c:v>40160</c:v>
                </c:pt>
                <c:pt idx="378">
                  <c:v>40161</c:v>
                </c:pt>
                <c:pt idx="379">
                  <c:v>40162</c:v>
                </c:pt>
                <c:pt idx="380">
                  <c:v>40163</c:v>
                </c:pt>
                <c:pt idx="381">
                  <c:v>40164</c:v>
                </c:pt>
                <c:pt idx="382">
                  <c:v>40165</c:v>
                </c:pt>
                <c:pt idx="383">
                  <c:v>40166</c:v>
                </c:pt>
                <c:pt idx="384">
                  <c:v>40167</c:v>
                </c:pt>
                <c:pt idx="385">
                  <c:v>40168</c:v>
                </c:pt>
                <c:pt idx="386">
                  <c:v>40169</c:v>
                </c:pt>
                <c:pt idx="387">
                  <c:v>40170</c:v>
                </c:pt>
                <c:pt idx="388">
                  <c:v>40171</c:v>
                </c:pt>
                <c:pt idx="389">
                  <c:v>40172</c:v>
                </c:pt>
                <c:pt idx="390">
                  <c:v>40173</c:v>
                </c:pt>
                <c:pt idx="391">
                  <c:v>40174</c:v>
                </c:pt>
                <c:pt idx="392">
                  <c:v>40175</c:v>
                </c:pt>
                <c:pt idx="393">
                  <c:v>40176</c:v>
                </c:pt>
                <c:pt idx="394">
                  <c:v>40177</c:v>
                </c:pt>
                <c:pt idx="395">
                  <c:v>40178</c:v>
                </c:pt>
                <c:pt idx="396">
                  <c:v>40179</c:v>
                </c:pt>
                <c:pt idx="397">
                  <c:v>40180</c:v>
                </c:pt>
                <c:pt idx="398">
                  <c:v>40181</c:v>
                </c:pt>
                <c:pt idx="399">
                  <c:v>40182</c:v>
                </c:pt>
                <c:pt idx="400">
                  <c:v>40183</c:v>
                </c:pt>
                <c:pt idx="401">
                  <c:v>40184</c:v>
                </c:pt>
                <c:pt idx="402">
                  <c:v>40185</c:v>
                </c:pt>
                <c:pt idx="403">
                  <c:v>40186</c:v>
                </c:pt>
                <c:pt idx="404">
                  <c:v>40187</c:v>
                </c:pt>
                <c:pt idx="405">
                  <c:v>40188</c:v>
                </c:pt>
                <c:pt idx="406">
                  <c:v>40189</c:v>
                </c:pt>
                <c:pt idx="407">
                  <c:v>40190</c:v>
                </c:pt>
                <c:pt idx="408">
                  <c:v>40191</c:v>
                </c:pt>
                <c:pt idx="409">
                  <c:v>40192</c:v>
                </c:pt>
                <c:pt idx="410">
                  <c:v>40193</c:v>
                </c:pt>
                <c:pt idx="411">
                  <c:v>40194</c:v>
                </c:pt>
                <c:pt idx="412">
                  <c:v>40195</c:v>
                </c:pt>
                <c:pt idx="413">
                  <c:v>40196</c:v>
                </c:pt>
                <c:pt idx="414">
                  <c:v>40197</c:v>
                </c:pt>
                <c:pt idx="415">
                  <c:v>40198</c:v>
                </c:pt>
                <c:pt idx="416">
                  <c:v>40199</c:v>
                </c:pt>
                <c:pt idx="417">
                  <c:v>40200</c:v>
                </c:pt>
                <c:pt idx="418">
                  <c:v>40201</c:v>
                </c:pt>
                <c:pt idx="419">
                  <c:v>40202</c:v>
                </c:pt>
                <c:pt idx="420">
                  <c:v>40203</c:v>
                </c:pt>
                <c:pt idx="421">
                  <c:v>40204</c:v>
                </c:pt>
                <c:pt idx="422">
                  <c:v>40205</c:v>
                </c:pt>
                <c:pt idx="423">
                  <c:v>40206</c:v>
                </c:pt>
                <c:pt idx="424">
                  <c:v>40207</c:v>
                </c:pt>
                <c:pt idx="425">
                  <c:v>40208</c:v>
                </c:pt>
                <c:pt idx="426">
                  <c:v>40209</c:v>
                </c:pt>
                <c:pt idx="427">
                  <c:v>40210</c:v>
                </c:pt>
                <c:pt idx="428">
                  <c:v>40211</c:v>
                </c:pt>
                <c:pt idx="429">
                  <c:v>40212</c:v>
                </c:pt>
                <c:pt idx="430">
                  <c:v>40213</c:v>
                </c:pt>
                <c:pt idx="431">
                  <c:v>40214</c:v>
                </c:pt>
                <c:pt idx="432">
                  <c:v>40215</c:v>
                </c:pt>
                <c:pt idx="433">
                  <c:v>40216</c:v>
                </c:pt>
                <c:pt idx="434">
                  <c:v>40217</c:v>
                </c:pt>
                <c:pt idx="435">
                  <c:v>40218</c:v>
                </c:pt>
                <c:pt idx="436">
                  <c:v>40219</c:v>
                </c:pt>
                <c:pt idx="437">
                  <c:v>40220</c:v>
                </c:pt>
                <c:pt idx="438">
                  <c:v>40221</c:v>
                </c:pt>
                <c:pt idx="439">
                  <c:v>40222</c:v>
                </c:pt>
                <c:pt idx="440">
                  <c:v>40223</c:v>
                </c:pt>
                <c:pt idx="441">
                  <c:v>40224</c:v>
                </c:pt>
                <c:pt idx="442">
                  <c:v>40225</c:v>
                </c:pt>
                <c:pt idx="443">
                  <c:v>40226</c:v>
                </c:pt>
                <c:pt idx="444">
                  <c:v>40227</c:v>
                </c:pt>
                <c:pt idx="445">
                  <c:v>40228</c:v>
                </c:pt>
                <c:pt idx="446">
                  <c:v>40229</c:v>
                </c:pt>
                <c:pt idx="447">
                  <c:v>40230</c:v>
                </c:pt>
                <c:pt idx="448">
                  <c:v>40231</c:v>
                </c:pt>
                <c:pt idx="449">
                  <c:v>40232</c:v>
                </c:pt>
                <c:pt idx="450">
                  <c:v>40233</c:v>
                </c:pt>
                <c:pt idx="451">
                  <c:v>40234</c:v>
                </c:pt>
                <c:pt idx="452">
                  <c:v>40235</c:v>
                </c:pt>
                <c:pt idx="453">
                  <c:v>40236</c:v>
                </c:pt>
                <c:pt idx="454">
                  <c:v>40237</c:v>
                </c:pt>
                <c:pt idx="455">
                  <c:v>40238</c:v>
                </c:pt>
                <c:pt idx="456">
                  <c:v>40239</c:v>
                </c:pt>
                <c:pt idx="457">
                  <c:v>40240</c:v>
                </c:pt>
                <c:pt idx="458">
                  <c:v>40241</c:v>
                </c:pt>
                <c:pt idx="459">
                  <c:v>40242</c:v>
                </c:pt>
                <c:pt idx="460">
                  <c:v>40243</c:v>
                </c:pt>
                <c:pt idx="461">
                  <c:v>40244</c:v>
                </c:pt>
                <c:pt idx="462">
                  <c:v>40245</c:v>
                </c:pt>
                <c:pt idx="463">
                  <c:v>40246</c:v>
                </c:pt>
                <c:pt idx="464">
                  <c:v>40247</c:v>
                </c:pt>
                <c:pt idx="465">
                  <c:v>40248</c:v>
                </c:pt>
                <c:pt idx="466">
                  <c:v>40249</c:v>
                </c:pt>
                <c:pt idx="467">
                  <c:v>40250</c:v>
                </c:pt>
                <c:pt idx="468">
                  <c:v>40251</c:v>
                </c:pt>
                <c:pt idx="469">
                  <c:v>40252</c:v>
                </c:pt>
                <c:pt idx="470">
                  <c:v>40253</c:v>
                </c:pt>
                <c:pt idx="471">
                  <c:v>40254</c:v>
                </c:pt>
                <c:pt idx="472">
                  <c:v>40255</c:v>
                </c:pt>
                <c:pt idx="473">
                  <c:v>40256</c:v>
                </c:pt>
                <c:pt idx="474">
                  <c:v>40257</c:v>
                </c:pt>
                <c:pt idx="475">
                  <c:v>40258</c:v>
                </c:pt>
                <c:pt idx="476">
                  <c:v>40259</c:v>
                </c:pt>
                <c:pt idx="477">
                  <c:v>40260</c:v>
                </c:pt>
                <c:pt idx="478">
                  <c:v>40261</c:v>
                </c:pt>
                <c:pt idx="479">
                  <c:v>40262</c:v>
                </c:pt>
                <c:pt idx="480">
                  <c:v>40263</c:v>
                </c:pt>
                <c:pt idx="481">
                  <c:v>40264</c:v>
                </c:pt>
                <c:pt idx="482">
                  <c:v>40265</c:v>
                </c:pt>
                <c:pt idx="483">
                  <c:v>40266</c:v>
                </c:pt>
                <c:pt idx="484">
                  <c:v>40267</c:v>
                </c:pt>
                <c:pt idx="485">
                  <c:v>40268</c:v>
                </c:pt>
                <c:pt idx="486">
                  <c:v>40269</c:v>
                </c:pt>
                <c:pt idx="487">
                  <c:v>40270</c:v>
                </c:pt>
                <c:pt idx="488">
                  <c:v>40271</c:v>
                </c:pt>
                <c:pt idx="489">
                  <c:v>40272</c:v>
                </c:pt>
                <c:pt idx="490">
                  <c:v>40273</c:v>
                </c:pt>
                <c:pt idx="491">
                  <c:v>40274</c:v>
                </c:pt>
                <c:pt idx="492">
                  <c:v>40275</c:v>
                </c:pt>
                <c:pt idx="493">
                  <c:v>40276</c:v>
                </c:pt>
                <c:pt idx="494">
                  <c:v>40277</c:v>
                </c:pt>
                <c:pt idx="495">
                  <c:v>40278</c:v>
                </c:pt>
                <c:pt idx="496">
                  <c:v>40279</c:v>
                </c:pt>
                <c:pt idx="497">
                  <c:v>40280</c:v>
                </c:pt>
                <c:pt idx="498">
                  <c:v>40281</c:v>
                </c:pt>
                <c:pt idx="499">
                  <c:v>40282</c:v>
                </c:pt>
                <c:pt idx="500">
                  <c:v>40283</c:v>
                </c:pt>
                <c:pt idx="501">
                  <c:v>40284</c:v>
                </c:pt>
                <c:pt idx="502">
                  <c:v>40285</c:v>
                </c:pt>
                <c:pt idx="503">
                  <c:v>40286</c:v>
                </c:pt>
                <c:pt idx="504">
                  <c:v>40287</c:v>
                </c:pt>
                <c:pt idx="505">
                  <c:v>40288</c:v>
                </c:pt>
                <c:pt idx="506">
                  <c:v>40289</c:v>
                </c:pt>
                <c:pt idx="507">
                  <c:v>40290</c:v>
                </c:pt>
                <c:pt idx="508">
                  <c:v>40291</c:v>
                </c:pt>
                <c:pt idx="509">
                  <c:v>40292</c:v>
                </c:pt>
                <c:pt idx="510">
                  <c:v>40293</c:v>
                </c:pt>
                <c:pt idx="511">
                  <c:v>40294</c:v>
                </c:pt>
                <c:pt idx="512">
                  <c:v>40295</c:v>
                </c:pt>
                <c:pt idx="513">
                  <c:v>40296</c:v>
                </c:pt>
                <c:pt idx="514">
                  <c:v>40297</c:v>
                </c:pt>
                <c:pt idx="515">
                  <c:v>40298</c:v>
                </c:pt>
                <c:pt idx="516">
                  <c:v>40299</c:v>
                </c:pt>
                <c:pt idx="517">
                  <c:v>40300</c:v>
                </c:pt>
                <c:pt idx="518">
                  <c:v>40301</c:v>
                </c:pt>
                <c:pt idx="519">
                  <c:v>40302</c:v>
                </c:pt>
                <c:pt idx="520">
                  <c:v>40303</c:v>
                </c:pt>
                <c:pt idx="521">
                  <c:v>40304</c:v>
                </c:pt>
                <c:pt idx="522">
                  <c:v>40305</c:v>
                </c:pt>
                <c:pt idx="523">
                  <c:v>40306</c:v>
                </c:pt>
                <c:pt idx="524">
                  <c:v>40307</c:v>
                </c:pt>
                <c:pt idx="525">
                  <c:v>40308</c:v>
                </c:pt>
                <c:pt idx="526">
                  <c:v>40309</c:v>
                </c:pt>
                <c:pt idx="527">
                  <c:v>40310</c:v>
                </c:pt>
                <c:pt idx="528">
                  <c:v>40311</c:v>
                </c:pt>
                <c:pt idx="529">
                  <c:v>40312</c:v>
                </c:pt>
                <c:pt idx="530">
                  <c:v>40313</c:v>
                </c:pt>
                <c:pt idx="531">
                  <c:v>40314</c:v>
                </c:pt>
                <c:pt idx="532">
                  <c:v>40315</c:v>
                </c:pt>
                <c:pt idx="533">
                  <c:v>40316</c:v>
                </c:pt>
                <c:pt idx="534">
                  <c:v>40317</c:v>
                </c:pt>
                <c:pt idx="535">
                  <c:v>40318</c:v>
                </c:pt>
                <c:pt idx="536">
                  <c:v>40319</c:v>
                </c:pt>
                <c:pt idx="537">
                  <c:v>40320</c:v>
                </c:pt>
                <c:pt idx="538">
                  <c:v>40321</c:v>
                </c:pt>
                <c:pt idx="539">
                  <c:v>40322</c:v>
                </c:pt>
                <c:pt idx="540">
                  <c:v>40323</c:v>
                </c:pt>
                <c:pt idx="541">
                  <c:v>40324</c:v>
                </c:pt>
                <c:pt idx="542">
                  <c:v>40325</c:v>
                </c:pt>
                <c:pt idx="543">
                  <c:v>40326</c:v>
                </c:pt>
                <c:pt idx="544">
                  <c:v>40327</c:v>
                </c:pt>
                <c:pt idx="545">
                  <c:v>40328</c:v>
                </c:pt>
                <c:pt idx="546">
                  <c:v>40329</c:v>
                </c:pt>
                <c:pt idx="547">
                  <c:v>40330</c:v>
                </c:pt>
                <c:pt idx="548">
                  <c:v>40331</c:v>
                </c:pt>
                <c:pt idx="549">
                  <c:v>40332</c:v>
                </c:pt>
                <c:pt idx="550">
                  <c:v>40333</c:v>
                </c:pt>
                <c:pt idx="551">
                  <c:v>40334</c:v>
                </c:pt>
                <c:pt idx="552">
                  <c:v>40335</c:v>
                </c:pt>
                <c:pt idx="553">
                  <c:v>40336</c:v>
                </c:pt>
                <c:pt idx="554">
                  <c:v>40337</c:v>
                </c:pt>
                <c:pt idx="555">
                  <c:v>40338</c:v>
                </c:pt>
                <c:pt idx="556">
                  <c:v>40339</c:v>
                </c:pt>
                <c:pt idx="557">
                  <c:v>40340</c:v>
                </c:pt>
                <c:pt idx="558">
                  <c:v>40341</c:v>
                </c:pt>
                <c:pt idx="559">
                  <c:v>40342</c:v>
                </c:pt>
                <c:pt idx="560">
                  <c:v>40343</c:v>
                </c:pt>
                <c:pt idx="561">
                  <c:v>40344</c:v>
                </c:pt>
                <c:pt idx="562">
                  <c:v>40345</c:v>
                </c:pt>
                <c:pt idx="563">
                  <c:v>40346</c:v>
                </c:pt>
                <c:pt idx="564">
                  <c:v>40347</c:v>
                </c:pt>
                <c:pt idx="565">
                  <c:v>40348</c:v>
                </c:pt>
                <c:pt idx="566">
                  <c:v>40349</c:v>
                </c:pt>
                <c:pt idx="567">
                  <c:v>40350</c:v>
                </c:pt>
                <c:pt idx="568">
                  <c:v>40351</c:v>
                </c:pt>
                <c:pt idx="569">
                  <c:v>40352</c:v>
                </c:pt>
                <c:pt idx="570">
                  <c:v>40353</c:v>
                </c:pt>
                <c:pt idx="571">
                  <c:v>40354</c:v>
                </c:pt>
                <c:pt idx="572">
                  <c:v>40355</c:v>
                </c:pt>
                <c:pt idx="573">
                  <c:v>40356</c:v>
                </c:pt>
                <c:pt idx="574">
                  <c:v>40357</c:v>
                </c:pt>
                <c:pt idx="575">
                  <c:v>40358</c:v>
                </c:pt>
                <c:pt idx="576">
                  <c:v>40359</c:v>
                </c:pt>
                <c:pt idx="577">
                  <c:v>40360</c:v>
                </c:pt>
                <c:pt idx="578">
                  <c:v>40361</c:v>
                </c:pt>
                <c:pt idx="579">
                  <c:v>40362</c:v>
                </c:pt>
                <c:pt idx="580">
                  <c:v>40363</c:v>
                </c:pt>
                <c:pt idx="581">
                  <c:v>40364</c:v>
                </c:pt>
                <c:pt idx="582">
                  <c:v>40365</c:v>
                </c:pt>
                <c:pt idx="583">
                  <c:v>40366</c:v>
                </c:pt>
                <c:pt idx="584">
                  <c:v>40367</c:v>
                </c:pt>
                <c:pt idx="585">
                  <c:v>40368</c:v>
                </c:pt>
                <c:pt idx="586">
                  <c:v>40369</c:v>
                </c:pt>
                <c:pt idx="587">
                  <c:v>40370</c:v>
                </c:pt>
                <c:pt idx="588">
                  <c:v>40371</c:v>
                </c:pt>
                <c:pt idx="589">
                  <c:v>40372</c:v>
                </c:pt>
                <c:pt idx="590">
                  <c:v>40373</c:v>
                </c:pt>
                <c:pt idx="591">
                  <c:v>40374</c:v>
                </c:pt>
                <c:pt idx="592">
                  <c:v>40375</c:v>
                </c:pt>
                <c:pt idx="593">
                  <c:v>40376</c:v>
                </c:pt>
                <c:pt idx="594">
                  <c:v>40377</c:v>
                </c:pt>
                <c:pt idx="595">
                  <c:v>40378</c:v>
                </c:pt>
                <c:pt idx="596">
                  <c:v>40379</c:v>
                </c:pt>
                <c:pt idx="597">
                  <c:v>40380</c:v>
                </c:pt>
                <c:pt idx="598">
                  <c:v>40381</c:v>
                </c:pt>
                <c:pt idx="599">
                  <c:v>40382</c:v>
                </c:pt>
                <c:pt idx="600">
                  <c:v>40383</c:v>
                </c:pt>
                <c:pt idx="601">
                  <c:v>40384</c:v>
                </c:pt>
                <c:pt idx="602">
                  <c:v>40385</c:v>
                </c:pt>
                <c:pt idx="603">
                  <c:v>40386</c:v>
                </c:pt>
                <c:pt idx="604">
                  <c:v>40387</c:v>
                </c:pt>
                <c:pt idx="605">
                  <c:v>40388</c:v>
                </c:pt>
                <c:pt idx="606">
                  <c:v>40389</c:v>
                </c:pt>
                <c:pt idx="607">
                  <c:v>40390</c:v>
                </c:pt>
                <c:pt idx="608">
                  <c:v>40391</c:v>
                </c:pt>
                <c:pt idx="609">
                  <c:v>40392</c:v>
                </c:pt>
                <c:pt idx="610">
                  <c:v>40393</c:v>
                </c:pt>
                <c:pt idx="611">
                  <c:v>40394</c:v>
                </c:pt>
                <c:pt idx="612">
                  <c:v>40395</c:v>
                </c:pt>
                <c:pt idx="613">
                  <c:v>40396</c:v>
                </c:pt>
                <c:pt idx="614">
                  <c:v>40397</c:v>
                </c:pt>
                <c:pt idx="615">
                  <c:v>40398</c:v>
                </c:pt>
                <c:pt idx="616">
                  <c:v>40399</c:v>
                </c:pt>
                <c:pt idx="617">
                  <c:v>40400</c:v>
                </c:pt>
                <c:pt idx="618">
                  <c:v>40401</c:v>
                </c:pt>
                <c:pt idx="619">
                  <c:v>40402</c:v>
                </c:pt>
                <c:pt idx="620">
                  <c:v>40403</c:v>
                </c:pt>
                <c:pt idx="621">
                  <c:v>40404</c:v>
                </c:pt>
                <c:pt idx="622">
                  <c:v>40405</c:v>
                </c:pt>
                <c:pt idx="623">
                  <c:v>40406</c:v>
                </c:pt>
                <c:pt idx="624">
                  <c:v>40407</c:v>
                </c:pt>
                <c:pt idx="625">
                  <c:v>40408</c:v>
                </c:pt>
                <c:pt idx="626">
                  <c:v>40409</c:v>
                </c:pt>
                <c:pt idx="627">
                  <c:v>40410</c:v>
                </c:pt>
                <c:pt idx="628">
                  <c:v>40411</c:v>
                </c:pt>
                <c:pt idx="629">
                  <c:v>40412</c:v>
                </c:pt>
                <c:pt idx="630">
                  <c:v>40413</c:v>
                </c:pt>
                <c:pt idx="631">
                  <c:v>40414</c:v>
                </c:pt>
                <c:pt idx="632">
                  <c:v>40415</c:v>
                </c:pt>
                <c:pt idx="633">
                  <c:v>40416</c:v>
                </c:pt>
                <c:pt idx="634">
                  <c:v>40417</c:v>
                </c:pt>
                <c:pt idx="635">
                  <c:v>40418</c:v>
                </c:pt>
                <c:pt idx="636">
                  <c:v>40419</c:v>
                </c:pt>
                <c:pt idx="637">
                  <c:v>40420</c:v>
                </c:pt>
                <c:pt idx="638">
                  <c:v>40421</c:v>
                </c:pt>
                <c:pt idx="639">
                  <c:v>40422</c:v>
                </c:pt>
                <c:pt idx="640">
                  <c:v>40423</c:v>
                </c:pt>
                <c:pt idx="641">
                  <c:v>40424</c:v>
                </c:pt>
                <c:pt idx="642">
                  <c:v>40425</c:v>
                </c:pt>
                <c:pt idx="643">
                  <c:v>40426</c:v>
                </c:pt>
                <c:pt idx="644">
                  <c:v>40427</c:v>
                </c:pt>
                <c:pt idx="645">
                  <c:v>40428</c:v>
                </c:pt>
                <c:pt idx="646">
                  <c:v>40429</c:v>
                </c:pt>
                <c:pt idx="647">
                  <c:v>40430</c:v>
                </c:pt>
                <c:pt idx="648">
                  <c:v>40431</c:v>
                </c:pt>
                <c:pt idx="649">
                  <c:v>40432</c:v>
                </c:pt>
                <c:pt idx="650">
                  <c:v>40433</c:v>
                </c:pt>
                <c:pt idx="651">
                  <c:v>40434</c:v>
                </c:pt>
                <c:pt idx="652">
                  <c:v>40435</c:v>
                </c:pt>
                <c:pt idx="653">
                  <c:v>40436</c:v>
                </c:pt>
                <c:pt idx="654">
                  <c:v>40437</c:v>
                </c:pt>
                <c:pt idx="655">
                  <c:v>40438</c:v>
                </c:pt>
                <c:pt idx="656">
                  <c:v>40439</c:v>
                </c:pt>
                <c:pt idx="657">
                  <c:v>40440</c:v>
                </c:pt>
                <c:pt idx="658">
                  <c:v>40441</c:v>
                </c:pt>
                <c:pt idx="659">
                  <c:v>40442</c:v>
                </c:pt>
                <c:pt idx="660">
                  <c:v>40443</c:v>
                </c:pt>
                <c:pt idx="661">
                  <c:v>40444</c:v>
                </c:pt>
                <c:pt idx="662">
                  <c:v>40445</c:v>
                </c:pt>
                <c:pt idx="663">
                  <c:v>40446</c:v>
                </c:pt>
                <c:pt idx="664">
                  <c:v>40447</c:v>
                </c:pt>
                <c:pt idx="665">
                  <c:v>40448</c:v>
                </c:pt>
                <c:pt idx="666">
                  <c:v>40449</c:v>
                </c:pt>
                <c:pt idx="667">
                  <c:v>40450</c:v>
                </c:pt>
                <c:pt idx="668">
                  <c:v>40451</c:v>
                </c:pt>
                <c:pt idx="669">
                  <c:v>40452</c:v>
                </c:pt>
                <c:pt idx="670">
                  <c:v>40453</c:v>
                </c:pt>
                <c:pt idx="671">
                  <c:v>40454</c:v>
                </c:pt>
                <c:pt idx="672">
                  <c:v>40455</c:v>
                </c:pt>
                <c:pt idx="673">
                  <c:v>40456</c:v>
                </c:pt>
                <c:pt idx="674">
                  <c:v>40457</c:v>
                </c:pt>
                <c:pt idx="675">
                  <c:v>40458</c:v>
                </c:pt>
                <c:pt idx="676">
                  <c:v>40459</c:v>
                </c:pt>
                <c:pt idx="677">
                  <c:v>40460</c:v>
                </c:pt>
                <c:pt idx="678">
                  <c:v>40461</c:v>
                </c:pt>
                <c:pt idx="679">
                  <c:v>40462</c:v>
                </c:pt>
                <c:pt idx="680">
                  <c:v>40463</c:v>
                </c:pt>
                <c:pt idx="681">
                  <c:v>40464</c:v>
                </c:pt>
                <c:pt idx="682">
                  <c:v>40465</c:v>
                </c:pt>
                <c:pt idx="683">
                  <c:v>40466</c:v>
                </c:pt>
                <c:pt idx="684">
                  <c:v>40467</c:v>
                </c:pt>
                <c:pt idx="685">
                  <c:v>40468</c:v>
                </c:pt>
                <c:pt idx="686">
                  <c:v>40469</c:v>
                </c:pt>
                <c:pt idx="687">
                  <c:v>40470</c:v>
                </c:pt>
                <c:pt idx="688">
                  <c:v>40471</c:v>
                </c:pt>
                <c:pt idx="689">
                  <c:v>40472</c:v>
                </c:pt>
                <c:pt idx="690">
                  <c:v>40473</c:v>
                </c:pt>
                <c:pt idx="691">
                  <c:v>40474</c:v>
                </c:pt>
                <c:pt idx="692">
                  <c:v>40475</c:v>
                </c:pt>
                <c:pt idx="693">
                  <c:v>40476</c:v>
                </c:pt>
                <c:pt idx="694">
                  <c:v>40477</c:v>
                </c:pt>
                <c:pt idx="695">
                  <c:v>40478</c:v>
                </c:pt>
                <c:pt idx="696">
                  <c:v>40479</c:v>
                </c:pt>
                <c:pt idx="697">
                  <c:v>40480</c:v>
                </c:pt>
                <c:pt idx="698">
                  <c:v>40481</c:v>
                </c:pt>
                <c:pt idx="699">
                  <c:v>40482</c:v>
                </c:pt>
                <c:pt idx="700">
                  <c:v>40483</c:v>
                </c:pt>
                <c:pt idx="701">
                  <c:v>40484</c:v>
                </c:pt>
                <c:pt idx="702">
                  <c:v>40485</c:v>
                </c:pt>
                <c:pt idx="703">
                  <c:v>40486</c:v>
                </c:pt>
                <c:pt idx="704">
                  <c:v>40487</c:v>
                </c:pt>
                <c:pt idx="705">
                  <c:v>40488</c:v>
                </c:pt>
                <c:pt idx="706">
                  <c:v>40489</c:v>
                </c:pt>
                <c:pt idx="707">
                  <c:v>40490</c:v>
                </c:pt>
                <c:pt idx="708">
                  <c:v>40491</c:v>
                </c:pt>
                <c:pt idx="709">
                  <c:v>40492</c:v>
                </c:pt>
                <c:pt idx="710">
                  <c:v>40493</c:v>
                </c:pt>
                <c:pt idx="711">
                  <c:v>40494</c:v>
                </c:pt>
                <c:pt idx="712">
                  <c:v>40495</c:v>
                </c:pt>
                <c:pt idx="713">
                  <c:v>40496</c:v>
                </c:pt>
                <c:pt idx="714">
                  <c:v>40497</c:v>
                </c:pt>
                <c:pt idx="715">
                  <c:v>40498</c:v>
                </c:pt>
                <c:pt idx="716">
                  <c:v>40499</c:v>
                </c:pt>
                <c:pt idx="717">
                  <c:v>40500</c:v>
                </c:pt>
                <c:pt idx="718">
                  <c:v>40501</c:v>
                </c:pt>
                <c:pt idx="719">
                  <c:v>40502</c:v>
                </c:pt>
                <c:pt idx="720">
                  <c:v>40503</c:v>
                </c:pt>
                <c:pt idx="721">
                  <c:v>40504</c:v>
                </c:pt>
                <c:pt idx="722">
                  <c:v>40505</c:v>
                </c:pt>
                <c:pt idx="723">
                  <c:v>40506</c:v>
                </c:pt>
                <c:pt idx="724">
                  <c:v>40507</c:v>
                </c:pt>
                <c:pt idx="725">
                  <c:v>40508</c:v>
                </c:pt>
                <c:pt idx="726">
                  <c:v>40509</c:v>
                </c:pt>
                <c:pt idx="727">
                  <c:v>40510</c:v>
                </c:pt>
                <c:pt idx="728">
                  <c:v>40511</c:v>
                </c:pt>
                <c:pt idx="729">
                  <c:v>40512</c:v>
                </c:pt>
                <c:pt idx="730">
                  <c:v>40513</c:v>
                </c:pt>
                <c:pt idx="731">
                  <c:v>40514</c:v>
                </c:pt>
                <c:pt idx="732">
                  <c:v>40515</c:v>
                </c:pt>
                <c:pt idx="733">
                  <c:v>40516</c:v>
                </c:pt>
                <c:pt idx="734">
                  <c:v>40517</c:v>
                </c:pt>
                <c:pt idx="735">
                  <c:v>40518</c:v>
                </c:pt>
                <c:pt idx="736">
                  <c:v>40519</c:v>
                </c:pt>
                <c:pt idx="737">
                  <c:v>40520</c:v>
                </c:pt>
                <c:pt idx="738">
                  <c:v>40521</c:v>
                </c:pt>
                <c:pt idx="739">
                  <c:v>40522</c:v>
                </c:pt>
                <c:pt idx="740">
                  <c:v>40523</c:v>
                </c:pt>
                <c:pt idx="741">
                  <c:v>40524</c:v>
                </c:pt>
                <c:pt idx="742">
                  <c:v>40525</c:v>
                </c:pt>
                <c:pt idx="743">
                  <c:v>40526</c:v>
                </c:pt>
                <c:pt idx="744">
                  <c:v>40527</c:v>
                </c:pt>
                <c:pt idx="745">
                  <c:v>40528</c:v>
                </c:pt>
                <c:pt idx="746">
                  <c:v>40529</c:v>
                </c:pt>
                <c:pt idx="747">
                  <c:v>40530</c:v>
                </c:pt>
                <c:pt idx="748">
                  <c:v>40531</c:v>
                </c:pt>
                <c:pt idx="749">
                  <c:v>40532</c:v>
                </c:pt>
                <c:pt idx="750">
                  <c:v>40533</c:v>
                </c:pt>
                <c:pt idx="751">
                  <c:v>40534</c:v>
                </c:pt>
                <c:pt idx="752">
                  <c:v>40535</c:v>
                </c:pt>
                <c:pt idx="753">
                  <c:v>40536</c:v>
                </c:pt>
                <c:pt idx="754">
                  <c:v>40537</c:v>
                </c:pt>
                <c:pt idx="755">
                  <c:v>40538</c:v>
                </c:pt>
                <c:pt idx="756">
                  <c:v>40539</c:v>
                </c:pt>
                <c:pt idx="757">
                  <c:v>40540</c:v>
                </c:pt>
                <c:pt idx="758">
                  <c:v>40541</c:v>
                </c:pt>
                <c:pt idx="759">
                  <c:v>40542</c:v>
                </c:pt>
                <c:pt idx="760">
                  <c:v>40543</c:v>
                </c:pt>
                <c:pt idx="761">
                  <c:v>40544</c:v>
                </c:pt>
                <c:pt idx="762">
                  <c:v>40545</c:v>
                </c:pt>
                <c:pt idx="763">
                  <c:v>40546</c:v>
                </c:pt>
                <c:pt idx="764">
                  <c:v>40547</c:v>
                </c:pt>
                <c:pt idx="765">
                  <c:v>40548</c:v>
                </c:pt>
                <c:pt idx="766">
                  <c:v>40549</c:v>
                </c:pt>
                <c:pt idx="767">
                  <c:v>40550</c:v>
                </c:pt>
                <c:pt idx="768">
                  <c:v>40551</c:v>
                </c:pt>
                <c:pt idx="769">
                  <c:v>40552</c:v>
                </c:pt>
                <c:pt idx="770">
                  <c:v>40553</c:v>
                </c:pt>
                <c:pt idx="771">
                  <c:v>40554</c:v>
                </c:pt>
                <c:pt idx="772">
                  <c:v>40555</c:v>
                </c:pt>
                <c:pt idx="773">
                  <c:v>40556</c:v>
                </c:pt>
                <c:pt idx="774">
                  <c:v>40557</c:v>
                </c:pt>
                <c:pt idx="775">
                  <c:v>40558</c:v>
                </c:pt>
                <c:pt idx="776">
                  <c:v>40559</c:v>
                </c:pt>
                <c:pt idx="777">
                  <c:v>40560</c:v>
                </c:pt>
                <c:pt idx="778">
                  <c:v>40561</c:v>
                </c:pt>
                <c:pt idx="779">
                  <c:v>40562</c:v>
                </c:pt>
                <c:pt idx="780">
                  <c:v>40563</c:v>
                </c:pt>
                <c:pt idx="781">
                  <c:v>40564</c:v>
                </c:pt>
                <c:pt idx="782">
                  <c:v>40565</c:v>
                </c:pt>
                <c:pt idx="783">
                  <c:v>40566</c:v>
                </c:pt>
                <c:pt idx="784">
                  <c:v>40567</c:v>
                </c:pt>
                <c:pt idx="785">
                  <c:v>40568</c:v>
                </c:pt>
                <c:pt idx="786">
                  <c:v>40569</c:v>
                </c:pt>
                <c:pt idx="787">
                  <c:v>40570</c:v>
                </c:pt>
                <c:pt idx="788">
                  <c:v>40571</c:v>
                </c:pt>
                <c:pt idx="789">
                  <c:v>40572</c:v>
                </c:pt>
                <c:pt idx="790">
                  <c:v>40573</c:v>
                </c:pt>
                <c:pt idx="791">
                  <c:v>40574</c:v>
                </c:pt>
                <c:pt idx="792">
                  <c:v>40575</c:v>
                </c:pt>
                <c:pt idx="793">
                  <c:v>40576</c:v>
                </c:pt>
                <c:pt idx="794">
                  <c:v>40577</c:v>
                </c:pt>
                <c:pt idx="795">
                  <c:v>40578</c:v>
                </c:pt>
                <c:pt idx="796">
                  <c:v>40579</c:v>
                </c:pt>
                <c:pt idx="797">
                  <c:v>40580</c:v>
                </c:pt>
                <c:pt idx="798">
                  <c:v>40581</c:v>
                </c:pt>
                <c:pt idx="799">
                  <c:v>40582</c:v>
                </c:pt>
                <c:pt idx="800">
                  <c:v>40583</c:v>
                </c:pt>
                <c:pt idx="801">
                  <c:v>40584</c:v>
                </c:pt>
                <c:pt idx="802">
                  <c:v>40585</c:v>
                </c:pt>
                <c:pt idx="803">
                  <c:v>40586</c:v>
                </c:pt>
                <c:pt idx="804">
                  <c:v>40587</c:v>
                </c:pt>
                <c:pt idx="805">
                  <c:v>40588</c:v>
                </c:pt>
                <c:pt idx="806">
                  <c:v>40589</c:v>
                </c:pt>
                <c:pt idx="807">
                  <c:v>40590</c:v>
                </c:pt>
                <c:pt idx="808">
                  <c:v>40591</c:v>
                </c:pt>
                <c:pt idx="809">
                  <c:v>40592</c:v>
                </c:pt>
                <c:pt idx="810">
                  <c:v>40593</c:v>
                </c:pt>
                <c:pt idx="811">
                  <c:v>40594</c:v>
                </c:pt>
                <c:pt idx="812">
                  <c:v>40595</c:v>
                </c:pt>
                <c:pt idx="813">
                  <c:v>40596</c:v>
                </c:pt>
                <c:pt idx="814">
                  <c:v>40597</c:v>
                </c:pt>
                <c:pt idx="815">
                  <c:v>40598</c:v>
                </c:pt>
                <c:pt idx="816">
                  <c:v>40599</c:v>
                </c:pt>
                <c:pt idx="817">
                  <c:v>40600</c:v>
                </c:pt>
                <c:pt idx="818">
                  <c:v>40601</c:v>
                </c:pt>
                <c:pt idx="819">
                  <c:v>40602</c:v>
                </c:pt>
                <c:pt idx="820">
                  <c:v>40603</c:v>
                </c:pt>
                <c:pt idx="821">
                  <c:v>40604</c:v>
                </c:pt>
                <c:pt idx="822">
                  <c:v>40605</c:v>
                </c:pt>
                <c:pt idx="823">
                  <c:v>40606</c:v>
                </c:pt>
                <c:pt idx="824">
                  <c:v>40607</c:v>
                </c:pt>
                <c:pt idx="825">
                  <c:v>40608</c:v>
                </c:pt>
                <c:pt idx="826">
                  <c:v>40609</c:v>
                </c:pt>
                <c:pt idx="827">
                  <c:v>40610</c:v>
                </c:pt>
                <c:pt idx="828">
                  <c:v>40611</c:v>
                </c:pt>
                <c:pt idx="829">
                  <c:v>40612</c:v>
                </c:pt>
                <c:pt idx="830">
                  <c:v>40613</c:v>
                </c:pt>
                <c:pt idx="831">
                  <c:v>40614</c:v>
                </c:pt>
                <c:pt idx="832">
                  <c:v>40615</c:v>
                </c:pt>
                <c:pt idx="833">
                  <c:v>40616</c:v>
                </c:pt>
                <c:pt idx="834">
                  <c:v>40617</c:v>
                </c:pt>
                <c:pt idx="835">
                  <c:v>40618</c:v>
                </c:pt>
                <c:pt idx="836">
                  <c:v>40619</c:v>
                </c:pt>
                <c:pt idx="837">
                  <c:v>40620</c:v>
                </c:pt>
                <c:pt idx="838">
                  <c:v>40621</c:v>
                </c:pt>
                <c:pt idx="839">
                  <c:v>40622</c:v>
                </c:pt>
                <c:pt idx="840">
                  <c:v>40623</c:v>
                </c:pt>
                <c:pt idx="841">
                  <c:v>40624</c:v>
                </c:pt>
                <c:pt idx="842">
                  <c:v>40625</c:v>
                </c:pt>
                <c:pt idx="843">
                  <c:v>40626</c:v>
                </c:pt>
                <c:pt idx="844">
                  <c:v>40627</c:v>
                </c:pt>
                <c:pt idx="845">
                  <c:v>40628</c:v>
                </c:pt>
                <c:pt idx="846">
                  <c:v>40629</c:v>
                </c:pt>
                <c:pt idx="847">
                  <c:v>40630</c:v>
                </c:pt>
                <c:pt idx="848">
                  <c:v>40631</c:v>
                </c:pt>
                <c:pt idx="849">
                  <c:v>40632</c:v>
                </c:pt>
                <c:pt idx="850">
                  <c:v>40633</c:v>
                </c:pt>
                <c:pt idx="851">
                  <c:v>40634</c:v>
                </c:pt>
                <c:pt idx="852">
                  <c:v>40635</c:v>
                </c:pt>
                <c:pt idx="853">
                  <c:v>40636</c:v>
                </c:pt>
                <c:pt idx="854">
                  <c:v>40637</c:v>
                </c:pt>
                <c:pt idx="855">
                  <c:v>40638</c:v>
                </c:pt>
                <c:pt idx="856">
                  <c:v>40639</c:v>
                </c:pt>
                <c:pt idx="857">
                  <c:v>40640</c:v>
                </c:pt>
                <c:pt idx="858">
                  <c:v>40641</c:v>
                </c:pt>
                <c:pt idx="859">
                  <c:v>40642</c:v>
                </c:pt>
                <c:pt idx="860">
                  <c:v>40643</c:v>
                </c:pt>
                <c:pt idx="861">
                  <c:v>40644</c:v>
                </c:pt>
                <c:pt idx="862">
                  <c:v>40645</c:v>
                </c:pt>
                <c:pt idx="863">
                  <c:v>40646</c:v>
                </c:pt>
                <c:pt idx="864">
                  <c:v>40647</c:v>
                </c:pt>
                <c:pt idx="865">
                  <c:v>40648</c:v>
                </c:pt>
                <c:pt idx="866">
                  <c:v>40649</c:v>
                </c:pt>
                <c:pt idx="867">
                  <c:v>40650</c:v>
                </c:pt>
                <c:pt idx="868">
                  <c:v>40651</c:v>
                </c:pt>
                <c:pt idx="869">
                  <c:v>40652</c:v>
                </c:pt>
                <c:pt idx="870">
                  <c:v>40653</c:v>
                </c:pt>
                <c:pt idx="871">
                  <c:v>40654</c:v>
                </c:pt>
                <c:pt idx="872">
                  <c:v>40655</c:v>
                </c:pt>
                <c:pt idx="873">
                  <c:v>40656</c:v>
                </c:pt>
                <c:pt idx="874">
                  <c:v>40657</c:v>
                </c:pt>
                <c:pt idx="875">
                  <c:v>40658</c:v>
                </c:pt>
                <c:pt idx="876">
                  <c:v>40659</c:v>
                </c:pt>
                <c:pt idx="877">
                  <c:v>40660</c:v>
                </c:pt>
                <c:pt idx="878">
                  <c:v>40661</c:v>
                </c:pt>
                <c:pt idx="879">
                  <c:v>40662</c:v>
                </c:pt>
                <c:pt idx="880">
                  <c:v>40663</c:v>
                </c:pt>
                <c:pt idx="881">
                  <c:v>40664</c:v>
                </c:pt>
                <c:pt idx="882">
                  <c:v>40665</c:v>
                </c:pt>
                <c:pt idx="883">
                  <c:v>40666</c:v>
                </c:pt>
                <c:pt idx="884">
                  <c:v>40667</c:v>
                </c:pt>
                <c:pt idx="885">
                  <c:v>40668</c:v>
                </c:pt>
                <c:pt idx="886">
                  <c:v>40669</c:v>
                </c:pt>
                <c:pt idx="887">
                  <c:v>40670</c:v>
                </c:pt>
                <c:pt idx="888">
                  <c:v>40671</c:v>
                </c:pt>
                <c:pt idx="889">
                  <c:v>40672</c:v>
                </c:pt>
                <c:pt idx="890">
                  <c:v>40673</c:v>
                </c:pt>
                <c:pt idx="891">
                  <c:v>40674</c:v>
                </c:pt>
                <c:pt idx="892">
                  <c:v>40675</c:v>
                </c:pt>
                <c:pt idx="893">
                  <c:v>40676</c:v>
                </c:pt>
                <c:pt idx="894">
                  <c:v>40677</c:v>
                </c:pt>
                <c:pt idx="895">
                  <c:v>40678</c:v>
                </c:pt>
                <c:pt idx="896">
                  <c:v>40679</c:v>
                </c:pt>
                <c:pt idx="897">
                  <c:v>40680</c:v>
                </c:pt>
                <c:pt idx="898">
                  <c:v>40681</c:v>
                </c:pt>
                <c:pt idx="899">
                  <c:v>40682</c:v>
                </c:pt>
                <c:pt idx="900">
                  <c:v>40683</c:v>
                </c:pt>
                <c:pt idx="901">
                  <c:v>40684</c:v>
                </c:pt>
                <c:pt idx="902">
                  <c:v>40685</c:v>
                </c:pt>
                <c:pt idx="903">
                  <c:v>40686</c:v>
                </c:pt>
                <c:pt idx="904">
                  <c:v>40687</c:v>
                </c:pt>
                <c:pt idx="905">
                  <c:v>40688</c:v>
                </c:pt>
                <c:pt idx="906">
                  <c:v>40689</c:v>
                </c:pt>
                <c:pt idx="907">
                  <c:v>40690</c:v>
                </c:pt>
                <c:pt idx="908">
                  <c:v>40691</c:v>
                </c:pt>
                <c:pt idx="909">
                  <c:v>40692</c:v>
                </c:pt>
                <c:pt idx="910">
                  <c:v>40693</c:v>
                </c:pt>
                <c:pt idx="911">
                  <c:v>40694</c:v>
                </c:pt>
                <c:pt idx="912">
                  <c:v>40695</c:v>
                </c:pt>
                <c:pt idx="913">
                  <c:v>40696</c:v>
                </c:pt>
                <c:pt idx="914">
                  <c:v>40697</c:v>
                </c:pt>
                <c:pt idx="915">
                  <c:v>40698</c:v>
                </c:pt>
                <c:pt idx="916">
                  <c:v>40699</c:v>
                </c:pt>
                <c:pt idx="917">
                  <c:v>40700</c:v>
                </c:pt>
                <c:pt idx="918">
                  <c:v>40701</c:v>
                </c:pt>
                <c:pt idx="919">
                  <c:v>40702</c:v>
                </c:pt>
                <c:pt idx="920">
                  <c:v>40703</c:v>
                </c:pt>
                <c:pt idx="921">
                  <c:v>40704</c:v>
                </c:pt>
                <c:pt idx="922">
                  <c:v>40705</c:v>
                </c:pt>
                <c:pt idx="923">
                  <c:v>40706</c:v>
                </c:pt>
                <c:pt idx="924">
                  <c:v>40707</c:v>
                </c:pt>
                <c:pt idx="925">
                  <c:v>40708</c:v>
                </c:pt>
                <c:pt idx="926">
                  <c:v>40709</c:v>
                </c:pt>
                <c:pt idx="927">
                  <c:v>40710</c:v>
                </c:pt>
                <c:pt idx="928">
                  <c:v>40711</c:v>
                </c:pt>
                <c:pt idx="929">
                  <c:v>40712</c:v>
                </c:pt>
                <c:pt idx="930">
                  <c:v>40713</c:v>
                </c:pt>
                <c:pt idx="931">
                  <c:v>40714</c:v>
                </c:pt>
                <c:pt idx="932">
                  <c:v>40715</c:v>
                </c:pt>
                <c:pt idx="933">
                  <c:v>40716</c:v>
                </c:pt>
                <c:pt idx="934">
                  <c:v>40717</c:v>
                </c:pt>
                <c:pt idx="935">
                  <c:v>40718</c:v>
                </c:pt>
                <c:pt idx="936">
                  <c:v>40719</c:v>
                </c:pt>
                <c:pt idx="937">
                  <c:v>40720</c:v>
                </c:pt>
                <c:pt idx="938">
                  <c:v>40721</c:v>
                </c:pt>
                <c:pt idx="939">
                  <c:v>40722</c:v>
                </c:pt>
                <c:pt idx="940">
                  <c:v>40723</c:v>
                </c:pt>
                <c:pt idx="941">
                  <c:v>40724</c:v>
                </c:pt>
                <c:pt idx="942">
                  <c:v>40725</c:v>
                </c:pt>
                <c:pt idx="943">
                  <c:v>40726</c:v>
                </c:pt>
                <c:pt idx="944">
                  <c:v>40727</c:v>
                </c:pt>
                <c:pt idx="945">
                  <c:v>40728</c:v>
                </c:pt>
                <c:pt idx="946">
                  <c:v>40729</c:v>
                </c:pt>
                <c:pt idx="947">
                  <c:v>40730</c:v>
                </c:pt>
                <c:pt idx="948">
                  <c:v>40731</c:v>
                </c:pt>
                <c:pt idx="949">
                  <c:v>40732</c:v>
                </c:pt>
                <c:pt idx="950">
                  <c:v>40733</c:v>
                </c:pt>
                <c:pt idx="951">
                  <c:v>40734</c:v>
                </c:pt>
                <c:pt idx="952">
                  <c:v>40735</c:v>
                </c:pt>
                <c:pt idx="953">
                  <c:v>40736</c:v>
                </c:pt>
                <c:pt idx="954">
                  <c:v>40737</c:v>
                </c:pt>
                <c:pt idx="955">
                  <c:v>40738</c:v>
                </c:pt>
                <c:pt idx="956">
                  <c:v>40739</c:v>
                </c:pt>
                <c:pt idx="957">
                  <c:v>40740</c:v>
                </c:pt>
                <c:pt idx="958">
                  <c:v>40741</c:v>
                </c:pt>
                <c:pt idx="959">
                  <c:v>40742</c:v>
                </c:pt>
                <c:pt idx="960">
                  <c:v>40743</c:v>
                </c:pt>
                <c:pt idx="961">
                  <c:v>40744</c:v>
                </c:pt>
                <c:pt idx="962">
                  <c:v>40745</c:v>
                </c:pt>
                <c:pt idx="963">
                  <c:v>40746</c:v>
                </c:pt>
                <c:pt idx="964">
                  <c:v>40747</c:v>
                </c:pt>
                <c:pt idx="965">
                  <c:v>40748</c:v>
                </c:pt>
                <c:pt idx="966">
                  <c:v>40749</c:v>
                </c:pt>
                <c:pt idx="967">
                  <c:v>40750</c:v>
                </c:pt>
                <c:pt idx="968">
                  <c:v>40751</c:v>
                </c:pt>
                <c:pt idx="969">
                  <c:v>40752</c:v>
                </c:pt>
                <c:pt idx="970">
                  <c:v>40753</c:v>
                </c:pt>
                <c:pt idx="971">
                  <c:v>40754</c:v>
                </c:pt>
                <c:pt idx="972">
                  <c:v>40755</c:v>
                </c:pt>
                <c:pt idx="973">
                  <c:v>40756</c:v>
                </c:pt>
                <c:pt idx="974">
                  <c:v>40757</c:v>
                </c:pt>
                <c:pt idx="975">
                  <c:v>40758</c:v>
                </c:pt>
                <c:pt idx="976">
                  <c:v>40759</c:v>
                </c:pt>
                <c:pt idx="977">
                  <c:v>40760</c:v>
                </c:pt>
                <c:pt idx="978">
                  <c:v>40761</c:v>
                </c:pt>
                <c:pt idx="979">
                  <c:v>40762</c:v>
                </c:pt>
                <c:pt idx="980">
                  <c:v>40763</c:v>
                </c:pt>
                <c:pt idx="981">
                  <c:v>40764</c:v>
                </c:pt>
                <c:pt idx="982">
                  <c:v>40765</c:v>
                </c:pt>
                <c:pt idx="983">
                  <c:v>40766</c:v>
                </c:pt>
                <c:pt idx="984">
                  <c:v>40767</c:v>
                </c:pt>
                <c:pt idx="985">
                  <c:v>40768</c:v>
                </c:pt>
                <c:pt idx="986">
                  <c:v>40769</c:v>
                </c:pt>
                <c:pt idx="987">
                  <c:v>40770</c:v>
                </c:pt>
                <c:pt idx="988">
                  <c:v>40771</c:v>
                </c:pt>
                <c:pt idx="989">
                  <c:v>40772</c:v>
                </c:pt>
                <c:pt idx="990">
                  <c:v>40773</c:v>
                </c:pt>
                <c:pt idx="991">
                  <c:v>40774</c:v>
                </c:pt>
                <c:pt idx="992">
                  <c:v>40775</c:v>
                </c:pt>
                <c:pt idx="993">
                  <c:v>40776</c:v>
                </c:pt>
                <c:pt idx="994">
                  <c:v>40777</c:v>
                </c:pt>
                <c:pt idx="995">
                  <c:v>40778</c:v>
                </c:pt>
                <c:pt idx="996">
                  <c:v>40779</c:v>
                </c:pt>
                <c:pt idx="997">
                  <c:v>40780</c:v>
                </c:pt>
                <c:pt idx="998">
                  <c:v>40781</c:v>
                </c:pt>
                <c:pt idx="999">
                  <c:v>40782</c:v>
                </c:pt>
                <c:pt idx="1000">
                  <c:v>40783</c:v>
                </c:pt>
                <c:pt idx="1001">
                  <c:v>40784</c:v>
                </c:pt>
                <c:pt idx="1002">
                  <c:v>40785</c:v>
                </c:pt>
                <c:pt idx="1003">
                  <c:v>40786</c:v>
                </c:pt>
                <c:pt idx="1004">
                  <c:v>40787</c:v>
                </c:pt>
                <c:pt idx="1005">
                  <c:v>40788</c:v>
                </c:pt>
                <c:pt idx="1006">
                  <c:v>40789</c:v>
                </c:pt>
                <c:pt idx="1007">
                  <c:v>40790</c:v>
                </c:pt>
                <c:pt idx="1008">
                  <c:v>40791</c:v>
                </c:pt>
                <c:pt idx="1009">
                  <c:v>40792</c:v>
                </c:pt>
                <c:pt idx="1010">
                  <c:v>40793</c:v>
                </c:pt>
                <c:pt idx="1011">
                  <c:v>40794</c:v>
                </c:pt>
                <c:pt idx="1012">
                  <c:v>40795</c:v>
                </c:pt>
                <c:pt idx="1013">
                  <c:v>40796</c:v>
                </c:pt>
                <c:pt idx="1014">
                  <c:v>40797</c:v>
                </c:pt>
                <c:pt idx="1015">
                  <c:v>40798</c:v>
                </c:pt>
                <c:pt idx="1016">
                  <c:v>40799</c:v>
                </c:pt>
                <c:pt idx="1017">
                  <c:v>40800</c:v>
                </c:pt>
                <c:pt idx="1018">
                  <c:v>40801</c:v>
                </c:pt>
                <c:pt idx="1019">
                  <c:v>40802</c:v>
                </c:pt>
                <c:pt idx="1020">
                  <c:v>40803</c:v>
                </c:pt>
                <c:pt idx="1021">
                  <c:v>40804</c:v>
                </c:pt>
                <c:pt idx="1022">
                  <c:v>40805</c:v>
                </c:pt>
                <c:pt idx="1023">
                  <c:v>40806</c:v>
                </c:pt>
                <c:pt idx="1024">
                  <c:v>40807</c:v>
                </c:pt>
                <c:pt idx="1025">
                  <c:v>40808</c:v>
                </c:pt>
                <c:pt idx="1026">
                  <c:v>40809</c:v>
                </c:pt>
                <c:pt idx="1027">
                  <c:v>40810</c:v>
                </c:pt>
                <c:pt idx="1028">
                  <c:v>40811</c:v>
                </c:pt>
                <c:pt idx="1029">
                  <c:v>40812</c:v>
                </c:pt>
                <c:pt idx="1030">
                  <c:v>40813</c:v>
                </c:pt>
                <c:pt idx="1031">
                  <c:v>40814</c:v>
                </c:pt>
                <c:pt idx="1032">
                  <c:v>40815</c:v>
                </c:pt>
                <c:pt idx="1033">
                  <c:v>40816</c:v>
                </c:pt>
                <c:pt idx="1034">
                  <c:v>40817</c:v>
                </c:pt>
                <c:pt idx="1035">
                  <c:v>40818</c:v>
                </c:pt>
                <c:pt idx="1036">
                  <c:v>40819</c:v>
                </c:pt>
                <c:pt idx="1037">
                  <c:v>40820</c:v>
                </c:pt>
                <c:pt idx="1038">
                  <c:v>40821</c:v>
                </c:pt>
                <c:pt idx="1039">
                  <c:v>40822</c:v>
                </c:pt>
                <c:pt idx="1040">
                  <c:v>40823</c:v>
                </c:pt>
                <c:pt idx="1041">
                  <c:v>40824</c:v>
                </c:pt>
                <c:pt idx="1042">
                  <c:v>40825</c:v>
                </c:pt>
                <c:pt idx="1043">
                  <c:v>40826</c:v>
                </c:pt>
                <c:pt idx="1044">
                  <c:v>40827</c:v>
                </c:pt>
                <c:pt idx="1045">
                  <c:v>40828</c:v>
                </c:pt>
                <c:pt idx="1046">
                  <c:v>40829</c:v>
                </c:pt>
                <c:pt idx="1047">
                  <c:v>40830</c:v>
                </c:pt>
                <c:pt idx="1048">
                  <c:v>40831</c:v>
                </c:pt>
                <c:pt idx="1049">
                  <c:v>40832</c:v>
                </c:pt>
                <c:pt idx="1050">
                  <c:v>40833</c:v>
                </c:pt>
                <c:pt idx="1051">
                  <c:v>40834</c:v>
                </c:pt>
                <c:pt idx="1052">
                  <c:v>40835</c:v>
                </c:pt>
                <c:pt idx="1053">
                  <c:v>40836</c:v>
                </c:pt>
                <c:pt idx="1054">
                  <c:v>40837</c:v>
                </c:pt>
                <c:pt idx="1055">
                  <c:v>40838</c:v>
                </c:pt>
                <c:pt idx="1056">
                  <c:v>40839</c:v>
                </c:pt>
                <c:pt idx="1057">
                  <c:v>40840</c:v>
                </c:pt>
                <c:pt idx="1058">
                  <c:v>40841</c:v>
                </c:pt>
                <c:pt idx="1059">
                  <c:v>40842</c:v>
                </c:pt>
                <c:pt idx="1060">
                  <c:v>40843</c:v>
                </c:pt>
                <c:pt idx="1061">
                  <c:v>40844</c:v>
                </c:pt>
                <c:pt idx="1062">
                  <c:v>40845</c:v>
                </c:pt>
                <c:pt idx="1063">
                  <c:v>40846</c:v>
                </c:pt>
                <c:pt idx="1064">
                  <c:v>40847</c:v>
                </c:pt>
                <c:pt idx="1065">
                  <c:v>40848</c:v>
                </c:pt>
                <c:pt idx="1066">
                  <c:v>40849</c:v>
                </c:pt>
                <c:pt idx="1067">
                  <c:v>40850</c:v>
                </c:pt>
                <c:pt idx="1068">
                  <c:v>40851</c:v>
                </c:pt>
                <c:pt idx="1069">
                  <c:v>40852</c:v>
                </c:pt>
                <c:pt idx="1070">
                  <c:v>40853</c:v>
                </c:pt>
                <c:pt idx="1071">
                  <c:v>40854</c:v>
                </c:pt>
                <c:pt idx="1072">
                  <c:v>40855</c:v>
                </c:pt>
                <c:pt idx="1073">
                  <c:v>40856</c:v>
                </c:pt>
                <c:pt idx="1074">
                  <c:v>40857</c:v>
                </c:pt>
                <c:pt idx="1075">
                  <c:v>40858</c:v>
                </c:pt>
                <c:pt idx="1076">
                  <c:v>40859</c:v>
                </c:pt>
                <c:pt idx="1077">
                  <c:v>40860</c:v>
                </c:pt>
                <c:pt idx="1078">
                  <c:v>40861</c:v>
                </c:pt>
                <c:pt idx="1079">
                  <c:v>40862</c:v>
                </c:pt>
                <c:pt idx="1080">
                  <c:v>40863</c:v>
                </c:pt>
                <c:pt idx="1081">
                  <c:v>40864</c:v>
                </c:pt>
                <c:pt idx="1082">
                  <c:v>40865</c:v>
                </c:pt>
                <c:pt idx="1083">
                  <c:v>40866</c:v>
                </c:pt>
                <c:pt idx="1084">
                  <c:v>40867</c:v>
                </c:pt>
                <c:pt idx="1085">
                  <c:v>40868</c:v>
                </c:pt>
                <c:pt idx="1086">
                  <c:v>40869</c:v>
                </c:pt>
                <c:pt idx="1087">
                  <c:v>40870</c:v>
                </c:pt>
                <c:pt idx="1088">
                  <c:v>40871</c:v>
                </c:pt>
                <c:pt idx="1089">
                  <c:v>40872</c:v>
                </c:pt>
                <c:pt idx="1090">
                  <c:v>40873</c:v>
                </c:pt>
                <c:pt idx="1091">
                  <c:v>40874</c:v>
                </c:pt>
                <c:pt idx="1092">
                  <c:v>40875</c:v>
                </c:pt>
                <c:pt idx="1093">
                  <c:v>40876</c:v>
                </c:pt>
                <c:pt idx="1094">
                  <c:v>40877</c:v>
                </c:pt>
                <c:pt idx="1095">
                  <c:v>40878</c:v>
                </c:pt>
                <c:pt idx="1096">
                  <c:v>40879</c:v>
                </c:pt>
                <c:pt idx="1097">
                  <c:v>40880</c:v>
                </c:pt>
                <c:pt idx="1098">
                  <c:v>40881</c:v>
                </c:pt>
                <c:pt idx="1099">
                  <c:v>40882</c:v>
                </c:pt>
                <c:pt idx="1100">
                  <c:v>40883</c:v>
                </c:pt>
                <c:pt idx="1101">
                  <c:v>40884</c:v>
                </c:pt>
                <c:pt idx="1102">
                  <c:v>40885</c:v>
                </c:pt>
                <c:pt idx="1103">
                  <c:v>40886</c:v>
                </c:pt>
                <c:pt idx="1104">
                  <c:v>40887</c:v>
                </c:pt>
                <c:pt idx="1105">
                  <c:v>40888</c:v>
                </c:pt>
                <c:pt idx="1106">
                  <c:v>40889</c:v>
                </c:pt>
                <c:pt idx="1107">
                  <c:v>40890</c:v>
                </c:pt>
                <c:pt idx="1108">
                  <c:v>40891</c:v>
                </c:pt>
                <c:pt idx="1109">
                  <c:v>40892</c:v>
                </c:pt>
                <c:pt idx="1110">
                  <c:v>40893</c:v>
                </c:pt>
                <c:pt idx="1111">
                  <c:v>40894</c:v>
                </c:pt>
                <c:pt idx="1112">
                  <c:v>40895</c:v>
                </c:pt>
                <c:pt idx="1113">
                  <c:v>40896</c:v>
                </c:pt>
                <c:pt idx="1114">
                  <c:v>40897</c:v>
                </c:pt>
                <c:pt idx="1115">
                  <c:v>40898</c:v>
                </c:pt>
                <c:pt idx="1116">
                  <c:v>40899</c:v>
                </c:pt>
                <c:pt idx="1117">
                  <c:v>40900</c:v>
                </c:pt>
                <c:pt idx="1118">
                  <c:v>40901</c:v>
                </c:pt>
                <c:pt idx="1119">
                  <c:v>40902</c:v>
                </c:pt>
                <c:pt idx="1120">
                  <c:v>40903</c:v>
                </c:pt>
                <c:pt idx="1121">
                  <c:v>40904</c:v>
                </c:pt>
                <c:pt idx="1122">
                  <c:v>40905</c:v>
                </c:pt>
                <c:pt idx="1123">
                  <c:v>40906</c:v>
                </c:pt>
                <c:pt idx="1124">
                  <c:v>40907</c:v>
                </c:pt>
                <c:pt idx="1125">
                  <c:v>40908</c:v>
                </c:pt>
                <c:pt idx="1126">
                  <c:v>40909</c:v>
                </c:pt>
                <c:pt idx="1127">
                  <c:v>40910</c:v>
                </c:pt>
                <c:pt idx="1128">
                  <c:v>40911</c:v>
                </c:pt>
                <c:pt idx="1129">
                  <c:v>40912</c:v>
                </c:pt>
                <c:pt idx="1130">
                  <c:v>40913</c:v>
                </c:pt>
                <c:pt idx="1131">
                  <c:v>40914</c:v>
                </c:pt>
                <c:pt idx="1132">
                  <c:v>40915</c:v>
                </c:pt>
                <c:pt idx="1133">
                  <c:v>40916</c:v>
                </c:pt>
                <c:pt idx="1134">
                  <c:v>40917</c:v>
                </c:pt>
                <c:pt idx="1135">
                  <c:v>40918</c:v>
                </c:pt>
                <c:pt idx="1136">
                  <c:v>40919</c:v>
                </c:pt>
                <c:pt idx="1137">
                  <c:v>40920</c:v>
                </c:pt>
                <c:pt idx="1138">
                  <c:v>40921</c:v>
                </c:pt>
                <c:pt idx="1139">
                  <c:v>40922</c:v>
                </c:pt>
                <c:pt idx="1140">
                  <c:v>40923</c:v>
                </c:pt>
                <c:pt idx="1141">
                  <c:v>40924</c:v>
                </c:pt>
                <c:pt idx="1142">
                  <c:v>40925</c:v>
                </c:pt>
                <c:pt idx="1143">
                  <c:v>40926</c:v>
                </c:pt>
                <c:pt idx="1144">
                  <c:v>40927</c:v>
                </c:pt>
                <c:pt idx="1145">
                  <c:v>40928</c:v>
                </c:pt>
                <c:pt idx="1146">
                  <c:v>40929</c:v>
                </c:pt>
                <c:pt idx="1147">
                  <c:v>40930</c:v>
                </c:pt>
                <c:pt idx="1148">
                  <c:v>40931</c:v>
                </c:pt>
                <c:pt idx="1149">
                  <c:v>40932</c:v>
                </c:pt>
                <c:pt idx="1150">
                  <c:v>40933</c:v>
                </c:pt>
                <c:pt idx="1151">
                  <c:v>40934</c:v>
                </c:pt>
                <c:pt idx="1152">
                  <c:v>40935</c:v>
                </c:pt>
                <c:pt idx="1153">
                  <c:v>40936</c:v>
                </c:pt>
                <c:pt idx="1154">
                  <c:v>40937</c:v>
                </c:pt>
                <c:pt idx="1155">
                  <c:v>40938</c:v>
                </c:pt>
                <c:pt idx="1156">
                  <c:v>40939</c:v>
                </c:pt>
                <c:pt idx="1157">
                  <c:v>40940</c:v>
                </c:pt>
                <c:pt idx="1158">
                  <c:v>40941</c:v>
                </c:pt>
                <c:pt idx="1159">
                  <c:v>40942</c:v>
                </c:pt>
                <c:pt idx="1160">
                  <c:v>40943</c:v>
                </c:pt>
                <c:pt idx="1161">
                  <c:v>40944</c:v>
                </c:pt>
                <c:pt idx="1162">
                  <c:v>40945</c:v>
                </c:pt>
                <c:pt idx="1163">
                  <c:v>40946</c:v>
                </c:pt>
                <c:pt idx="1164">
                  <c:v>40947</c:v>
                </c:pt>
                <c:pt idx="1165">
                  <c:v>40948</c:v>
                </c:pt>
                <c:pt idx="1166">
                  <c:v>40949</c:v>
                </c:pt>
                <c:pt idx="1167">
                  <c:v>40950</c:v>
                </c:pt>
                <c:pt idx="1168">
                  <c:v>40951</c:v>
                </c:pt>
                <c:pt idx="1169">
                  <c:v>40952</c:v>
                </c:pt>
                <c:pt idx="1170">
                  <c:v>40953</c:v>
                </c:pt>
                <c:pt idx="1171">
                  <c:v>40954</c:v>
                </c:pt>
                <c:pt idx="1172">
                  <c:v>40955</c:v>
                </c:pt>
                <c:pt idx="1173">
                  <c:v>40956</c:v>
                </c:pt>
                <c:pt idx="1174">
                  <c:v>40957</c:v>
                </c:pt>
                <c:pt idx="1175">
                  <c:v>40958</c:v>
                </c:pt>
                <c:pt idx="1176">
                  <c:v>40959</c:v>
                </c:pt>
                <c:pt idx="1177">
                  <c:v>40960</c:v>
                </c:pt>
                <c:pt idx="1178">
                  <c:v>40961</c:v>
                </c:pt>
                <c:pt idx="1179">
                  <c:v>40962</c:v>
                </c:pt>
                <c:pt idx="1180">
                  <c:v>40963</c:v>
                </c:pt>
                <c:pt idx="1181">
                  <c:v>40964</c:v>
                </c:pt>
                <c:pt idx="1182">
                  <c:v>40965</c:v>
                </c:pt>
                <c:pt idx="1183">
                  <c:v>40966</c:v>
                </c:pt>
                <c:pt idx="1184">
                  <c:v>40967</c:v>
                </c:pt>
                <c:pt idx="1185">
                  <c:v>40968</c:v>
                </c:pt>
                <c:pt idx="1186">
                  <c:v>40969</c:v>
                </c:pt>
                <c:pt idx="1187">
                  <c:v>40970</c:v>
                </c:pt>
                <c:pt idx="1188">
                  <c:v>40971</c:v>
                </c:pt>
                <c:pt idx="1189">
                  <c:v>40972</c:v>
                </c:pt>
                <c:pt idx="1190">
                  <c:v>40973</c:v>
                </c:pt>
                <c:pt idx="1191">
                  <c:v>40974</c:v>
                </c:pt>
                <c:pt idx="1192">
                  <c:v>40975</c:v>
                </c:pt>
                <c:pt idx="1193">
                  <c:v>40976</c:v>
                </c:pt>
                <c:pt idx="1194">
                  <c:v>40977</c:v>
                </c:pt>
                <c:pt idx="1195">
                  <c:v>40978</c:v>
                </c:pt>
                <c:pt idx="1196">
                  <c:v>40979</c:v>
                </c:pt>
                <c:pt idx="1197">
                  <c:v>40980</c:v>
                </c:pt>
                <c:pt idx="1198">
                  <c:v>40981</c:v>
                </c:pt>
                <c:pt idx="1199">
                  <c:v>40982</c:v>
                </c:pt>
                <c:pt idx="1200">
                  <c:v>40983</c:v>
                </c:pt>
                <c:pt idx="1201">
                  <c:v>40984</c:v>
                </c:pt>
                <c:pt idx="1202">
                  <c:v>40985</c:v>
                </c:pt>
                <c:pt idx="1203">
                  <c:v>40986</c:v>
                </c:pt>
                <c:pt idx="1204">
                  <c:v>40987</c:v>
                </c:pt>
                <c:pt idx="1205">
                  <c:v>40988</c:v>
                </c:pt>
                <c:pt idx="1206">
                  <c:v>40989</c:v>
                </c:pt>
                <c:pt idx="1207">
                  <c:v>40990</c:v>
                </c:pt>
                <c:pt idx="1208">
                  <c:v>40991</c:v>
                </c:pt>
                <c:pt idx="1209">
                  <c:v>40992</c:v>
                </c:pt>
                <c:pt idx="1210">
                  <c:v>40993</c:v>
                </c:pt>
                <c:pt idx="1211">
                  <c:v>40994</c:v>
                </c:pt>
                <c:pt idx="1212">
                  <c:v>40995</c:v>
                </c:pt>
                <c:pt idx="1213">
                  <c:v>40996</c:v>
                </c:pt>
                <c:pt idx="1214">
                  <c:v>40997</c:v>
                </c:pt>
                <c:pt idx="1215">
                  <c:v>40998</c:v>
                </c:pt>
                <c:pt idx="1216">
                  <c:v>40999</c:v>
                </c:pt>
                <c:pt idx="1217">
                  <c:v>41000</c:v>
                </c:pt>
                <c:pt idx="1218">
                  <c:v>41001</c:v>
                </c:pt>
                <c:pt idx="1219">
                  <c:v>41002</c:v>
                </c:pt>
                <c:pt idx="1220">
                  <c:v>41003</c:v>
                </c:pt>
                <c:pt idx="1221">
                  <c:v>41004</c:v>
                </c:pt>
                <c:pt idx="1222">
                  <c:v>41005</c:v>
                </c:pt>
                <c:pt idx="1223">
                  <c:v>41006</c:v>
                </c:pt>
                <c:pt idx="1224">
                  <c:v>41007</c:v>
                </c:pt>
                <c:pt idx="1225">
                  <c:v>41008</c:v>
                </c:pt>
                <c:pt idx="1226">
                  <c:v>41009</c:v>
                </c:pt>
                <c:pt idx="1227">
                  <c:v>41010</c:v>
                </c:pt>
                <c:pt idx="1228">
                  <c:v>41011</c:v>
                </c:pt>
                <c:pt idx="1229">
                  <c:v>41012</c:v>
                </c:pt>
                <c:pt idx="1230">
                  <c:v>41013</c:v>
                </c:pt>
                <c:pt idx="1231">
                  <c:v>41014</c:v>
                </c:pt>
                <c:pt idx="1232">
                  <c:v>41015</c:v>
                </c:pt>
                <c:pt idx="1233">
                  <c:v>41016</c:v>
                </c:pt>
                <c:pt idx="1234">
                  <c:v>41017</c:v>
                </c:pt>
                <c:pt idx="1235">
                  <c:v>41018</c:v>
                </c:pt>
                <c:pt idx="1236">
                  <c:v>41019</c:v>
                </c:pt>
                <c:pt idx="1237">
                  <c:v>41020</c:v>
                </c:pt>
                <c:pt idx="1238">
                  <c:v>41021</c:v>
                </c:pt>
                <c:pt idx="1239">
                  <c:v>41022</c:v>
                </c:pt>
                <c:pt idx="1240">
                  <c:v>41023</c:v>
                </c:pt>
                <c:pt idx="1241">
                  <c:v>41024</c:v>
                </c:pt>
                <c:pt idx="1242">
                  <c:v>41025</c:v>
                </c:pt>
                <c:pt idx="1243">
                  <c:v>41026</c:v>
                </c:pt>
                <c:pt idx="1244">
                  <c:v>41027</c:v>
                </c:pt>
                <c:pt idx="1245">
                  <c:v>41028</c:v>
                </c:pt>
                <c:pt idx="1246">
                  <c:v>41029</c:v>
                </c:pt>
                <c:pt idx="1247">
                  <c:v>41030</c:v>
                </c:pt>
                <c:pt idx="1248">
                  <c:v>41031</c:v>
                </c:pt>
                <c:pt idx="1249">
                  <c:v>41032</c:v>
                </c:pt>
                <c:pt idx="1250">
                  <c:v>41033</c:v>
                </c:pt>
                <c:pt idx="1251">
                  <c:v>41034</c:v>
                </c:pt>
                <c:pt idx="1252">
                  <c:v>41035</c:v>
                </c:pt>
                <c:pt idx="1253">
                  <c:v>41036</c:v>
                </c:pt>
                <c:pt idx="1254">
                  <c:v>41037</c:v>
                </c:pt>
                <c:pt idx="1255">
                  <c:v>41038</c:v>
                </c:pt>
                <c:pt idx="1256">
                  <c:v>41039</c:v>
                </c:pt>
                <c:pt idx="1257">
                  <c:v>41040</c:v>
                </c:pt>
                <c:pt idx="1258">
                  <c:v>41041</c:v>
                </c:pt>
                <c:pt idx="1259">
                  <c:v>41042</c:v>
                </c:pt>
                <c:pt idx="1260">
                  <c:v>41043</c:v>
                </c:pt>
                <c:pt idx="1261">
                  <c:v>41044</c:v>
                </c:pt>
                <c:pt idx="1262">
                  <c:v>41045</c:v>
                </c:pt>
                <c:pt idx="1263">
                  <c:v>41046</c:v>
                </c:pt>
                <c:pt idx="1264">
                  <c:v>41047</c:v>
                </c:pt>
                <c:pt idx="1265">
                  <c:v>41048</c:v>
                </c:pt>
                <c:pt idx="1266">
                  <c:v>41049</c:v>
                </c:pt>
                <c:pt idx="1267">
                  <c:v>41050</c:v>
                </c:pt>
                <c:pt idx="1268">
                  <c:v>41051</c:v>
                </c:pt>
                <c:pt idx="1269">
                  <c:v>41052</c:v>
                </c:pt>
                <c:pt idx="1270">
                  <c:v>41053</c:v>
                </c:pt>
                <c:pt idx="1271">
                  <c:v>41054</c:v>
                </c:pt>
                <c:pt idx="1272">
                  <c:v>41055</c:v>
                </c:pt>
                <c:pt idx="1273">
                  <c:v>41056</c:v>
                </c:pt>
                <c:pt idx="1274">
                  <c:v>41057</c:v>
                </c:pt>
                <c:pt idx="1275">
                  <c:v>41058</c:v>
                </c:pt>
                <c:pt idx="1276">
                  <c:v>41059</c:v>
                </c:pt>
                <c:pt idx="1277">
                  <c:v>41060</c:v>
                </c:pt>
                <c:pt idx="1278">
                  <c:v>41061</c:v>
                </c:pt>
                <c:pt idx="1279">
                  <c:v>41062</c:v>
                </c:pt>
                <c:pt idx="1280">
                  <c:v>41063</c:v>
                </c:pt>
                <c:pt idx="1281">
                  <c:v>41064</c:v>
                </c:pt>
                <c:pt idx="1282">
                  <c:v>41065</c:v>
                </c:pt>
                <c:pt idx="1283">
                  <c:v>41066</c:v>
                </c:pt>
                <c:pt idx="1284">
                  <c:v>41067</c:v>
                </c:pt>
                <c:pt idx="1285">
                  <c:v>41068</c:v>
                </c:pt>
                <c:pt idx="1286">
                  <c:v>41069</c:v>
                </c:pt>
                <c:pt idx="1287">
                  <c:v>41070</c:v>
                </c:pt>
                <c:pt idx="1288">
                  <c:v>41071</c:v>
                </c:pt>
                <c:pt idx="1289">
                  <c:v>41072</c:v>
                </c:pt>
                <c:pt idx="1290">
                  <c:v>41073</c:v>
                </c:pt>
                <c:pt idx="1291">
                  <c:v>41074</c:v>
                </c:pt>
                <c:pt idx="1292">
                  <c:v>41075</c:v>
                </c:pt>
                <c:pt idx="1293">
                  <c:v>41076</c:v>
                </c:pt>
                <c:pt idx="1294">
                  <c:v>41077</c:v>
                </c:pt>
                <c:pt idx="1295">
                  <c:v>41078</c:v>
                </c:pt>
                <c:pt idx="1296">
                  <c:v>41079</c:v>
                </c:pt>
                <c:pt idx="1297">
                  <c:v>41080</c:v>
                </c:pt>
                <c:pt idx="1298">
                  <c:v>41081</c:v>
                </c:pt>
                <c:pt idx="1299">
                  <c:v>41082</c:v>
                </c:pt>
                <c:pt idx="1300">
                  <c:v>41083</c:v>
                </c:pt>
                <c:pt idx="1301">
                  <c:v>41084</c:v>
                </c:pt>
                <c:pt idx="1302">
                  <c:v>41085</c:v>
                </c:pt>
                <c:pt idx="1303">
                  <c:v>41086</c:v>
                </c:pt>
                <c:pt idx="1304">
                  <c:v>41087</c:v>
                </c:pt>
                <c:pt idx="1305">
                  <c:v>41088</c:v>
                </c:pt>
                <c:pt idx="1306">
                  <c:v>41089</c:v>
                </c:pt>
                <c:pt idx="1307">
                  <c:v>41090</c:v>
                </c:pt>
                <c:pt idx="1308">
                  <c:v>41091</c:v>
                </c:pt>
                <c:pt idx="1309">
                  <c:v>41092</c:v>
                </c:pt>
                <c:pt idx="1310">
                  <c:v>41093</c:v>
                </c:pt>
                <c:pt idx="1311">
                  <c:v>41094</c:v>
                </c:pt>
                <c:pt idx="1312">
                  <c:v>41095</c:v>
                </c:pt>
                <c:pt idx="1313">
                  <c:v>41096</c:v>
                </c:pt>
                <c:pt idx="1314">
                  <c:v>41097</c:v>
                </c:pt>
                <c:pt idx="1315">
                  <c:v>41098</c:v>
                </c:pt>
                <c:pt idx="1316">
                  <c:v>41099</c:v>
                </c:pt>
                <c:pt idx="1317">
                  <c:v>41100</c:v>
                </c:pt>
                <c:pt idx="1318">
                  <c:v>41101</c:v>
                </c:pt>
                <c:pt idx="1319">
                  <c:v>41102</c:v>
                </c:pt>
                <c:pt idx="1320">
                  <c:v>41103</c:v>
                </c:pt>
                <c:pt idx="1321">
                  <c:v>41104</c:v>
                </c:pt>
                <c:pt idx="1322">
                  <c:v>41105</c:v>
                </c:pt>
                <c:pt idx="1323">
                  <c:v>41106</c:v>
                </c:pt>
                <c:pt idx="1324">
                  <c:v>41107</c:v>
                </c:pt>
                <c:pt idx="1325">
                  <c:v>41108</c:v>
                </c:pt>
                <c:pt idx="1326">
                  <c:v>41109</c:v>
                </c:pt>
                <c:pt idx="1327">
                  <c:v>41110</c:v>
                </c:pt>
                <c:pt idx="1328">
                  <c:v>41111</c:v>
                </c:pt>
                <c:pt idx="1329">
                  <c:v>41112</c:v>
                </c:pt>
                <c:pt idx="1330">
                  <c:v>41113</c:v>
                </c:pt>
                <c:pt idx="1331">
                  <c:v>41114</c:v>
                </c:pt>
                <c:pt idx="1332">
                  <c:v>41115</c:v>
                </c:pt>
                <c:pt idx="1333">
                  <c:v>41116</c:v>
                </c:pt>
                <c:pt idx="1334">
                  <c:v>41117</c:v>
                </c:pt>
                <c:pt idx="1335">
                  <c:v>41118</c:v>
                </c:pt>
                <c:pt idx="1336">
                  <c:v>41119</c:v>
                </c:pt>
                <c:pt idx="1337">
                  <c:v>41120</c:v>
                </c:pt>
                <c:pt idx="1338">
                  <c:v>41121</c:v>
                </c:pt>
                <c:pt idx="1339">
                  <c:v>41122</c:v>
                </c:pt>
                <c:pt idx="1340">
                  <c:v>41123</c:v>
                </c:pt>
                <c:pt idx="1341">
                  <c:v>41124</c:v>
                </c:pt>
                <c:pt idx="1342">
                  <c:v>41125</c:v>
                </c:pt>
                <c:pt idx="1343">
                  <c:v>41126</c:v>
                </c:pt>
                <c:pt idx="1344">
                  <c:v>41127</c:v>
                </c:pt>
                <c:pt idx="1345">
                  <c:v>41128</c:v>
                </c:pt>
                <c:pt idx="1346">
                  <c:v>41129</c:v>
                </c:pt>
                <c:pt idx="1347">
                  <c:v>41130</c:v>
                </c:pt>
                <c:pt idx="1348">
                  <c:v>41131</c:v>
                </c:pt>
                <c:pt idx="1349">
                  <c:v>41132</c:v>
                </c:pt>
                <c:pt idx="1350">
                  <c:v>41133</c:v>
                </c:pt>
                <c:pt idx="1351">
                  <c:v>41134</c:v>
                </c:pt>
                <c:pt idx="1352">
                  <c:v>41135</c:v>
                </c:pt>
                <c:pt idx="1353">
                  <c:v>41136</c:v>
                </c:pt>
                <c:pt idx="1354">
                  <c:v>41137</c:v>
                </c:pt>
                <c:pt idx="1355">
                  <c:v>41138</c:v>
                </c:pt>
                <c:pt idx="1356">
                  <c:v>41139</c:v>
                </c:pt>
                <c:pt idx="1357">
                  <c:v>41140</c:v>
                </c:pt>
                <c:pt idx="1358">
                  <c:v>41141</c:v>
                </c:pt>
                <c:pt idx="1359">
                  <c:v>41142</c:v>
                </c:pt>
                <c:pt idx="1360">
                  <c:v>41143</c:v>
                </c:pt>
                <c:pt idx="1361">
                  <c:v>41144</c:v>
                </c:pt>
                <c:pt idx="1362">
                  <c:v>41145</c:v>
                </c:pt>
                <c:pt idx="1363">
                  <c:v>41146</c:v>
                </c:pt>
                <c:pt idx="1364">
                  <c:v>41147</c:v>
                </c:pt>
                <c:pt idx="1365">
                  <c:v>41148</c:v>
                </c:pt>
                <c:pt idx="1366">
                  <c:v>41149</c:v>
                </c:pt>
                <c:pt idx="1367">
                  <c:v>41150</c:v>
                </c:pt>
                <c:pt idx="1368">
                  <c:v>41151</c:v>
                </c:pt>
                <c:pt idx="1369">
                  <c:v>41152</c:v>
                </c:pt>
                <c:pt idx="1370">
                  <c:v>41153</c:v>
                </c:pt>
                <c:pt idx="1371">
                  <c:v>41154</c:v>
                </c:pt>
                <c:pt idx="1372">
                  <c:v>41155</c:v>
                </c:pt>
                <c:pt idx="1373">
                  <c:v>41156</c:v>
                </c:pt>
                <c:pt idx="1374">
                  <c:v>41157</c:v>
                </c:pt>
                <c:pt idx="1375">
                  <c:v>41158</c:v>
                </c:pt>
                <c:pt idx="1376">
                  <c:v>41159</c:v>
                </c:pt>
                <c:pt idx="1377">
                  <c:v>41160</c:v>
                </c:pt>
                <c:pt idx="1378">
                  <c:v>41161</c:v>
                </c:pt>
                <c:pt idx="1379">
                  <c:v>41162</c:v>
                </c:pt>
                <c:pt idx="1380">
                  <c:v>41163</c:v>
                </c:pt>
                <c:pt idx="1381">
                  <c:v>41164</c:v>
                </c:pt>
                <c:pt idx="1382">
                  <c:v>41165</c:v>
                </c:pt>
                <c:pt idx="1383">
                  <c:v>41166</c:v>
                </c:pt>
                <c:pt idx="1384">
                  <c:v>41167</c:v>
                </c:pt>
                <c:pt idx="1385">
                  <c:v>41168</c:v>
                </c:pt>
                <c:pt idx="1386">
                  <c:v>41169</c:v>
                </c:pt>
                <c:pt idx="1387">
                  <c:v>41170</c:v>
                </c:pt>
                <c:pt idx="1388">
                  <c:v>41171</c:v>
                </c:pt>
                <c:pt idx="1389">
                  <c:v>41172</c:v>
                </c:pt>
                <c:pt idx="1390">
                  <c:v>41173</c:v>
                </c:pt>
                <c:pt idx="1391">
                  <c:v>41174</c:v>
                </c:pt>
                <c:pt idx="1392">
                  <c:v>41175</c:v>
                </c:pt>
                <c:pt idx="1393">
                  <c:v>41176</c:v>
                </c:pt>
                <c:pt idx="1394">
                  <c:v>41177</c:v>
                </c:pt>
                <c:pt idx="1395">
                  <c:v>41178</c:v>
                </c:pt>
                <c:pt idx="1396">
                  <c:v>41179</c:v>
                </c:pt>
                <c:pt idx="1397">
                  <c:v>41180</c:v>
                </c:pt>
                <c:pt idx="1398">
                  <c:v>41181</c:v>
                </c:pt>
                <c:pt idx="1399">
                  <c:v>41182</c:v>
                </c:pt>
                <c:pt idx="1400">
                  <c:v>41183</c:v>
                </c:pt>
                <c:pt idx="1401">
                  <c:v>41184</c:v>
                </c:pt>
                <c:pt idx="1402">
                  <c:v>41185</c:v>
                </c:pt>
                <c:pt idx="1403">
                  <c:v>41186</c:v>
                </c:pt>
                <c:pt idx="1404">
                  <c:v>41187</c:v>
                </c:pt>
                <c:pt idx="1405">
                  <c:v>41188</c:v>
                </c:pt>
                <c:pt idx="1406">
                  <c:v>41189</c:v>
                </c:pt>
                <c:pt idx="1407">
                  <c:v>41190</c:v>
                </c:pt>
                <c:pt idx="1408">
                  <c:v>41191</c:v>
                </c:pt>
                <c:pt idx="1409">
                  <c:v>41192</c:v>
                </c:pt>
                <c:pt idx="1410">
                  <c:v>41193</c:v>
                </c:pt>
                <c:pt idx="1411">
                  <c:v>41194</c:v>
                </c:pt>
                <c:pt idx="1412">
                  <c:v>41195</c:v>
                </c:pt>
                <c:pt idx="1413">
                  <c:v>41196</c:v>
                </c:pt>
                <c:pt idx="1414">
                  <c:v>41197</c:v>
                </c:pt>
                <c:pt idx="1415">
                  <c:v>41198</c:v>
                </c:pt>
                <c:pt idx="1416">
                  <c:v>41199</c:v>
                </c:pt>
                <c:pt idx="1417">
                  <c:v>41200</c:v>
                </c:pt>
                <c:pt idx="1418">
                  <c:v>41201</c:v>
                </c:pt>
                <c:pt idx="1419">
                  <c:v>41202</c:v>
                </c:pt>
                <c:pt idx="1420">
                  <c:v>41203</c:v>
                </c:pt>
                <c:pt idx="1421">
                  <c:v>41204</c:v>
                </c:pt>
                <c:pt idx="1422">
                  <c:v>41205</c:v>
                </c:pt>
                <c:pt idx="1423">
                  <c:v>41206</c:v>
                </c:pt>
                <c:pt idx="1424">
                  <c:v>41207</c:v>
                </c:pt>
                <c:pt idx="1425">
                  <c:v>41208</c:v>
                </c:pt>
                <c:pt idx="1426">
                  <c:v>41209</c:v>
                </c:pt>
                <c:pt idx="1427">
                  <c:v>41210</c:v>
                </c:pt>
                <c:pt idx="1428">
                  <c:v>41211</c:v>
                </c:pt>
                <c:pt idx="1429">
                  <c:v>41212</c:v>
                </c:pt>
                <c:pt idx="1430">
                  <c:v>41213</c:v>
                </c:pt>
                <c:pt idx="1431">
                  <c:v>41214</c:v>
                </c:pt>
                <c:pt idx="1432">
                  <c:v>41215</c:v>
                </c:pt>
                <c:pt idx="1433">
                  <c:v>41216</c:v>
                </c:pt>
                <c:pt idx="1434">
                  <c:v>41217</c:v>
                </c:pt>
                <c:pt idx="1435">
                  <c:v>41218</c:v>
                </c:pt>
                <c:pt idx="1436">
                  <c:v>41219</c:v>
                </c:pt>
                <c:pt idx="1437">
                  <c:v>41220</c:v>
                </c:pt>
                <c:pt idx="1438">
                  <c:v>41221</c:v>
                </c:pt>
                <c:pt idx="1439">
                  <c:v>41222</c:v>
                </c:pt>
                <c:pt idx="1440">
                  <c:v>41223</c:v>
                </c:pt>
                <c:pt idx="1441">
                  <c:v>41224</c:v>
                </c:pt>
                <c:pt idx="1442">
                  <c:v>41225</c:v>
                </c:pt>
                <c:pt idx="1443">
                  <c:v>41226</c:v>
                </c:pt>
                <c:pt idx="1444">
                  <c:v>41227</c:v>
                </c:pt>
                <c:pt idx="1445">
                  <c:v>41228</c:v>
                </c:pt>
                <c:pt idx="1446">
                  <c:v>41229</c:v>
                </c:pt>
                <c:pt idx="1447">
                  <c:v>41230</c:v>
                </c:pt>
                <c:pt idx="1448">
                  <c:v>41231</c:v>
                </c:pt>
                <c:pt idx="1449">
                  <c:v>41232</c:v>
                </c:pt>
                <c:pt idx="1450">
                  <c:v>41233</c:v>
                </c:pt>
                <c:pt idx="1451">
                  <c:v>41234</c:v>
                </c:pt>
                <c:pt idx="1452">
                  <c:v>41235</c:v>
                </c:pt>
                <c:pt idx="1453">
                  <c:v>41236</c:v>
                </c:pt>
                <c:pt idx="1454">
                  <c:v>41237</c:v>
                </c:pt>
                <c:pt idx="1455">
                  <c:v>41238</c:v>
                </c:pt>
                <c:pt idx="1456">
                  <c:v>41239</c:v>
                </c:pt>
                <c:pt idx="1457">
                  <c:v>41240</c:v>
                </c:pt>
                <c:pt idx="1458">
                  <c:v>41241</c:v>
                </c:pt>
                <c:pt idx="1459">
                  <c:v>41242</c:v>
                </c:pt>
                <c:pt idx="1460">
                  <c:v>41243</c:v>
                </c:pt>
                <c:pt idx="1461">
                  <c:v>41244</c:v>
                </c:pt>
                <c:pt idx="1462">
                  <c:v>41245</c:v>
                </c:pt>
                <c:pt idx="1463">
                  <c:v>41246</c:v>
                </c:pt>
                <c:pt idx="1464">
                  <c:v>41247</c:v>
                </c:pt>
                <c:pt idx="1465">
                  <c:v>41248</c:v>
                </c:pt>
                <c:pt idx="1466">
                  <c:v>41249</c:v>
                </c:pt>
                <c:pt idx="1467">
                  <c:v>41250</c:v>
                </c:pt>
                <c:pt idx="1468">
                  <c:v>41251</c:v>
                </c:pt>
                <c:pt idx="1469">
                  <c:v>41252</c:v>
                </c:pt>
                <c:pt idx="1470">
                  <c:v>41253</c:v>
                </c:pt>
                <c:pt idx="1471">
                  <c:v>41254</c:v>
                </c:pt>
                <c:pt idx="1472">
                  <c:v>41255</c:v>
                </c:pt>
                <c:pt idx="1473">
                  <c:v>41256</c:v>
                </c:pt>
                <c:pt idx="1474">
                  <c:v>41257</c:v>
                </c:pt>
                <c:pt idx="1475">
                  <c:v>41258</c:v>
                </c:pt>
                <c:pt idx="1476">
                  <c:v>41259</c:v>
                </c:pt>
                <c:pt idx="1477">
                  <c:v>41260</c:v>
                </c:pt>
                <c:pt idx="1478">
                  <c:v>41261</c:v>
                </c:pt>
                <c:pt idx="1479">
                  <c:v>41262</c:v>
                </c:pt>
                <c:pt idx="1480">
                  <c:v>41263</c:v>
                </c:pt>
                <c:pt idx="1481">
                  <c:v>41264</c:v>
                </c:pt>
                <c:pt idx="1482">
                  <c:v>41265</c:v>
                </c:pt>
                <c:pt idx="1483">
                  <c:v>41266</c:v>
                </c:pt>
                <c:pt idx="1484">
                  <c:v>41267</c:v>
                </c:pt>
                <c:pt idx="1485">
                  <c:v>41268</c:v>
                </c:pt>
                <c:pt idx="1486">
                  <c:v>41269</c:v>
                </c:pt>
                <c:pt idx="1487">
                  <c:v>41270</c:v>
                </c:pt>
                <c:pt idx="1488">
                  <c:v>41271</c:v>
                </c:pt>
                <c:pt idx="1489">
                  <c:v>41272</c:v>
                </c:pt>
                <c:pt idx="1490">
                  <c:v>41273</c:v>
                </c:pt>
                <c:pt idx="1491">
                  <c:v>41274</c:v>
                </c:pt>
                <c:pt idx="1492">
                  <c:v>41275</c:v>
                </c:pt>
                <c:pt idx="1493">
                  <c:v>41276</c:v>
                </c:pt>
                <c:pt idx="1494">
                  <c:v>41277</c:v>
                </c:pt>
                <c:pt idx="1495">
                  <c:v>41278</c:v>
                </c:pt>
                <c:pt idx="1496">
                  <c:v>41279</c:v>
                </c:pt>
                <c:pt idx="1497">
                  <c:v>41280</c:v>
                </c:pt>
                <c:pt idx="1498">
                  <c:v>41281</c:v>
                </c:pt>
                <c:pt idx="1499">
                  <c:v>41282</c:v>
                </c:pt>
                <c:pt idx="1500">
                  <c:v>41283</c:v>
                </c:pt>
                <c:pt idx="1501">
                  <c:v>41284</c:v>
                </c:pt>
                <c:pt idx="1502">
                  <c:v>41285</c:v>
                </c:pt>
                <c:pt idx="1503">
                  <c:v>41286</c:v>
                </c:pt>
                <c:pt idx="1504">
                  <c:v>41287</c:v>
                </c:pt>
                <c:pt idx="1505">
                  <c:v>41288</c:v>
                </c:pt>
                <c:pt idx="1506">
                  <c:v>41289</c:v>
                </c:pt>
                <c:pt idx="1507">
                  <c:v>41290</c:v>
                </c:pt>
                <c:pt idx="1508">
                  <c:v>41291</c:v>
                </c:pt>
                <c:pt idx="1509">
                  <c:v>41292</c:v>
                </c:pt>
                <c:pt idx="1510">
                  <c:v>41293</c:v>
                </c:pt>
                <c:pt idx="1511">
                  <c:v>41294</c:v>
                </c:pt>
                <c:pt idx="1512">
                  <c:v>41295</c:v>
                </c:pt>
                <c:pt idx="1513">
                  <c:v>41296</c:v>
                </c:pt>
                <c:pt idx="1514">
                  <c:v>41297</c:v>
                </c:pt>
                <c:pt idx="1515">
                  <c:v>41298</c:v>
                </c:pt>
                <c:pt idx="1516">
                  <c:v>41299</c:v>
                </c:pt>
                <c:pt idx="1517">
                  <c:v>41300</c:v>
                </c:pt>
                <c:pt idx="1518">
                  <c:v>41301</c:v>
                </c:pt>
                <c:pt idx="1519">
                  <c:v>41302</c:v>
                </c:pt>
                <c:pt idx="1520">
                  <c:v>41303</c:v>
                </c:pt>
                <c:pt idx="1521">
                  <c:v>41304</c:v>
                </c:pt>
                <c:pt idx="1522">
                  <c:v>41305</c:v>
                </c:pt>
                <c:pt idx="1523">
                  <c:v>41306</c:v>
                </c:pt>
                <c:pt idx="1524">
                  <c:v>41307</c:v>
                </c:pt>
                <c:pt idx="1525">
                  <c:v>41308</c:v>
                </c:pt>
                <c:pt idx="1526">
                  <c:v>41309</c:v>
                </c:pt>
                <c:pt idx="1527">
                  <c:v>41310</c:v>
                </c:pt>
                <c:pt idx="1528">
                  <c:v>41311</c:v>
                </c:pt>
                <c:pt idx="1529">
                  <c:v>41312</c:v>
                </c:pt>
                <c:pt idx="1530">
                  <c:v>41313</c:v>
                </c:pt>
                <c:pt idx="1531">
                  <c:v>41314</c:v>
                </c:pt>
                <c:pt idx="1532">
                  <c:v>41315</c:v>
                </c:pt>
                <c:pt idx="1533">
                  <c:v>41316</c:v>
                </c:pt>
                <c:pt idx="1534">
                  <c:v>41317</c:v>
                </c:pt>
                <c:pt idx="1535">
                  <c:v>41318</c:v>
                </c:pt>
                <c:pt idx="1536">
                  <c:v>41319</c:v>
                </c:pt>
                <c:pt idx="1537">
                  <c:v>41320</c:v>
                </c:pt>
                <c:pt idx="1538">
                  <c:v>41321</c:v>
                </c:pt>
                <c:pt idx="1539">
                  <c:v>41322</c:v>
                </c:pt>
                <c:pt idx="1540">
                  <c:v>41323</c:v>
                </c:pt>
                <c:pt idx="1541">
                  <c:v>41324</c:v>
                </c:pt>
                <c:pt idx="1542">
                  <c:v>41325</c:v>
                </c:pt>
                <c:pt idx="1543">
                  <c:v>41326</c:v>
                </c:pt>
                <c:pt idx="1544">
                  <c:v>41327</c:v>
                </c:pt>
                <c:pt idx="1545">
                  <c:v>41328</c:v>
                </c:pt>
                <c:pt idx="1546">
                  <c:v>41329</c:v>
                </c:pt>
                <c:pt idx="1547">
                  <c:v>41330</c:v>
                </c:pt>
                <c:pt idx="1548">
                  <c:v>41331</c:v>
                </c:pt>
                <c:pt idx="1549">
                  <c:v>41332</c:v>
                </c:pt>
                <c:pt idx="1550">
                  <c:v>41333</c:v>
                </c:pt>
                <c:pt idx="1551">
                  <c:v>41334</c:v>
                </c:pt>
                <c:pt idx="1552">
                  <c:v>41335</c:v>
                </c:pt>
                <c:pt idx="1553">
                  <c:v>41336</c:v>
                </c:pt>
                <c:pt idx="1554">
                  <c:v>41337</c:v>
                </c:pt>
                <c:pt idx="1555">
                  <c:v>41338</c:v>
                </c:pt>
                <c:pt idx="1556">
                  <c:v>41339</c:v>
                </c:pt>
                <c:pt idx="1557">
                  <c:v>41340</c:v>
                </c:pt>
                <c:pt idx="1558">
                  <c:v>41341</c:v>
                </c:pt>
                <c:pt idx="1559">
                  <c:v>41342</c:v>
                </c:pt>
                <c:pt idx="1560">
                  <c:v>41343</c:v>
                </c:pt>
                <c:pt idx="1561">
                  <c:v>41344</c:v>
                </c:pt>
                <c:pt idx="1562">
                  <c:v>41345</c:v>
                </c:pt>
                <c:pt idx="1563">
                  <c:v>41346</c:v>
                </c:pt>
                <c:pt idx="1564">
                  <c:v>41347</c:v>
                </c:pt>
                <c:pt idx="1565">
                  <c:v>41348</c:v>
                </c:pt>
                <c:pt idx="1566">
                  <c:v>41349</c:v>
                </c:pt>
                <c:pt idx="1567">
                  <c:v>41350</c:v>
                </c:pt>
                <c:pt idx="1568">
                  <c:v>41351</c:v>
                </c:pt>
                <c:pt idx="1569">
                  <c:v>41352</c:v>
                </c:pt>
                <c:pt idx="1570">
                  <c:v>41353</c:v>
                </c:pt>
                <c:pt idx="1571">
                  <c:v>41354</c:v>
                </c:pt>
                <c:pt idx="1572">
                  <c:v>41355</c:v>
                </c:pt>
                <c:pt idx="1573">
                  <c:v>41356</c:v>
                </c:pt>
                <c:pt idx="1574">
                  <c:v>41357</c:v>
                </c:pt>
                <c:pt idx="1575">
                  <c:v>41358</c:v>
                </c:pt>
                <c:pt idx="1576">
                  <c:v>41359</c:v>
                </c:pt>
                <c:pt idx="1577">
                  <c:v>41360</c:v>
                </c:pt>
                <c:pt idx="1578">
                  <c:v>41361</c:v>
                </c:pt>
                <c:pt idx="1579">
                  <c:v>41362</c:v>
                </c:pt>
                <c:pt idx="1580">
                  <c:v>41363</c:v>
                </c:pt>
                <c:pt idx="1581">
                  <c:v>41364</c:v>
                </c:pt>
                <c:pt idx="1582">
                  <c:v>41365</c:v>
                </c:pt>
                <c:pt idx="1583">
                  <c:v>41366</c:v>
                </c:pt>
                <c:pt idx="1584">
                  <c:v>41367</c:v>
                </c:pt>
                <c:pt idx="1585">
                  <c:v>41368</c:v>
                </c:pt>
                <c:pt idx="1586">
                  <c:v>41369</c:v>
                </c:pt>
                <c:pt idx="1587">
                  <c:v>41370</c:v>
                </c:pt>
                <c:pt idx="1588">
                  <c:v>41371</c:v>
                </c:pt>
                <c:pt idx="1589">
                  <c:v>41372</c:v>
                </c:pt>
                <c:pt idx="1590">
                  <c:v>41373</c:v>
                </c:pt>
                <c:pt idx="1591">
                  <c:v>41374</c:v>
                </c:pt>
                <c:pt idx="1592">
                  <c:v>41375</c:v>
                </c:pt>
                <c:pt idx="1593">
                  <c:v>41376</c:v>
                </c:pt>
                <c:pt idx="1594">
                  <c:v>41377</c:v>
                </c:pt>
                <c:pt idx="1595">
                  <c:v>41378</c:v>
                </c:pt>
                <c:pt idx="1596">
                  <c:v>41379</c:v>
                </c:pt>
                <c:pt idx="1597">
                  <c:v>41380</c:v>
                </c:pt>
                <c:pt idx="1598">
                  <c:v>41381</c:v>
                </c:pt>
                <c:pt idx="1599">
                  <c:v>41382</c:v>
                </c:pt>
                <c:pt idx="1600">
                  <c:v>41383</c:v>
                </c:pt>
                <c:pt idx="1601">
                  <c:v>41384</c:v>
                </c:pt>
                <c:pt idx="1602">
                  <c:v>41385</c:v>
                </c:pt>
                <c:pt idx="1603">
                  <c:v>41386</c:v>
                </c:pt>
                <c:pt idx="1604">
                  <c:v>41387</c:v>
                </c:pt>
                <c:pt idx="1605">
                  <c:v>41388</c:v>
                </c:pt>
                <c:pt idx="1606">
                  <c:v>41389</c:v>
                </c:pt>
                <c:pt idx="1607">
                  <c:v>41390</c:v>
                </c:pt>
                <c:pt idx="1608">
                  <c:v>41391</c:v>
                </c:pt>
                <c:pt idx="1609">
                  <c:v>41392</c:v>
                </c:pt>
                <c:pt idx="1610">
                  <c:v>41393</c:v>
                </c:pt>
                <c:pt idx="1611">
                  <c:v>41394</c:v>
                </c:pt>
                <c:pt idx="1612">
                  <c:v>41395</c:v>
                </c:pt>
                <c:pt idx="1613">
                  <c:v>41396</c:v>
                </c:pt>
                <c:pt idx="1614">
                  <c:v>41397</c:v>
                </c:pt>
                <c:pt idx="1615">
                  <c:v>41398</c:v>
                </c:pt>
                <c:pt idx="1616">
                  <c:v>41399</c:v>
                </c:pt>
                <c:pt idx="1617">
                  <c:v>41400</c:v>
                </c:pt>
                <c:pt idx="1618">
                  <c:v>41401</c:v>
                </c:pt>
                <c:pt idx="1619">
                  <c:v>41402</c:v>
                </c:pt>
                <c:pt idx="1620">
                  <c:v>41403</c:v>
                </c:pt>
                <c:pt idx="1621">
                  <c:v>41404</c:v>
                </c:pt>
                <c:pt idx="1622">
                  <c:v>41405</c:v>
                </c:pt>
                <c:pt idx="1623">
                  <c:v>41406</c:v>
                </c:pt>
                <c:pt idx="1624">
                  <c:v>41407</c:v>
                </c:pt>
                <c:pt idx="1625">
                  <c:v>41408</c:v>
                </c:pt>
                <c:pt idx="1626">
                  <c:v>41409</c:v>
                </c:pt>
                <c:pt idx="1627">
                  <c:v>41410</c:v>
                </c:pt>
                <c:pt idx="1628">
                  <c:v>41411</c:v>
                </c:pt>
                <c:pt idx="1629">
                  <c:v>41412</c:v>
                </c:pt>
                <c:pt idx="1630">
                  <c:v>41413</c:v>
                </c:pt>
                <c:pt idx="1631">
                  <c:v>41414</c:v>
                </c:pt>
                <c:pt idx="1632">
                  <c:v>41415</c:v>
                </c:pt>
                <c:pt idx="1633">
                  <c:v>41416</c:v>
                </c:pt>
                <c:pt idx="1634">
                  <c:v>41417</c:v>
                </c:pt>
                <c:pt idx="1635">
                  <c:v>41418</c:v>
                </c:pt>
                <c:pt idx="1636">
                  <c:v>41419</c:v>
                </c:pt>
                <c:pt idx="1637">
                  <c:v>41420</c:v>
                </c:pt>
                <c:pt idx="1638">
                  <c:v>41421</c:v>
                </c:pt>
                <c:pt idx="1639">
                  <c:v>41422</c:v>
                </c:pt>
                <c:pt idx="1640">
                  <c:v>41423</c:v>
                </c:pt>
                <c:pt idx="1641">
                  <c:v>41424</c:v>
                </c:pt>
                <c:pt idx="1642">
                  <c:v>41425</c:v>
                </c:pt>
                <c:pt idx="1643">
                  <c:v>41426</c:v>
                </c:pt>
                <c:pt idx="1644">
                  <c:v>41427</c:v>
                </c:pt>
                <c:pt idx="1645">
                  <c:v>41428</c:v>
                </c:pt>
                <c:pt idx="1646">
                  <c:v>41429</c:v>
                </c:pt>
                <c:pt idx="1647">
                  <c:v>41430</c:v>
                </c:pt>
                <c:pt idx="1648">
                  <c:v>41431</c:v>
                </c:pt>
                <c:pt idx="1649">
                  <c:v>41432</c:v>
                </c:pt>
                <c:pt idx="1650">
                  <c:v>41433</c:v>
                </c:pt>
                <c:pt idx="1651">
                  <c:v>41434</c:v>
                </c:pt>
                <c:pt idx="1652">
                  <c:v>41435</c:v>
                </c:pt>
                <c:pt idx="1653">
                  <c:v>41436</c:v>
                </c:pt>
                <c:pt idx="1654">
                  <c:v>41437</c:v>
                </c:pt>
                <c:pt idx="1655">
                  <c:v>41438</c:v>
                </c:pt>
                <c:pt idx="1656">
                  <c:v>41439</c:v>
                </c:pt>
                <c:pt idx="1657">
                  <c:v>41440</c:v>
                </c:pt>
                <c:pt idx="1658">
                  <c:v>41441</c:v>
                </c:pt>
                <c:pt idx="1659">
                  <c:v>41442</c:v>
                </c:pt>
                <c:pt idx="1660">
                  <c:v>41443</c:v>
                </c:pt>
                <c:pt idx="1661">
                  <c:v>41444</c:v>
                </c:pt>
                <c:pt idx="1662">
                  <c:v>41445</c:v>
                </c:pt>
                <c:pt idx="1663">
                  <c:v>41446</c:v>
                </c:pt>
                <c:pt idx="1664">
                  <c:v>41447</c:v>
                </c:pt>
                <c:pt idx="1665">
                  <c:v>41448</c:v>
                </c:pt>
                <c:pt idx="1666">
                  <c:v>41449</c:v>
                </c:pt>
                <c:pt idx="1667">
                  <c:v>41450</c:v>
                </c:pt>
                <c:pt idx="1668">
                  <c:v>41451</c:v>
                </c:pt>
                <c:pt idx="1669">
                  <c:v>41452</c:v>
                </c:pt>
                <c:pt idx="1670">
                  <c:v>41453</c:v>
                </c:pt>
                <c:pt idx="1671">
                  <c:v>41454</c:v>
                </c:pt>
                <c:pt idx="1672">
                  <c:v>41455</c:v>
                </c:pt>
                <c:pt idx="1673">
                  <c:v>41456</c:v>
                </c:pt>
                <c:pt idx="1674">
                  <c:v>41457</c:v>
                </c:pt>
                <c:pt idx="1675">
                  <c:v>41458</c:v>
                </c:pt>
                <c:pt idx="1676">
                  <c:v>41459</c:v>
                </c:pt>
                <c:pt idx="1677">
                  <c:v>41460</c:v>
                </c:pt>
                <c:pt idx="1678">
                  <c:v>41461</c:v>
                </c:pt>
                <c:pt idx="1679">
                  <c:v>41462</c:v>
                </c:pt>
                <c:pt idx="1680">
                  <c:v>41463</c:v>
                </c:pt>
                <c:pt idx="1681">
                  <c:v>41464</c:v>
                </c:pt>
                <c:pt idx="1682">
                  <c:v>41465</c:v>
                </c:pt>
                <c:pt idx="1683">
                  <c:v>41466</c:v>
                </c:pt>
                <c:pt idx="1684">
                  <c:v>41467</c:v>
                </c:pt>
                <c:pt idx="1685">
                  <c:v>41468</c:v>
                </c:pt>
                <c:pt idx="1686">
                  <c:v>41469</c:v>
                </c:pt>
                <c:pt idx="1687">
                  <c:v>41470</c:v>
                </c:pt>
                <c:pt idx="1688">
                  <c:v>41471</c:v>
                </c:pt>
                <c:pt idx="1689">
                  <c:v>41472</c:v>
                </c:pt>
                <c:pt idx="1690">
                  <c:v>41473</c:v>
                </c:pt>
                <c:pt idx="1691">
                  <c:v>41474</c:v>
                </c:pt>
                <c:pt idx="1692">
                  <c:v>41475</c:v>
                </c:pt>
                <c:pt idx="1693">
                  <c:v>41476</c:v>
                </c:pt>
                <c:pt idx="1694">
                  <c:v>41477</c:v>
                </c:pt>
                <c:pt idx="1695">
                  <c:v>41478</c:v>
                </c:pt>
                <c:pt idx="1696">
                  <c:v>41479</c:v>
                </c:pt>
                <c:pt idx="1697">
                  <c:v>41480</c:v>
                </c:pt>
                <c:pt idx="1698">
                  <c:v>41481</c:v>
                </c:pt>
                <c:pt idx="1699">
                  <c:v>41482</c:v>
                </c:pt>
                <c:pt idx="1700">
                  <c:v>41483</c:v>
                </c:pt>
                <c:pt idx="1701">
                  <c:v>41484</c:v>
                </c:pt>
                <c:pt idx="1702">
                  <c:v>41485</c:v>
                </c:pt>
                <c:pt idx="1703">
                  <c:v>41486</c:v>
                </c:pt>
                <c:pt idx="1704">
                  <c:v>41487</c:v>
                </c:pt>
                <c:pt idx="1705">
                  <c:v>41488</c:v>
                </c:pt>
                <c:pt idx="1706">
                  <c:v>41489</c:v>
                </c:pt>
                <c:pt idx="1707">
                  <c:v>41490</c:v>
                </c:pt>
                <c:pt idx="1708">
                  <c:v>41491</c:v>
                </c:pt>
                <c:pt idx="1709">
                  <c:v>41492</c:v>
                </c:pt>
                <c:pt idx="1710">
                  <c:v>41493</c:v>
                </c:pt>
                <c:pt idx="1711">
                  <c:v>41494</c:v>
                </c:pt>
                <c:pt idx="1712">
                  <c:v>41495</c:v>
                </c:pt>
                <c:pt idx="1713">
                  <c:v>41496</c:v>
                </c:pt>
                <c:pt idx="1714">
                  <c:v>41497</c:v>
                </c:pt>
                <c:pt idx="1715">
                  <c:v>41498</c:v>
                </c:pt>
                <c:pt idx="1716">
                  <c:v>41499</c:v>
                </c:pt>
                <c:pt idx="1717">
                  <c:v>41500</c:v>
                </c:pt>
                <c:pt idx="1718">
                  <c:v>41501</c:v>
                </c:pt>
                <c:pt idx="1719">
                  <c:v>41502</c:v>
                </c:pt>
                <c:pt idx="1720">
                  <c:v>41503</c:v>
                </c:pt>
                <c:pt idx="1721">
                  <c:v>41504</c:v>
                </c:pt>
                <c:pt idx="1722">
                  <c:v>41505</c:v>
                </c:pt>
                <c:pt idx="1723">
                  <c:v>41506</c:v>
                </c:pt>
                <c:pt idx="1724">
                  <c:v>41507</c:v>
                </c:pt>
                <c:pt idx="1725">
                  <c:v>41508</c:v>
                </c:pt>
                <c:pt idx="1726">
                  <c:v>41509</c:v>
                </c:pt>
                <c:pt idx="1727">
                  <c:v>41510</c:v>
                </c:pt>
                <c:pt idx="1728">
                  <c:v>41511</c:v>
                </c:pt>
                <c:pt idx="1729">
                  <c:v>41512</c:v>
                </c:pt>
                <c:pt idx="1730">
                  <c:v>41513</c:v>
                </c:pt>
                <c:pt idx="1731">
                  <c:v>41514</c:v>
                </c:pt>
                <c:pt idx="1732">
                  <c:v>41515</c:v>
                </c:pt>
                <c:pt idx="1733">
                  <c:v>41516</c:v>
                </c:pt>
                <c:pt idx="1734">
                  <c:v>41517</c:v>
                </c:pt>
                <c:pt idx="1735">
                  <c:v>41518</c:v>
                </c:pt>
                <c:pt idx="1736">
                  <c:v>41519</c:v>
                </c:pt>
                <c:pt idx="1737">
                  <c:v>41520</c:v>
                </c:pt>
                <c:pt idx="1738">
                  <c:v>41521</c:v>
                </c:pt>
                <c:pt idx="1739">
                  <c:v>41522</c:v>
                </c:pt>
                <c:pt idx="1740">
                  <c:v>41523</c:v>
                </c:pt>
                <c:pt idx="1741">
                  <c:v>41524</c:v>
                </c:pt>
                <c:pt idx="1742">
                  <c:v>41525</c:v>
                </c:pt>
                <c:pt idx="1743">
                  <c:v>41526</c:v>
                </c:pt>
                <c:pt idx="1744">
                  <c:v>41527</c:v>
                </c:pt>
                <c:pt idx="1745">
                  <c:v>41528</c:v>
                </c:pt>
                <c:pt idx="1746">
                  <c:v>41529</c:v>
                </c:pt>
                <c:pt idx="1747">
                  <c:v>41530</c:v>
                </c:pt>
                <c:pt idx="1748">
                  <c:v>41531</c:v>
                </c:pt>
                <c:pt idx="1749">
                  <c:v>41532</c:v>
                </c:pt>
                <c:pt idx="1750">
                  <c:v>41533</c:v>
                </c:pt>
                <c:pt idx="1751">
                  <c:v>41534</c:v>
                </c:pt>
                <c:pt idx="1752">
                  <c:v>41535</c:v>
                </c:pt>
                <c:pt idx="1753">
                  <c:v>41536</c:v>
                </c:pt>
                <c:pt idx="1754">
                  <c:v>41537</c:v>
                </c:pt>
                <c:pt idx="1755">
                  <c:v>41538</c:v>
                </c:pt>
                <c:pt idx="1756">
                  <c:v>41539</c:v>
                </c:pt>
                <c:pt idx="1757">
                  <c:v>41540</c:v>
                </c:pt>
                <c:pt idx="1758">
                  <c:v>41541</c:v>
                </c:pt>
                <c:pt idx="1759">
                  <c:v>41542</c:v>
                </c:pt>
                <c:pt idx="1760">
                  <c:v>41543</c:v>
                </c:pt>
                <c:pt idx="1761">
                  <c:v>41544</c:v>
                </c:pt>
                <c:pt idx="1762">
                  <c:v>41545</c:v>
                </c:pt>
                <c:pt idx="1763">
                  <c:v>41546</c:v>
                </c:pt>
                <c:pt idx="1764">
                  <c:v>41547</c:v>
                </c:pt>
                <c:pt idx="1765">
                  <c:v>41548</c:v>
                </c:pt>
                <c:pt idx="1766">
                  <c:v>41549</c:v>
                </c:pt>
                <c:pt idx="1767">
                  <c:v>41550</c:v>
                </c:pt>
                <c:pt idx="1768">
                  <c:v>41551</c:v>
                </c:pt>
                <c:pt idx="1769">
                  <c:v>41552</c:v>
                </c:pt>
                <c:pt idx="1770">
                  <c:v>41553</c:v>
                </c:pt>
                <c:pt idx="1771">
                  <c:v>41554</c:v>
                </c:pt>
                <c:pt idx="1772">
                  <c:v>41555</c:v>
                </c:pt>
                <c:pt idx="1773">
                  <c:v>41556</c:v>
                </c:pt>
                <c:pt idx="1774">
                  <c:v>41557</c:v>
                </c:pt>
                <c:pt idx="1775">
                  <c:v>41558</c:v>
                </c:pt>
                <c:pt idx="1776">
                  <c:v>41559</c:v>
                </c:pt>
                <c:pt idx="1777">
                  <c:v>41560</c:v>
                </c:pt>
                <c:pt idx="1778">
                  <c:v>41561</c:v>
                </c:pt>
                <c:pt idx="1779">
                  <c:v>41562</c:v>
                </c:pt>
                <c:pt idx="1780">
                  <c:v>41563</c:v>
                </c:pt>
                <c:pt idx="1781">
                  <c:v>41564</c:v>
                </c:pt>
                <c:pt idx="1782">
                  <c:v>41565</c:v>
                </c:pt>
                <c:pt idx="1783">
                  <c:v>41566</c:v>
                </c:pt>
                <c:pt idx="1784">
                  <c:v>41567</c:v>
                </c:pt>
                <c:pt idx="1785">
                  <c:v>41568</c:v>
                </c:pt>
                <c:pt idx="1786">
                  <c:v>41569</c:v>
                </c:pt>
                <c:pt idx="1787">
                  <c:v>41570</c:v>
                </c:pt>
                <c:pt idx="1788">
                  <c:v>41571</c:v>
                </c:pt>
                <c:pt idx="1789">
                  <c:v>41572</c:v>
                </c:pt>
                <c:pt idx="1790">
                  <c:v>41573</c:v>
                </c:pt>
                <c:pt idx="1791">
                  <c:v>41574</c:v>
                </c:pt>
                <c:pt idx="1792">
                  <c:v>41575</c:v>
                </c:pt>
                <c:pt idx="1793">
                  <c:v>41576</c:v>
                </c:pt>
                <c:pt idx="1794">
                  <c:v>41577</c:v>
                </c:pt>
                <c:pt idx="1795">
                  <c:v>41578</c:v>
                </c:pt>
                <c:pt idx="1796">
                  <c:v>41579</c:v>
                </c:pt>
                <c:pt idx="1797">
                  <c:v>41580</c:v>
                </c:pt>
                <c:pt idx="1798">
                  <c:v>41581</c:v>
                </c:pt>
                <c:pt idx="1799">
                  <c:v>41582</c:v>
                </c:pt>
                <c:pt idx="1800">
                  <c:v>41583</c:v>
                </c:pt>
                <c:pt idx="1801">
                  <c:v>41584</c:v>
                </c:pt>
                <c:pt idx="1802">
                  <c:v>41585</c:v>
                </c:pt>
                <c:pt idx="1803">
                  <c:v>41586</c:v>
                </c:pt>
                <c:pt idx="1804">
                  <c:v>41587</c:v>
                </c:pt>
                <c:pt idx="1805">
                  <c:v>41588</c:v>
                </c:pt>
                <c:pt idx="1806">
                  <c:v>41589</c:v>
                </c:pt>
                <c:pt idx="1807">
                  <c:v>41590</c:v>
                </c:pt>
                <c:pt idx="1808">
                  <c:v>41591</c:v>
                </c:pt>
                <c:pt idx="1809">
                  <c:v>41592</c:v>
                </c:pt>
                <c:pt idx="1810">
                  <c:v>41593</c:v>
                </c:pt>
                <c:pt idx="1811">
                  <c:v>41594</c:v>
                </c:pt>
                <c:pt idx="1812">
                  <c:v>41595</c:v>
                </c:pt>
                <c:pt idx="1813">
                  <c:v>41596</c:v>
                </c:pt>
                <c:pt idx="1814">
                  <c:v>41597</c:v>
                </c:pt>
                <c:pt idx="1815">
                  <c:v>41598</c:v>
                </c:pt>
                <c:pt idx="1816">
                  <c:v>41599</c:v>
                </c:pt>
                <c:pt idx="1817">
                  <c:v>41600</c:v>
                </c:pt>
                <c:pt idx="1818">
                  <c:v>41601</c:v>
                </c:pt>
                <c:pt idx="1819">
                  <c:v>41602</c:v>
                </c:pt>
                <c:pt idx="1820">
                  <c:v>41603</c:v>
                </c:pt>
                <c:pt idx="1821">
                  <c:v>41604</c:v>
                </c:pt>
                <c:pt idx="1822">
                  <c:v>41605</c:v>
                </c:pt>
                <c:pt idx="1823">
                  <c:v>41606</c:v>
                </c:pt>
                <c:pt idx="1824">
                  <c:v>41607</c:v>
                </c:pt>
                <c:pt idx="1825">
                  <c:v>41608</c:v>
                </c:pt>
                <c:pt idx="1826">
                  <c:v>41609</c:v>
                </c:pt>
                <c:pt idx="1827">
                  <c:v>41610</c:v>
                </c:pt>
                <c:pt idx="1828">
                  <c:v>41611</c:v>
                </c:pt>
                <c:pt idx="1829">
                  <c:v>41612</c:v>
                </c:pt>
                <c:pt idx="1830">
                  <c:v>41613</c:v>
                </c:pt>
                <c:pt idx="1831">
                  <c:v>41614</c:v>
                </c:pt>
                <c:pt idx="1832">
                  <c:v>41615</c:v>
                </c:pt>
                <c:pt idx="1833">
                  <c:v>41616</c:v>
                </c:pt>
                <c:pt idx="1834">
                  <c:v>41617</c:v>
                </c:pt>
                <c:pt idx="1835">
                  <c:v>41618</c:v>
                </c:pt>
                <c:pt idx="1836">
                  <c:v>41619</c:v>
                </c:pt>
                <c:pt idx="1837">
                  <c:v>41620</c:v>
                </c:pt>
                <c:pt idx="1838">
                  <c:v>41621</c:v>
                </c:pt>
                <c:pt idx="1839">
                  <c:v>41622</c:v>
                </c:pt>
                <c:pt idx="1840">
                  <c:v>41623</c:v>
                </c:pt>
                <c:pt idx="1841">
                  <c:v>41624</c:v>
                </c:pt>
                <c:pt idx="1842">
                  <c:v>41625</c:v>
                </c:pt>
                <c:pt idx="1843">
                  <c:v>41626</c:v>
                </c:pt>
                <c:pt idx="1844">
                  <c:v>41627</c:v>
                </c:pt>
                <c:pt idx="1845">
                  <c:v>41628</c:v>
                </c:pt>
                <c:pt idx="1846">
                  <c:v>41629</c:v>
                </c:pt>
                <c:pt idx="1847">
                  <c:v>41630</c:v>
                </c:pt>
                <c:pt idx="1848">
                  <c:v>41631</c:v>
                </c:pt>
                <c:pt idx="1849">
                  <c:v>41632</c:v>
                </c:pt>
                <c:pt idx="1850">
                  <c:v>41633</c:v>
                </c:pt>
                <c:pt idx="1851">
                  <c:v>41634</c:v>
                </c:pt>
                <c:pt idx="1852">
                  <c:v>41635</c:v>
                </c:pt>
                <c:pt idx="1853">
                  <c:v>41636</c:v>
                </c:pt>
                <c:pt idx="1854">
                  <c:v>41637</c:v>
                </c:pt>
                <c:pt idx="1855">
                  <c:v>41638</c:v>
                </c:pt>
                <c:pt idx="1856">
                  <c:v>41639</c:v>
                </c:pt>
                <c:pt idx="1857">
                  <c:v>41640</c:v>
                </c:pt>
                <c:pt idx="1858">
                  <c:v>41641</c:v>
                </c:pt>
                <c:pt idx="1859">
                  <c:v>41642</c:v>
                </c:pt>
                <c:pt idx="1860">
                  <c:v>41643</c:v>
                </c:pt>
                <c:pt idx="1861">
                  <c:v>41644</c:v>
                </c:pt>
                <c:pt idx="1862">
                  <c:v>41645</c:v>
                </c:pt>
                <c:pt idx="1863">
                  <c:v>41646</c:v>
                </c:pt>
                <c:pt idx="1864">
                  <c:v>41647</c:v>
                </c:pt>
                <c:pt idx="1865">
                  <c:v>41648</c:v>
                </c:pt>
                <c:pt idx="1866">
                  <c:v>41649</c:v>
                </c:pt>
                <c:pt idx="1867">
                  <c:v>41650</c:v>
                </c:pt>
                <c:pt idx="1868">
                  <c:v>41651</c:v>
                </c:pt>
                <c:pt idx="1869">
                  <c:v>41652</c:v>
                </c:pt>
                <c:pt idx="1870">
                  <c:v>41653</c:v>
                </c:pt>
                <c:pt idx="1871">
                  <c:v>41654</c:v>
                </c:pt>
                <c:pt idx="1872">
                  <c:v>41655</c:v>
                </c:pt>
                <c:pt idx="1873">
                  <c:v>41656</c:v>
                </c:pt>
                <c:pt idx="1874">
                  <c:v>41657</c:v>
                </c:pt>
                <c:pt idx="1875">
                  <c:v>41658</c:v>
                </c:pt>
                <c:pt idx="1876">
                  <c:v>41659</c:v>
                </c:pt>
                <c:pt idx="1877">
                  <c:v>41660</c:v>
                </c:pt>
                <c:pt idx="1878">
                  <c:v>41661</c:v>
                </c:pt>
                <c:pt idx="1879">
                  <c:v>41662</c:v>
                </c:pt>
                <c:pt idx="1880">
                  <c:v>41663</c:v>
                </c:pt>
                <c:pt idx="1881">
                  <c:v>41664</c:v>
                </c:pt>
                <c:pt idx="1882">
                  <c:v>41665</c:v>
                </c:pt>
                <c:pt idx="1883">
                  <c:v>41666</c:v>
                </c:pt>
                <c:pt idx="1884">
                  <c:v>41667</c:v>
                </c:pt>
                <c:pt idx="1885">
                  <c:v>41668</c:v>
                </c:pt>
                <c:pt idx="1886">
                  <c:v>41669</c:v>
                </c:pt>
                <c:pt idx="1887">
                  <c:v>41670</c:v>
                </c:pt>
                <c:pt idx="1888">
                  <c:v>41671</c:v>
                </c:pt>
                <c:pt idx="1889">
                  <c:v>41672</c:v>
                </c:pt>
                <c:pt idx="1890">
                  <c:v>41673</c:v>
                </c:pt>
                <c:pt idx="1891">
                  <c:v>41674</c:v>
                </c:pt>
                <c:pt idx="1892">
                  <c:v>41675</c:v>
                </c:pt>
                <c:pt idx="1893">
                  <c:v>41676</c:v>
                </c:pt>
                <c:pt idx="1894">
                  <c:v>41677</c:v>
                </c:pt>
                <c:pt idx="1895">
                  <c:v>41678</c:v>
                </c:pt>
                <c:pt idx="1896">
                  <c:v>41679</c:v>
                </c:pt>
                <c:pt idx="1897">
                  <c:v>41680</c:v>
                </c:pt>
                <c:pt idx="1898">
                  <c:v>41681</c:v>
                </c:pt>
                <c:pt idx="1899">
                  <c:v>41682</c:v>
                </c:pt>
                <c:pt idx="1900">
                  <c:v>41683</c:v>
                </c:pt>
                <c:pt idx="1901">
                  <c:v>41684</c:v>
                </c:pt>
                <c:pt idx="1902">
                  <c:v>41685</c:v>
                </c:pt>
                <c:pt idx="1903">
                  <c:v>41686</c:v>
                </c:pt>
                <c:pt idx="1904">
                  <c:v>41687</c:v>
                </c:pt>
                <c:pt idx="1905">
                  <c:v>41688</c:v>
                </c:pt>
                <c:pt idx="1906">
                  <c:v>41689</c:v>
                </c:pt>
                <c:pt idx="1907">
                  <c:v>41690</c:v>
                </c:pt>
                <c:pt idx="1908">
                  <c:v>41691</c:v>
                </c:pt>
                <c:pt idx="1909">
                  <c:v>41692</c:v>
                </c:pt>
                <c:pt idx="1910">
                  <c:v>41693</c:v>
                </c:pt>
                <c:pt idx="1911">
                  <c:v>41694</c:v>
                </c:pt>
                <c:pt idx="1912">
                  <c:v>41695</c:v>
                </c:pt>
                <c:pt idx="1913">
                  <c:v>41696</c:v>
                </c:pt>
                <c:pt idx="1914">
                  <c:v>41697</c:v>
                </c:pt>
                <c:pt idx="1915">
                  <c:v>41698</c:v>
                </c:pt>
                <c:pt idx="1916">
                  <c:v>41699</c:v>
                </c:pt>
                <c:pt idx="1917">
                  <c:v>41700</c:v>
                </c:pt>
                <c:pt idx="1918">
                  <c:v>41701</c:v>
                </c:pt>
                <c:pt idx="1919">
                  <c:v>41702</c:v>
                </c:pt>
                <c:pt idx="1920">
                  <c:v>41703</c:v>
                </c:pt>
                <c:pt idx="1921">
                  <c:v>41704</c:v>
                </c:pt>
                <c:pt idx="1922">
                  <c:v>41705</c:v>
                </c:pt>
                <c:pt idx="1923">
                  <c:v>41706</c:v>
                </c:pt>
                <c:pt idx="1924">
                  <c:v>41707</c:v>
                </c:pt>
                <c:pt idx="1925">
                  <c:v>41708</c:v>
                </c:pt>
                <c:pt idx="1926">
                  <c:v>41709</c:v>
                </c:pt>
                <c:pt idx="1927">
                  <c:v>41710</c:v>
                </c:pt>
                <c:pt idx="1928">
                  <c:v>41711</c:v>
                </c:pt>
                <c:pt idx="1929">
                  <c:v>41712</c:v>
                </c:pt>
                <c:pt idx="1930">
                  <c:v>41713</c:v>
                </c:pt>
                <c:pt idx="1931">
                  <c:v>41714</c:v>
                </c:pt>
                <c:pt idx="1932">
                  <c:v>41715</c:v>
                </c:pt>
                <c:pt idx="1933">
                  <c:v>41716</c:v>
                </c:pt>
                <c:pt idx="1934">
                  <c:v>41717</c:v>
                </c:pt>
                <c:pt idx="1935">
                  <c:v>41718</c:v>
                </c:pt>
                <c:pt idx="1936">
                  <c:v>41719</c:v>
                </c:pt>
                <c:pt idx="1937">
                  <c:v>41720</c:v>
                </c:pt>
                <c:pt idx="1938">
                  <c:v>41721</c:v>
                </c:pt>
                <c:pt idx="1939">
                  <c:v>41722</c:v>
                </c:pt>
                <c:pt idx="1940">
                  <c:v>41723</c:v>
                </c:pt>
                <c:pt idx="1941">
                  <c:v>41724</c:v>
                </c:pt>
                <c:pt idx="1942">
                  <c:v>41725</c:v>
                </c:pt>
                <c:pt idx="1943">
                  <c:v>41726</c:v>
                </c:pt>
                <c:pt idx="1944">
                  <c:v>41727</c:v>
                </c:pt>
                <c:pt idx="1945">
                  <c:v>41728</c:v>
                </c:pt>
                <c:pt idx="1946">
                  <c:v>41729</c:v>
                </c:pt>
                <c:pt idx="1947">
                  <c:v>41730</c:v>
                </c:pt>
                <c:pt idx="1948">
                  <c:v>41731</c:v>
                </c:pt>
                <c:pt idx="1949">
                  <c:v>41732</c:v>
                </c:pt>
                <c:pt idx="1950">
                  <c:v>41733</c:v>
                </c:pt>
                <c:pt idx="1951">
                  <c:v>41734</c:v>
                </c:pt>
                <c:pt idx="1952">
                  <c:v>41735</c:v>
                </c:pt>
                <c:pt idx="1953">
                  <c:v>41736</c:v>
                </c:pt>
                <c:pt idx="1954">
                  <c:v>41737</c:v>
                </c:pt>
                <c:pt idx="1955">
                  <c:v>41738</c:v>
                </c:pt>
                <c:pt idx="1956">
                  <c:v>41739</c:v>
                </c:pt>
                <c:pt idx="1957">
                  <c:v>41740</c:v>
                </c:pt>
                <c:pt idx="1958">
                  <c:v>41741</c:v>
                </c:pt>
                <c:pt idx="1959">
                  <c:v>41742</c:v>
                </c:pt>
                <c:pt idx="1960">
                  <c:v>41743</c:v>
                </c:pt>
                <c:pt idx="1961">
                  <c:v>41744</c:v>
                </c:pt>
                <c:pt idx="1962">
                  <c:v>41745</c:v>
                </c:pt>
                <c:pt idx="1963">
                  <c:v>41746</c:v>
                </c:pt>
                <c:pt idx="1964">
                  <c:v>41747</c:v>
                </c:pt>
                <c:pt idx="1965">
                  <c:v>41748</c:v>
                </c:pt>
                <c:pt idx="1966">
                  <c:v>41749</c:v>
                </c:pt>
                <c:pt idx="1967">
                  <c:v>41750</c:v>
                </c:pt>
                <c:pt idx="1968">
                  <c:v>41751</c:v>
                </c:pt>
                <c:pt idx="1969">
                  <c:v>41752</c:v>
                </c:pt>
                <c:pt idx="1970">
                  <c:v>41753</c:v>
                </c:pt>
                <c:pt idx="1971">
                  <c:v>41754</c:v>
                </c:pt>
                <c:pt idx="1972">
                  <c:v>41755</c:v>
                </c:pt>
                <c:pt idx="1973">
                  <c:v>41756</c:v>
                </c:pt>
                <c:pt idx="1974">
                  <c:v>41757</c:v>
                </c:pt>
                <c:pt idx="1975">
                  <c:v>41758</c:v>
                </c:pt>
                <c:pt idx="1976">
                  <c:v>41759</c:v>
                </c:pt>
                <c:pt idx="1977">
                  <c:v>41760</c:v>
                </c:pt>
                <c:pt idx="1978">
                  <c:v>41761</c:v>
                </c:pt>
                <c:pt idx="1979">
                  <c:v>41762</c:v>
                </c:pt>
                <c:pt idx="1980">
                  <c:v>41763</c:v>
                </c:pt>
                <c:pt idx="1981">
                  <c:v>41764</c:v>
                </c:pt>
                <c:pt idx="1982">
                  <c:v>41765</c:v>
                </c:pt>
                <c:pt idx="1983">
                  <c:v>41766</c:v>
                </c:pt>
                <c:pt idx="1984">
                  <c:v>41767</c:v>
                </c:pt>
                <c:pt idx="1985">
                  <c:v>41768</c:v>
                </c:pt>
                <c:pt idx="1986">
                  <c:v>41769</c:v>
                </c:pt>
                <c:pt idx="1987">
                  <c:v>41770</c:v>
                </c:pt>
                <c:pt idx="1988">
                  <c:v>41771</c:v>
                </c:pt>
                <c:pt idx="1989">
                  <c:v>41772</c:v>
                </c:pt>
                <c:pt idx="1990">
                  <c:v>41773</c:v>
                </c:pt>
                <c:pt idx="1991">
                  <c:v>41774</c:v>
                </c:pt>
                <c:pt idx="1992">
                  <c:v>41775</c:v>
                </c:pt>
                <c:pt idx="1993">
                  <c:v>41776</c:v>
                </c:pt>
                <c:pt idx="1994">
                  <c:v>41777</c:v>
                </c:pt>
                <c:pt idx="1995">
                  <c:v>41778</c:v>
                </c:pt>
                <c:pt idx="1996">
                  <c:v>41779</c:v>
                </c:pt>
                <c:pt idx="1997">
                  <c:v>41780</c:v>
                </c:pt>
                <c:pt idx="1998">
                  <c:v>41781</c:v>
                </c:pt>
                <c:pt idx="1999">
                  <c:v>41782</c:v>
                </c:pt>
                <c:pt idx="2000">
                  <c:v>41783</c:v>
                </c:pt>
                <c:pt idx="2001">
                  <c:v>41784</c:v>
                </c:pt>
                <c:pt idx="2002">
                  <c:v>41785</c:v>
                </c:pt>
                <c:pt idx="2003">
                  <c:v>41786</c:v>
                </c:pt>
                <c:pt idx="2004">
                  <c:v>41787</c:v>
                </c:pt>
                <c:pt idx="2005">
                  <c:v>41788</c:v>
                </c:pt>
                <c:pt idx="2006">
                  <c:v>41789</c:v>
                </c:pt>
                <c:pt idx="2007">
                  <c:v>41790</c:v>
                </c:pt>
                <c:pt idx="2008">
                  <c:v>41791</c:v>
                </c:pt>
                <c:pt idx="2009">
                  <c:v>41792</c:v>
                </c:pt>
                <c:pt idx="2010">
                  <c:v>41793</c:v>
                </c:pt>
                <c:pt idx="2011">
                  <c:v>41794</c:v>
                </c:pt>
                <c:pt idx="2012">
                  <c:v>41795</c:v>
                </c:pt>
                <c:pt idx="2013">
                  <c:v>41796</c:v>
                </c:pt>
                <c:pt idx="2014">
                  <c:v>41797</c:v>
                </c:pt>
                <c:pt idx="2015">
                  <c:v>41798</c:v>
                </c:pt>
                <c:pt idx="2016">
                  <c:v>41799</c:v>
                </c:pt>
                <c:pt idx="2017">
                  <c:v>41800</c:v>
                </c:pt>
                <c:pt idx="2018">
                  <c:v>41801</c:v>
                </c:pt>
                <c:pt idx="2019">
                  <c:v>41802</c:v>
                </c:pt>
                <c:pt idx="2020">
                  <c:v>41803</c:v>
                </c:pt>
                <c:pt idx="2021">
                  <c:v>41804</c:v>
                </c:pt>
                <c:pt idx="2022">
                  <c:v>41805</c:v>
                </c:pt>
                <c:pt idx="2023">
                  <c:v>41806</c:v>
                </c:pt>
                <c:pt idx="2024">
                  <c:v>41807</c:v>
                </c:pt>
                <c:pt idx="2025">
                  <c:v>41808</c:v>
                </c:pt>
                <c:pt idx="2026">
                  <c:v>41809</c:v>
                </c:pt>
                <c:pt idx="2027">
                  <c:v>41810</c:v>
                </c:pt>
                <c:pt idx="2028">
                  <c:v>41811</c:v>
                </c:pt>
                <c:pt idx="2029">
                  <c:v>41812</c:v>
                </c:pt>
                <c:pt idx="2030">
                  <c:v>41813</c:v>
                </c:pt>
                <c:pt idx="2031">
                  <c:v>41814</c:v>
                </c:pt>
                <c:pt idx="2032">
                  <c:v>41815</c:v>
                </c:pt>
                <c:pt idx="2033">
                  <c:v>41816</c:v>
                </c:pt>
                <c:pt idx="2034">
                  <c:v>41817</c:v>
                </c:pt>
                <c:pt idx="2035">
                  <c:v>41818</c:v>
                </c:pt>
                <c:pt idx="2036">
                  <c:v>41819</c:v>
                </c:pt>
                <c:pt idx="2037">
                  <c:v>41820</c:v>
                </c:pt>
                <c:pt idx="2038">
                  <c:v>41821</c:v>
                </c:pt>
                <c:pt idx="2039">
                  <c:v>41822</c:v>
                </c:pt>
                <c:pt idx="2040">
                  <c:v>41823</c:v>
                </c:pt>
                <c:pt idx="2041">
                  <c:v>41824</c:v>
                </c:pt>
                <c:pt idx="2042">
                  <c:v>41825</c:v>
                </c:pt>
                <c:pt idx="2043">
                  <c:v>41826</c:v>
                </c:pt>
                <c:pt idx="2044">
                  <c:v>41827</c:v>
                </c:pt>
                <c:pt idx="2045">
                  <c:v>41828</c:v>
                </c:pt>
                <c:pt idx="2046">
                  <c:v>41829</c:v>
                </c:pt>
                <c:pt idx="2047">
                  <c:v>41830</c:v>
                </c:pt>
                <c:pt idx="2048">
                  <c:v>41831</c:v>
                </c:pt>
                <c:pt idx="2049">
                  <c:v>41832</c:v>
                </c:pt>
                <c:pt idx="2050">
                  <c:v>41833</c:v>
                </c:pt>
                <c:pt idx="2051">
                  <c:v>41834</c:v>
                </c:pt>
                <c:pt idx="2052">
                  <c:v>41835</c:v>
                </c:pt>
                <c:pt idx="2053">
                  <c:v>41836</c:v>
                </c:pt>
                <c:pt idx="2054">
                  <c:v>41837</c:v>
                </c:pt>
                <c:pt idx="2055">
                  <c:v>41838</c:v>
                </c:pt>
                <c:pt idx="2056">
                  <c:v>41839</c:v>
                </c:pt>
                <c:pt idx="2057">
                  <c:v>41840</c:v>
                </c:pt>
                <c:pt idx="2058">
                  <c:v>41841</c:v>
                </c:pt>
                <c:pt idx="2059">
                  <c:v>41842</c:v>
                </c:pt>
                <c:pt idx="2060">
                  <c:v>41843</c:v>
                </c:pt>
                <c:pt idx="2061">
                  <c:v>41844</c:v>
                </c:pt>
                <c:pt idx="2062">
                  <c:v>41845</c:v>
                </c:pt>
                <c:pt idx="2063">
                  <c:v>41846</c:v>
                </c:pt>
                <c:pt idx="2064">
                  <c:v>41847</c:v>
                </c:pt>
                <c:pt idx="2065">
                  <c:v>41848</c:v>
                </c:pt>
                <c:pt idx="2066">
                  <c:v>41849</c:v>
                </c:pt>
                <c:pt idx="2067">
                  <c:v>41850</c:v>
                </c:pt>
                <c:pt idx="2068">
                  <c:v>41851</c:v>
                </c:pt>
                <c:pt idx="2069">
                  <c:v>41852</c:v>
                </c:pt>
                <c:pt idx="2070">
                  <c:v>41853</c:v>
                </c:pt>
                <c:pt idx="2071">
                  <c:v>41854</c:v>
                </c:pt>
                <c:pt idx="2072">
                  <c:v>41855</c:v>
                </c:pt>
                <c:pt idx="2073">
                  <c:v>41856</c:v>
                </c:pt>
                <c:pt idx="2074">
                  <c:v>41857</c:v>
                </c:pt>
                <c:pt idx="2075">
                  <c:v>41858</c:v>
                </c:pt>
                <c:pt idx="2076">
                  <c:v>41859</c:v>
                </c:pt>
                <c:pt idx="2077">
                  <c:v>41860</c:v>
                </c:pt>
                <c:pt idx="2078">
                  <c:v>41861</c:v>
                </c:pt>
                <c:pt idx="2079">
                  <c:v>41862</c:v>
                </c:pt>
                <c:pt idx="2080">
                  <c:v>41863</c:v>
                </c:pt>
                <c:pt idx="2081">
                  <c:v>41864</c:v>
                </c:pt>
                <c:pt idx="2082">
                  <c:v>41865</c:v>
                </c:pt>
                <c:pt idx="2083">
                  <c:v>41866</c:v>
                </c:pt>
                <c:pt idx="2084">
                  <c:v>41867</c:v>
                </c:pt>
                <c:pt idx="2085">
                  <c:v>41868</c:v>
                </c:pt>
                <c:pt idx="2086">
                  <c:v>41869</c:v>
                </c:pt>
                <c:pt idx="2087">
                  <c:v>41870</c:v>
                </c:pt>
                <c:pt idx="2088">
                  <c:v>41871</c:v>
                </c:pt>
                <c:pt idx="2089">
                  <c:v>41872</c:v>
                </c:pt>
                <c:pt idx="2090">
                  <c:v>41873</c:v>
                </c:pt>
                <c:pt idx="2091">
                  <c:v>41874</c:v>
                </c:pt>
                <c:pt idx="2092">
                  <c:v>41875</c:v>
                </c:pt>
                <c:pt idx="2093">
                  <c:v>41876</c:v>
                </c:pt>
                <c:pt idx="2094">
                  <c:v>41877</c:v>
                </c:pt>
                <c:pt idx="2095">
                  <c:v>41878</c:v>
                </c:pt>
                <c:pt idx="2096">
                  <c:v>41879</c:v>
                </c:pt>
                <c:pt idx="2097">
                  <c:v>41880</c:v>
                </c:pt>
                <c:pt idx="2098">
                  <c:v>41881</c:v>
                </c:pt>
                <c:pt idx="2099">
                  <c:v>41882</c:v>
                </c:pt>
                <c:pt idx="2100">
                  <c:v>41883</c:v>
                </c:pt>
                <c:pt idx="2101">
                  <c:v>41884</c:v>
                </c:pt>
                <c:pt idx="2102">
                  <c:v>41885</c:v>
                </c:pt>
                <c:pt idx="2103">
                  <c:v>41886</c:v>
                </c:pt>
                <c:pt idx="2104">
                  <c:v>41887</c:v>
                </c:pt>
                <c:pt idx="2105">
                  <c:v>41888</c:v>
                </c:pt>
                <c:pt idx="2106">
                  <c:v>41889</c:v>
                </c:pt>
                <c:pt idx="2107">
                  <c:v>41890</c:v>
                </c:pt>
                <c:pt idx="2108">
                  <c:v>41891</c:v>
                </c:pt>
                <c:pt idx="2109">
                  <c:v>41892</c:v>
                </c:pt>
                <c:pt idx="2110">
                  <c:v>41893</c:v>
                </c:pt>
                <c:pt idx="2111">
                  <c:v>41894</c:v>
                </c:pt>
                <c:pt idx="2112">
                  <c:v>41895</c:v>
                </c:pt>
                <c:pt idx="2113">
                  <c:v>41896</c:v>
                </c:pt>
                <c:pt idx="2114">
                  <c:v>41897</c:v>
                </c:pt>
                <c:pt idx="2115">
                  <c:v>41898</c:v>
                </c:pt>
                <c:pt idx="2116">
                  <c:v>41899</c:v>
                </c:pt>
                <c:pt idx="2117">
                  <c:v>41900</c:v>
                </c:pt>
                <c:pt idx="2118">
                  <c:v>41901</c:v>
                </c:pt>
                <c:pt idx="2119">
                  <c:v>41902</c:v>
                </c:pt>
                <c:pt idx="2120">
                  <c:v>41903</c:v>
                </c:pt>
                <c:pt idx="2121">
                  <c:v>41904</c:v>
                </c:pt>
                <c:pt idx="2122">
                  <c:v>41905</c:v>
                </c:pt>
                <c:pt idx="2123">
                  <c:v>41906</c:v>
                </c:pt>
                <c:pt idx="2124">
                  <c:v>41907</c:v>
                </c:pt>
                <c:pt idx="2125">
                  <c:v>41908</c:v>
                </c:pt>
                <c:pt idx="2126">
                  <c:v>41909</c:v>
                </c:pt>
                <c:pt idx="2127">
                  <c:v>41910</c:v>
                </c:pt>
                <c:pt idx="2128">
                  <c:v>41911</c:v>
                </c:pt>
                <c:pt idx="2129">
                  <c:v>41912</c:v>
                </c:pt>
                <c:pt idx="2130">
                  <c:v>41913</c:v>
                </c:pt>
                <c:pt idx="2131">
                  <c:v>41914</c:v>
                </c:pt>
                <c:pt idx="2132">
                  <c:v>41915</c:v>
                </c:pt>
                <c:pt idx="2133">
                  <c:v>41916</c:v>
                </c:pt>
                <c:pt idx="2134">
                  <c:v>41917</c:v>
                </c:pt>
                <c:pt idx="2135">
                  <c:v>41918</c:v>
                </c:pt>
                <c:pt idx="2136">
                  <c:v>41919</c:v>
                </c:pt>
                <c:pt idx="2137">
                  <c:v>41920</c:v>
                </c:pt>
                <c:pt idx="2138">
                  <c:v>41921</c:v>
                </c:pt>
                <c:pt idx="2139">
                  <c:v>41922</c:v>
                </c:pt>
                <c:pt idx="2140">
                  <c:v>41923</c:v>
                </c:pt>
                <c:pt idx="2141">
                  <c:v>41924</c:v>
                </c:pt>
                <c:pt idx="2142">
                  <c:v>41925</c:v>
                </c:pt>
                <c:pt idx="2143">
                  <c:v>41926</c:v>
                </c:pt>
                <c:pt idx="2144">
                  <c:v>41927</c:v>
                </c:pt>
                <c:pt idx="2145">
                  <c:v>41928</c:v>
                </c:pt>
                <c:pt idx="2146">
                  <c:v>41929</c:v>
                </c:pt>
                <c:pt idx="2147">
                  <c:v>41930</c:v>
                </c:pt>
                <c:pt idx="2148">
                  <c:v>41931</c:v>
                </c:pt>
                <c:pt idx="2149">
                  <c:v>41932</c:v>
                </c:pt>
                <c:pt idx="2150">
                  <c:v>41933</c:v>
                </c:pt>
                <c:pt idx="2151">
                  <c:v>41934</c:v>
                </c:pt>
                <c:pt idx="2152">
                  <c:v>41935</c:v>
                </c:pt>
                <c:pt idx="2153">
                  <c:v>41936</c:v>
                </c:pt>
                <c:pt idx="2154">
                  <c:v>41937</c:v>
                </c:pt>
                <c:pt idx="2155">
                  <c:v>41938</c:v>
                </c:pt>
                <c:pt idx="2156">
                  <c:v>41939</c:v>
                </c:pt>
                <c:pt idx="2157">
                  <c:v>41940</c:v>
                </c:pt>
                <c:pt idx="2158">
                  <c:v>41941</c:v>
                </c:pt>
                <c:pt idx="2159">
                  <c:v>41942</c:v>
                </c:pt>
                <c:pt idx="2160">
                  <c:v>41943</c:v>
                </c:pt>
                <c:pt idx="2161">
                  <c:v>41944</c:v>
                </c:pt>
                <c:pt idx="2162">
                  <c:v>41945</c:v>
                </c:pt>
                <c:pt idx="2163">
                  <c:v>41946</c:v>
                </c:pt>
                <c:pt idx="2164">
                  <c:v>41947</c:v>
                </c:pt>
                <c:pt idx="2165">
                  <c:v>41948</c:v>
                </c:pt>
                <c:pt idx="2166">
                  <c:v>41949</c:v>
                </c:pt>
                <c:pt idx="2167">
                  <c:v>41950</c:v>
                </c:pt>
                <c:pt idx="2168">
                  <c:v>41951</c:v>
                </c:pt>
                <c:pt idx="2169">
                  <c:v>41952</c:v>
                </c:pt>
                <c:pt idx="2170">
                  <c:v>41953</c:v>
                </c:pt>
                <c:pt idx="2171">
                  <c:v>41954</c:v>
                </c:pt>
                <c:pt idx="2172">
                  <c:v>41955</c:v>
                </c:pt>
                <c:pt idx="2173">
                  <c:v>41956</c:v>
                </c:pt>
                <c:pt idx="2174">
                  <c:v>41957</c:v>
                </c:pt>
                <c:pt idx="2175">
                  <c:v>41958</c:v>
                </c:pt>
                <c:pt idx="2176">
                  <c:v>41959</c:v>
                </c:pt>
                <c:pt idx="2177">
                  <c:v>41960</c:v>
                </c:pt>
                <c:pt idx="2178">
                  <c:v>41961</c:v>
                </c:pt>
                <c:pt idx="2179">
                  <c:v>41962</c:v>
                </c:pt>
                <c:pt idx="2180">
                  <c:v>41963</c:v>
                </c:pt>
                <c:pt idx="2181">
                  <c:v>41964</c:v>
                </c:pt>
                <c:pt idx="2182">
                  <c:v>41965</c:v>
                </c:pt>
                <c:pt idx="2183">
                  <c:v>41966</c:v>
                </c:pt>
                <c:pt idx="2184">
                  <c:v>41967</c:v>
                </c:pt>
                <c:pt idx="2185">
                  <c:v>41968</c:v>
                </c:pt>
                <c:pt idx="2186">
                  <c:v>41969</c:v>
                </c:pt>
                <c:pt idx="2187">
                  <c:v>41970</c:v>
                </c:pt>
                <c:pt idx="2188">
                  <c:v>41971</c:v>
                </c:pt>
                <c:pt idx="2189">
                  <c:v>41972</c:v>
                </c:pt>
                <c:pt idx="2190">
                  <c:v>41973</c:v>
                </c:pt>
                <c:pt idx="2191">
                  <c:v>41974</c:v>
                </c:pt>
                <c:pt idx="2192">
                  <c:v>41975</c:v>
                </c:pt>
                <c:pt idx="2193">
                  <c:v>41976</c:v>
                </c:pt>
                <c:pt idx="2194">
                  <c:v>41977</c:v>
                </c:pt>
                <c:pt idx="2195">
                  <c:v>41978</c:v>
                </c:pt>
                <c:pt idx="2196">
                  <c:v>41979</c:v>
                </c:pt>
                <c:pt idx="2197">
                  <c:v>41980</c:v>
                </c:pt>
                <c:pt idx="2198">
                  <c:v>41981</c:v>
                </c:pt>
                <c:pt idx="2199">
                  <c:v>41982</c:v>
                </c:pt>
                <c:pt idx="2200">
                  <c:v>41983</c:v>
                </c:pt>
                <c:pt idx="2201">
                  <c:v>41984</c:v>
                </c:pt>
                <c:pt idx="2202">
                  <c:v>41985</c:v>
                </c:pt>
                <c:pt idx="2203">
                  <c:v>41986</c:v>
                </c:pt>
                <c:pt idx="2204">
                  <c:v>41987</c:v>
                </c:pt>
                <c:pt idx="2205">
                  <c:v>41988</c:v>
                </c:pt>
                <c:pt idx="2206">
                  <c:v>41989</c:v>
                </c:pt>
                <c:pt idx="2207">
                  <c:v>41990</c:v>
                </c:pt>
                <c:pt idx="2208">
                  <c:v>41991</c:v>
                </c:pt>
                <c:pt idx="2209">
                  <c:v>41992</c:v>
                </c:pt>
                <c:pt idx="2210">
                  <c:v>41993</c:v>
                </c:pt>
                <c:pt idx="2211">
                  <c:v>41994</c:v>
                </c:pt>
                <c:pt idx="2212">
                  <c:v>41995</c:v>
                </c:pt>
                <c:pt idx="2213">
                  <c:v>41996</c:v>
                </c:pt>
                <c:pt idx="2214">
                  <c:v>41997</c:v>
                </c:pt>
                <c:pt idx="2215">
                  <c:v>41998</c:v>
                </c:pt>
                <c:pt idx="2216">
                  <c:v>41999</c:v>
                </c:pt>
                <c:pt idx="2217">
                  <c:v>42000</c:v>
                </c:pt>
                <c:pt idx="2218">
                  <c:v>42001</c:v>
                </c:pt>
                <c:pt idx="2219">
                  <c:v>42002</c:v>
                </c:pt>
                <c:pt idx="2220">
                  <c:v>42003</c:v>
                </c:pt>
                <c:pt idx="2221">
                  <c:v>42004</c:v>
                </c:pt>
                <c:pt idx="2222">
                  <c:v>42005</c:v>
                </c:pt>
                <c:pt idx="2223">
                  <c:v>42006</c:v>
                </c:pt>
                <c:pt idx="2224">
                  <c:v>42007</c:v>
                </c:pt>
                <c:pt idx="2225">
                  <c:v>42008</c:v>
                </c:pt>
                <c:pt idx="2226">
                  <c:v>42009</c:v>
                </c:pt>
                <c:pt idx="2227">
                  <c:v>42010</c:v>
                </c:pt>
                <c:pt idx="2228">
                  <c:v>42011</c:v>
                </c:pt>
                <c:pt idx="2229">
                  <c:v>42012</c:v>
                </c:pt>
                <c:pt idx="2230">
                  <c:v>42013</c:v>
                </c:pt>
                <c:pt idx="2231">
                  <c:v>42014</c:v>
                </c:pt>
                <c:pt idx="2232">
                  <c:v>42015</c:v>
                </c:pt>
                <c:pt idx="2233">
                  <c:v>42016</c:v>
                </c:pt>
                <c:pt idx="2234">
                  <c:v>42017</c:v>
                </c:pt>
                <c:pt idx="2235">
                  <c:v>42018</c:v>
                </c:pt>
                <c:pt idx="2236">
                  <c:v>42019</c:v>
                </c:pt>
                <c:pt idx="2237">
                  <c:v>42020</c:v>
                </c:pt>
                <c:pt idx="2238">
                  <c:v>42021</c:v>
                </c:pt>
                <c:pt idx="2239">
                  <c:v>42022</c:v>
                </c:pt>
                <c:pt idx="2240">
                  <c:v>42023</c:v>
                </c:pt>
                <c:pt idx="2241">
                  <c:v>42024</c:v>
                </c:pt>
                <c:pt idx="2242">
                  <c:v>42025</c:v>
                </c:pt>
                <c:pt idx="2243">
                  <c:v>42026</c:v>
                </c:pt>
                <c:pt idx="2244">
                  <c:v>42027</c:v>
                </c:pt>
                <c:pt idx="2245">
                  <c:v>42028</c:v>
                </c:pt>
                <c:pt idx="2246">
                  <c:v>42029</c:v>
                </c:pt>
                <c:pt idx="2247">
                  <c:v>42030</c:v>
                </c:pt>
                <c:pt idx="2248">
                  <c:v>42031</c:v>
                </c:pt>
                <c:pt idx="2249">
                  <c:v>42032</c:v>
                </c:pt>
                <c:pt idx="2250">
                  <c:v>42033</c:v>
                </c:pt>
                <c:pt idx="2251">
                  <c:v>42034</c:v>
                </c:pt>
                <c:pt idx="2252">
                  <c:v>42035</c:v>
                </c:pt>
                <c:pt idx="2253">
                  <c:v>42036</c:v>
                </c:pt>
                <c:pt idx="2254">
                  <c:v>42037</c:v>
                </c:pt>
                <c:pt idx="2255">
                  <c:v>42038</c:v>
                </c:pt>
                <c:pt idx="2256">
                  <c:v>42039</c:v>
                </c:pt>
                <c:pt idx="2257">
                  <c:v>42040</c:v>
                </c:pt>
                <c:pt idx="2258">
                  <c:v>42041</c:v>
                </c:pt>
                <c:pt idx="2259">
                  <c:v>42042</c:v>
                </c:pt>
                <c:pt idx="2260">
                  <c:v>42043</c:v>
                </c:pt>
                <c:pt idx="2261">
                  <c:v>42044</c:v>
                </c:pt>
                <c:pt idx="2262">
                  <c:v>42045</c:v>
                </c:pt>
                <c:pt idx="2263">
                  <c:v>42046</c:v>
                </c:pt>
                <c:pt idx="2264">
                  <c:v>42047</c:v>
                </c:pt>
                <c:pt idx="2265">
                  <c:v>42048</c:v>
                </c:pt>
                <c:pt idx="2266">
                  <c:v>42049</c:v>
                </c:pt>
                <c:pt idx="2267">
                  <c:v>42050</c:v>
                </c:pt>
                <c:pt idx="2268">
                  <c:v>42051</c:v>
                </c:pt>
                <c:pt idx="2269">
                  <c:v>42052</c:v>
                </c:pt>
                <c:pt idx="2270">
                  <c:v>42053</c:v>
                </c:pt>
                <c:pt idx="2271">
                  <c:v>42054</c:v>
                </c:pt>
                <c:pt idx="2272">
                  <c:v>42055</c:v>
                </c:pt>
                <c:pt idx="2273">
                  <c:v>42056</c:v>
                </c:pt>
                <c:pt idx="2274">
                  <c:v>42057</c:v>
                </c:pt>
                <c:pt idx="2275">
                  <c:v>42058</c:v>
                </c:pt>
                <c:pt idx="2276">
                  <c:v>42059</c:v>
                </c:pt>
                <c:pt idx="2277">
                  <c:v>42060</c:v>
                </c:pt>
                <c:pt idx="2278">
                  <c:v>42061</c:v>
                </c:pt>
                <c:pt idx="2279">
                  <c:v>42062</c:v>
                </c:pt>
                <c:pt idx="2280">
                  <c:v>42063</c:v>
                </c:pt>
                <c:pt idx="2281">
                  <c:v>42064</c:v>
                </c:pt>
                <c:pt idx="2282">
                  <c:v>42065</c:v>
                </c:pt>
                <c:pt idx="2283">
                  <c:v>42066</c:v>
                </c:pt>
                <c:pt idx="2284">
                  <c:v>42067</c:v>
                </c:pt>
                <c:pt idx="2285">
                  <c:v>42068</c:v>
                </c:pt>
                <c:pt idx="2286">
                  <c:v>42069</c:v>
                </c:pt>
                <c:pt idx="2287">
                  <c:v>42070</c:v>
                </c:pt>
                <c:pt idx="2288">
                  <c:v>42071</c:v>
                </c:pt>
                <c:pt idx="2289">
                  <c:v>42072</c:v>
                </c:pt>
                <c:pt idx="2290">
                  <c:v>42073</c:v>
                </c:pt>
                <c:pt idx="2291">
                  <c:v>42074</c:v>
                </c:pt>
                <c:pt idx="2292">
                  <c:v>42075</c:v>
                </c:pt>
                <c:pt idx="2293">
                  <c:v>42076</c:v>
                </c:pt>
                <c:pt idx="2294">
                  <c:v>42077</c:v>
                </c:pt>
                <c:pt idx="2295">
                  <c:v>42078</c:v>
                </c:pt>
                <c:pt idx="2296">
                  <c:v>42079</c:v>
                </c:pt>
                <c:pt idx="2297">
                  <c:v>42080</c:v>
                </c:pt>
                <c:pt idx="2298">
                  <c:v>42081</c:v>
                </c:pt>
                <c:pt idx="2299">
                  <c:v>42082</c:v>
                </c:pt>
                <c:pt idx="2300">
                  <c:v>42083</c:v>
                </c:pt>
                <c:pt idx="2301">
                  <c:v>42084</c:v>
                </c:pt>
                <c:pt idx="2302">
                  <c:v>42085</c:v>
                </c:pt>
                <c:pt idx="2303">
                  <c:v>42086</c:v>
                </c:pt>
                <c:pt idx="2304">
                  <c:v>42087</c:v>
                </c:pt>
                <c:pt idx="2305">
                  <c:v>42088</c:v>
                </c:pt>
                <c:pt idx="2306">
                  <c:v>42089</c:v>
                </c:pt>
                <c:pt idx="2307">
                  <c:v>42090</c:v>
                </c:pt>
                <c:pt idx="2308">
                  <c:v>42091</c:v>
                </c:pt>
                <c:pt idx="2309">
                  <c:v>42092</c:v>
                </c:pt>
                <c:pt idx="2310">
                  <c:v>42093</c:v>
                </c:pt>
                <c:pt idx="2311">
                  <c:v>42094</c:v>
                </c:pt>
                <c:pt idx="2312">
                  <c:v>42095</c:v>
                </c:pt>
                <c:pt idx="2313">
                  <c:v>42096</c:v>
                </c:pt>
                <c:pt idx="2314">
                  <c:v>42097</c:v>
                </c:pt>
                <c:pt idx="2315">
                  <c:v>42098</c:v>
                </c:pt>
                <c:pt idx="2316">
                  <c:v>42099</c:v>
                </c:pt>
                <c:pt idx="2317">
                  <c:v>42100</c:v>
                </c:pt>
                <c:pt idx="2318">
                  <c:v>42101</c:v>
                </c:pt>
                <c:pt idx="2319">
                  <c:v>42102</c:v>
                </c:pt>
                <c:pt idx="2320">
                  <c:v>42103</c:v>
                </c:pt>
                <c:pt idx="2321">
                  <c:v>42104</c:v>
                </c:pt>
                <c:pt idx="2322">
                  <c:v>42105</c:v>
                </c:pt>
                <c:pt idx="2323">
                  <c:v>42106</c:v>
                </c:pt>
                <c:pt idx="2324">
                  <c:v>42107</c:v>
                </c:pt>
                <c:pt idx="2325">
                  <c:v>42108</c:v>
                </c:pt>
                <c:pt idx="2326">
                  <c:v>42109</c:v>
                </c:pt>
                <c:pt idx="2327">
                  <c:v>42110</c:v>
                </c:pt>
                <c:pt idx="2328">
                  <c:v>42111</c:v>
                </c:pt>
                <c:pt idx="2329">
                  <c:v>42112</c:v>
                </c:pt>
                <c:pt idx="2330">
                  <c:v>42113</c:v>
                </c:pt>
                <c:pt idx="2331">
                  <c:v>42114</c:v>
                </c:pt>
                <c:pt idx="2332">
                  <c:v>42115</c:v>
                </c:pt>
                <c:pt idx="2333">
                  <c:v>42116</c:v>
                </c:pt>
                <c:pt idx="2334">
                  <c:v>42117</c:v>
                </c:pt>
                <c:pt idx="2335">
                  <c:v>42118</c:v>
                </c:pt>
                <c:pt idx="2336">
                  <c:v>42119</c:v>
                </c:pt>
                <c:pt idx="2337">
                  <c:v>42120</c:v>
                </c:pt>
                <c:pt idx="2338">
                  <c:v>42121</c:v>
                </c:pt>
                <c:pt idx="2339">
                  <c:v>42122</c:v>
                </c:pt>
                <c:pt idx="2340">
                  <c:v>42123</c:v>
                </c:pt>
                <c:pt idx="2341">
                  <c:v>42124</c:v>
                </c:pt>
                <c:pt idx="2342">
                  <c:v>42125</c:v>
                </c:pt>
                <c:pt idx="2343">
                  <c:v>42126</c:v>
                </c:pt>
                <c:pt idx="2344">
                  <c:v>42127</c:v>
                </c:pt>
                <c:pt idx="2345">
                  <c:v>42128</c:v>
                </c:pt>
                <c:pt idx="2346">
                  <c:v>42129</c:v>
                </c:pt>
                <c:pt idx="2347">
                  <c:v>42130</c:v>
                </c:pt>
                <c:pt idx="2348">
                  <c:v>42131</c:v>
                </c:pt>
                <c:pt idx="2349">
                  <c:v>42132</c:v>
                </c:pt>
                <c:pt idx="2350">
                  <c:v>42133</c:v>
                </c:pt>
                <c:pt idx="2351">
                  <c:v>42134</c:v>
                </c:pt>
                <c:pt idx="2352">
                  <c:v>42135</c:v>
                </c:pt>
                <c:pt idx="2353">
                  <c:v>42136</c:v>
                </c:pt>
                <c:pt idx="2354">
                  <c:v>42137</c:v>
                </c:pt>
                <c:pt idx="2355">
                  <c:v>42138</c:v>
                </c:pt>
                <c:pt idx="2356">
                  <c:v>42139</c:v>
                </c:pt>
                <c:pt idx="2357">
                  <c:v>42140</c:v>
                </c:pt>
                <c:pt idx="2358">
                  <c:v>42141</c:v>
                </c:pt>
                <c:pt idx="2359">
                  <c:v>42142</c:v>
                </c:pt>
                <c:pt idx="2360">
                  <c:v>42143</c:v>
                </c:pt>
                <c:pt idx="2361">
                  <c:v>42144</c:v>
                </c:pt>
                <c:pt idx="2362">
                  <c:v>42145</c:v>
                </c:pt>
                <c:pt idx="2363">
                  <c:v>42146</c:v>
                </c:pt>
                <c:pt idx="2364">
                  <c:v>42147</c:v>
                </c:pt>
                <c:pt idx="2365">
                  <c:v>42148</c:v>
                </c:pt>
                <c:pt idx="2366">
                  <c:v>42149</c:v>
                </c:pt>
                <c:pt idx="2367">
                  <c:v>42150</c:v>
                </c:pt>
                <c:pt idx="2368">
                  <c:v>42151</c:v>
                </c:pt>
                <c:pt idx="2369">
                  <c:v>42152</c:v>
                </c:pt>
                <c:pt idx="2370">
                  <c:v>42153</c:v>
                </c:pt>
                <c:pt idx="2371">
                  <c:v>42154</c:v>
                </c:pt>
                <c:pt idx="2372">
                  <c:v>42155</c:v>
                </c:pt>
                <c:pt idx="2373">
                  <c:v>42156</c:v>
                </c:pt>
                <c:pt idx="2374">
                  <c:v>42157</c:v>
                </c:pt>
                <c:pt idx="2375">
                  <c:v>42158</c:v>
                </c:pt>
                <c:pt idx="2376">
                  <c:v>42159</c:v>
                </c:pt>
                <c:pt idx="2377">
                  <c:v>42160</c:v>
                </c:pt>
                <c:pt idx="2378">
                  <c:v>42161</c:v>
                </c:pt>
                <c:pt idx="2379">
                  <c:v>42162</c:v>
                </c:pt>
                <c:pt idx="2380">
                  <c:v>42163</c:v>
                </c:pt>
                <c:pt idx="2381">
                  <c:v>42164</c:v>
                </c:pt>
                <c:pt idx="2382">
                  <c:v>42165</c:v>
                </c:pt>
                <c:pt idx="2383">
                  <c:v>42166</c:v>
                </c:pt>
                <c:pt idx="2384">
                  <c:v>42167</c:v>
                </c:pt>
                <c:pt idx="2385">
                  <c:v>42168</c:v>
                </c:pt>
                <c:pt idx="2386">
                  <c:v>42169</c:v>
                </c:pt>
                <c:pt idx="2387">
                  <c:v>42170</c:v>
                </c:pt>
                <c:pt idx="2388">
                  <c:v>42171</c:v>
                </c:pt>
                <c:pt idx="2389">
                  <c:v>42172</c:v>
                </c:pt>
                <c:pt idx="2390">
                  <c:v>42173</c:v>
                </c:pt>
                <c:pt idx="2391">
                  <c:v>42174</c:v>
                </c:pt>
                <c:pt idx="2392">
                  <c:v>42175</c:v>
                </c:pt>
                <c:pt idx="2393">
                  <c:v>42176</c:v>
                </c:pt>
                <c:pt idx="2394">
                  <c:v>42177</c:v>
                </c:pt>
                <c:pt idx="2395">
                  <c:v>42178</c:v>
                </c:pt>
                <c:pt idx="2396">
                  <c:v>42179</c:v>
                </c:pt>
                <c:pt idx="2397">
                  <c:v>42180</c:v>
                </c:pt>
                <c:pt idx="2398">
                  <c:v>42181</c:v>
                </c:pt>
                <c:pt idx="2399">
                  <c:v>42182</c:v>
                </c:pt>
                <c:pt idx="2400">
                  <c:v>42183</c:v>
                </c:pt>
                <c:pt idx="2401">
                  <c:v>42184</c:v>
                </c:pt>
                <c:pt idx="2402">
                  <c:v>42185</c:v>
                </c:pt>
                <c:pt idx="2403">
                  <c:v>42186</c:v>
                </c:pt>
                <c:pt idx="2404">
                  <c:v>42187</c:v>
                </c:pt>
                <c:pt idx="2405">
                  <c:v>42188</c:v>
                </c:pt>
                <c:pt idx="2406">
                  <c:v>42189</c:v>
                </c:pt>
                <c:pt idx="2407">
                  <c:v>42190</c:v>
                </c:pt>
                <c:pt idx="2408">
                  <c:v>42191</c:v>
                </c:pt>
                <c:pt idx="2409">
                  <c:v>42192</c:v>
                </c:pt>
                <c:pt idx="2410">
                  <c:v>42193</c:v>
                </c:pt>
                <c:pt idx="2411">
                  <c:v>42194</c:v>
                </c:pt>
                <c:pt idx="2412">
                  <c:v>42195</c:v>
                </c:pt>
                <c:pt idx="2413">
                  <c:v>42196</c:v>
                </c:pt>
                <c:pt idx="2414">
                  <c:v>42197</c:v>
                </c:pt>
                <c:pt idx="2415">
                  <c:v>42198</c:v>
                </c:pt>
                <c:pt idx="2416">
                  <c:v>42199</c:v>
                </c:pt>
                <c:pt idx="2417">
                  <c:v>42200</c:v>
                </c:pt>
                <c:pt idx="2418">
                  <c:v>42201</c:v>
                </c:pt>
                <c:pt idx="2419">
                  <c:v>42202</c:v>
                </c:pt>
                <c:pt idx="2420">
                  <c:v>42203</c:v>
                </c:pt>
                <c:pt idx="2421">
                  <c:v>42204</c:v>
                </c:pt>
                <c:pt idx="2422">
                  <c:v>42205</c:v>
                </c:pt>
                <c:pt idx="2423">
                  <c:v>42206</c:v>
                </c:pt>
                <c:pt idx="2424">
                  <c:v>42207</c:v>
                </c:pt>
                <c:pt idx="2425">
                  <c:v>42208</c:v>
                </c:pt>
                <c:pt idx="2426">
                  <c:v>42209</c:v>
                </c:pt>
                <c:pt idx="2427">
                  <c:v>42210</c:v>
                </c:pt>
                <c:pt idx="2428">
                  <c:v>42211</c:v>
                </c:pt>
                <c:pt idx="2429">
                  <c:v>42212</c:v>
                </c:pt>
                <c:pt idx="2430">
                  <c:v>42213</c:v>
                </c:pt>
                <c:pt idx="2431">
                  <c:v>42214</c:v>
                </c:pt>
                <c:pt idx="2432">
                  <c:v>42215</c:v>
                </c:pt>
                <c:pt idx="2433">
                  <c:v>42216</c:v>
                </c:pt>
                <c:pt idx="2434">
                  <c:v>42217</c:v>
                </c:pt>
                <c:pt idx="2435">
                  <c:v>42218</c:v>
                </c:pt>
                <c:pt idx="2436">
                  <c:v>42219</c:v>
                </c:pt>
                <c:pt idx="2437">
                  <c:v>42220</c:v>
                </c:pt>
                <c:pt idx="2438">
                  <c:v>42221</c:v>
                </c:pt>
                <c:pt idx="2439">
                  <c:v>42222</c:v>
                </c:pt>
                <c:pt idx="2440">
                  <c:v>42223</c:v>
                </c:pt>
                <c:pt idx="2441">
                  <c:v>42224</c:v>
                </c:pt>
                <c:pt idx="2442">
                  <c:v>42225</c:v>
                </c:pt>
                <c:pt idx="2443">
                  <c:v>42226</c:v>
                </c:pt>
                <c:pt idx="2444">
                  <c:v>42227</c:v>
                </c:pt>
                <c:pt idx="2445">
                  <c:v>42228</c:v>
                </c:pt>
                <c:pt idx="2446">
                  <c:v>42229</c:v>
                </c:pt>
                <c:pt idx="2447">
                  <c:v>42230</c:v>
                </c:pt>
                <c:pt idx="2448">
                  <c:v>42231</c:v>
                </c:pt>
                <c:pt idx="2449">
                  <c:v>42232</c:v>
                </c:pt>
                <c:pt idx="2450">
                  <c:v>42233</c:v>
                </c:pt>
                <c:pt idx="2451">
                  <c:v>42234</c:v>
                </c:pt>
                <c:pt idx="2452">
                  <c:v>42235</c:v>
                </c:pt>
                <c:pt idx="2453">
                  <c:v>42236</c:v>
                </c:pt>
                <c:pt idx="2454">
                  <c:v>42237</c:v>
                </c:pt>
                <c:pt idx="2455">
                  <c:v>42238</c:v>
                </c:pt>
                <c:pt idx="2456">
                  <c:v>42239</c:v>
                </c:pt>
                <c:pt idx="2457">
                  <c:v>42240</c:v>
                </c:pt>
                <c:pt idx="2458">
                  <c:v>42241</c:v>
                </c:pt>
                <c:pt idx="2459">
                  <c:v>42242</c:v>
                </c:pt>
                <c:pt idx="2460">
                  <c:v>42243</c:v>
                </c:pt>
                <c:pt idx="2461">
                  <c:v>42244</c:v>
                </c:pt>
                <c:pt idx="2462">
                  <c:v>42245</c:v>
                </c:pt>
                <c:pt idx="2463">
                  <c:v>42246</c:v>
                </c:pt>
                <c:pt idx="2464">
                  <c:v>42247</c:v>
                </c:pt>
                <c:pt idx="2465">
                  <c:v>42248</c:v>
                </c:pt>
                <c:pt idx="2466">
                  <c:v>42249</c:v>
                </c:pt>
                <c:pt idx="2467">
                  <c:v>42250</c:v>
                </c:pt>
                <c:pt idx="2468">
                  <c:v>42251</c:v>
                </c:pt>
                <c:pt idx="2469">
                  <c:v>42252</c:v>
                </c:pt>
                <c:pt idx="2470">
                  <c:v>42253</c:v>
                </c:pt>
                <c:pt idx="2471">
                  <c:v>42254</c:v>
                </c:pt>
                <c:pt idx="2472">
                  <c:v>42255</c:v>
                </c:pt>
                <c:pt idx="2473">
                  <c:v>42256</c:v>
                </c:pt>
                <c:pt idx="2474">
                  <c:v>42257</c:v>
                </c:pt>
                <c:pt idx="2475">
                  <c:v>42258</c:v>
                </c:pt>
                <c:pt idx="2476">
                  <c:v>42259</c:v>
                </c:pt>
                <c:pt idx="2477">
                  <c:v>42260</c:v>
                </c:pt>
                <c:pt idx="2478">
                  <c:v>42261</c:v>
                </c:pt>
                <c:pt idx="2479">
                  <c:v>42262</c:v>
                </c:pt>
                <c:pt idx="2480">
                  <c:v>42263</c:v>
                </c:pt>
                <c:pt idx="2481">
                  <c:v>42264</c:v>
                </c:pt>
                <c:pt idx="2482">
                  <c:v>42265</c:v>
                </c:pt>
                <c:pt idx="2483">
                  <c:v>42266</c:v>
                </c:pt>
                <c:pt idx="2484">
                  <c:v>42267</c:v>
                </c:pt>
                <c:pt idx="2485">
                  <c:v>42268</c:v>
                </c:pt>
                <c:pt idx="2486">
                  <c:v>42269</c:v>
                </c:pt>
                <c:pt idx="2487">
                  <c:v>42270</c:v>
                </c:pt>
                <c:pt idx="2488">
                  <c:v>42271</c:v>
                </c:pt>
                <c:pt idx="2489">
                  <c:v>42272</c:v>
                </c:pt>
                <c:pt idx="2490">
                  <c:v>42273</c:v>
                </c:pt>
                <c:pt idx="2491">
                  <c:v>42274</c:v>
                </c:pt>
                <c:pt idx="2492">
                  <c:v>42275</c:v>
                </c:pt>
                <c:pt idx="2493">
                  <c:v>42276</c:v>
                </c:pt>
                <c:pt idx="2494">
                  <c:v>42277</c:v>
                </c:pt>
                <c:pt idx="2495">
                  <c:v>42278</c:v>
                </c:pt>
                <c:pt idx="2496">
                  <c:v>42279</c:v>
                </c:pt>
                <c:pt idx="2497">
                  <c:v>42280</c:v>
                </c:pt>
                <c:pt idx="2498">
                  <c:v>42281</c:v>
                </c:pt>
                <c:pt idx="2499">
                  <c:v>42282</c:v>
                </c:pt>
                <c:pt idx="2500">
                  <c:v>42283</c:v>
                </c:pt>
                <c:pt idx="2501">
                  <c:v>42284</c:v>
                </c:pt>
                <c:pt idx="2502">
                  <c:v>42285</c:v>
                </c:pt>
                <c:pt idx="2503">
                  <c:v>42286</c:v>
                </c:pt>
                <c:pt idx="2504">
                  <c:v>42287</c:v>
                </c:pt>
                <c:pt idx="2505">
                  <c:v>42288</c:v>
                </c:pt>
                <c:pt idx="2506">
                  <c:v>42289</c:v>
                </c:pt>
                <c:pt idx="2507">
                  <c:v>42290</c:v>
                </c:pt>
                <c:pt idx="2508">
                  <c:v>42291</c:v>
                </c:pt>
                <c:pt idx="2509">
                  <c:v>42292</c:v>
                </c:pt>
                <c:pt idx="2510">
                  <c:v>42293</c:v>
                </c:pt>
                <c:pt idx="2511">
                  <c:v>42294</c:v>
                </c:pt>
                <c:pt idx="2512">
                  <c:v>42295</c:v>
                </c:pt>
                <c:pt idx="2513">
                  <c:v>42296</c:v>
                </c:pt>
                <c:pt idx="2514">
                  <c:v>42297</c:v>
                </c:pt>
                <c:pt idx="2515">
                  <c:v>42298</c:v>
                </c:pt>
                <c:pt idx="2516">
                  <c:v>42299</c:v>
                </c:pt>
                <c:pt idx="2517">
                  <c:v>42300</c:v>
                </c:pt>
                <c:pt idx="2518">
                  <c:v>42301</c:v>
                </c:pt>
                <c:pt idx="2519">
                  <c:v>42302</c:v>
                </c:pt>
                <c:pt idx="2520">
                  <c:v>42303</c:v>
                </c:pt>
                <c:pt idx="2521">
                  <c:v>42304</c:v>
                </c:pt>
                <c:pt idx="2522">
                  <c:v>42305</c:v>
                </c:pt>
                <c:pt idx="2523">
                  <c:v>42306</c:v>
                </c:pt>
                <c:pt idx="2524">
                  <c:v>42307</c:v>
                </c:pt>
                <c:pt idx="2525">
                  <c:v>42308</c:v>
                </c:pt>
                <c:pt idx="2526">
                  <c:v>42309</c:v>
                </c:pt>
                <c:pt idx="2527">
                  <c:v>42310</c:v>
                </c:pt>
                <c:pt idx="2528">
                  <c:v>42311</c:v>
                </c:pt>
                <c:pt idx="2529">
                  <c:v>42312</c:v>
                </c:pt>
                <c:pt idx="2530">
                  <c:v>42313</c:v>
                </c:pt>
                <c:pt idx="2531">
                  <c:v>42314</c:v>
                </c:pt>
                <c:pt idx="2532">
                  <c:v>42315</c:v>
                </c:pt>
                <c:pt idx="2533">
                  <c:v>42316</c:v>
                </c:pt>
                <c:pt idx="2534">
                  <c:v>42317</c:v>
                </c:pt>
                <c:pt idx="2535">
                  <c:v>42318</c:v>
                </c:pt>
                <c:pt idx="2536">
                  <c:v>42319</c:v>
                </c:pt>
                <c:pt idx="2537">
                  <c:v>42320</c:v>
                </c:pt>
                <c:pt idx="2538">
                  <c:v>42321</c:v>
                </c:pt>
                <c:pt idx="2539">
                  <c:v>42322</c:v>
                </c:pt>
                <c:pt idx="2540">
                  <c:v>42323</c:v>
                </c:pt>
                <c:pt idx="2541">
                  <c:v>42324</c:v>
                </c:pt>
                <c:pt idx="2542">
                  <c:v>42325</c:v>
                </c:pt>
                <c:pt idx="2543">
                  <c:v>42326</c:v>
                </c:pt>
                <c:pt idx="2544">
                  <c:v>42327</c:v>
                </c:pt>
                <c:pt idx="2545">
                  <c:v>42328</c:v>
                </c:pt>
                <c:pt idx="2546">
                  <c:v>42329</c:v>
                </c:pt>
                <c:pt idx="2547">
                  <c:v>42330</c:v>
                </c:pt>
                <c:pt idx="2548">
                  <c:v>42331</c:v>
                </c:pt>
                <c:pt idx="2549">
                  <c:v>42332</c:v>
                </c:pt>
                <c:pt idx="2550">
                  <c:v>42333</c:v>
                </c:pt>
                <c:pt idx="2551">
                  <c:v>42334</c:v>
                </c:pt>
                <c:pt idx="2552">
                  <c:v>42335</c:v>
                </c:pt>
                <c:pt idx="2553">
                  <c:v>42336</c:v>
                </c:pt>
                <c:pt idx="2554">
                  <c:v>42337</c:v>
                </c:pt>
                <c:pt idx="2555">
                  <c:v>42338</c:v>
                </c:pt>
                <c:pt idx="2556">
                  <c:v>42339</c:v>
                </c:pt>
                <c:pt idx="2557">
                  <c:v>42340</c:v>
                </c:pt>
                <c:pt idx="2558">
                  <c:v>42341</c:v>
                </c:pt>
                <c:pt idx="2559">
                  <c:v>42342</c:v>
                </c:pt>
                <c:pt idx="2560">
                  <c:v>42343</c:v>
                </c:pt>
                <c:pt idx="2561">
                  <c:v>42344</c:v>
                </c:pt>
                <c:pt idx="2562">
                  <c:v>42345</c:v>
                </c:pt>
                <c:pt idx="2563">
                  <c:v>42346</c:v>
                </c:pt>
                <c:pt idx="2564">
                  <c:v>42347</c:v>
                </c:pt>
                <c:pt idx="2565">
                  <c:v>42348</c:v>
                </c:pt>
                <c:pt idx="2566">
                  <c:v>42349</c:v>
                </c:pt>
                <c:pt idx="2567">
                  <c:v>42350</c:v>
                </c:pt>
                <c:pt idx="2568">
                  <c:v>42351</c:v>
                </c:pt>
                <c:pt idx="2569">
                  <c:v>42352</c:v>
                </c:pt>
                <c:pt idx="2570">
                  <c:v>42353</c:v>
                </c:pt>
                <c:pt idx="2571">
                  <c:v>42354</c:v>
                </c:pt>
                <c:pt idx="2572">
                  <c:v>42355</c:v>
                </c:pt>
                <c:pt idx="2573">
                  <c:v>42356</c:v>
                </c:pt>
                <c:pt idx="2574">
                  <c:v>42357</c:v>
                </c:pt>
                <c:pt idx="2575">
                  <c:v>42358</c:v>
                </c:pt>
                <c:pt idx="2576">
                  <c:v>42359</c:v>
                </c:pt>
                <c:pt idx="2577">
                  <c:v>42360</c:v>
                </c:pt>
                <c:pt idx="2578">
                  <c:v>42361</c:v>
                </c:pt>
                <c:pt idx="2579">
                  <c:v>42362</c:v>
                </c:pt>
                <c:pt idx="2580">
                  <c:v>42363</c:v>
                </c:pt>
                <c:pt idx="2581">
                  <c:v>42364</c:v>
                </c:pt>
                <c:pt idx="2582">
                  <c:v>42365</c:v>
                </c:pt>
                <c:pt idx="2583">
                  <c:v>42366</c:v>
                </c:pt>
                <c:pt idx="2584">
                  <c:v>42367</c:v>
                </c:pt>
                <c:pt idx="2585">
                  <c:v>42368</c:v>
                </c:pt>
                <c:pt idx="2586">
                  <c:v>42369</c:v>
                </c:pt>
                <c:pt idx="2587">
                  <c:v>42370</c:v>
                </c:pt>
                <c:pt idx="2588">
                  <c:v>42371</c:v>
                </c:pt>
                <c:pt idx="2589">
                  <c:v>42372</c:v>
                </c:pt>
                <c:pt idx="2590">
                  <c:v>42373</c:v>
                </c:pt>
                <c:pt idx="2591">
                  <c:v>42374</c:v>
                </c:pt>
                <c:pt idx="2592">
                  <c:v>42375</c:v>
                </c:pt>
                <c:pt idx="2593">
                  <c:v>42376</c:v>
                </c:pt>
                <c:pt idx="2594">
                  <c:v>42377</c:v>
                </c:pt>
                <c:pt idx="2595">
                  <c:v>42378</c:v>
                </c:pt>
                <c:pt idx="2596">
                  <c:v>42379</c:v>
                </c:pt>
                <c:pt idx="2597">
                  <c:v>42380</c:v>
                </c:pt>
                <c:pt idx="2598">
                  <c:v>42381</c:v>
                </c:pt>
                <c:pt idx="2599">
                  <c:v>42382</c:v>
                </c:pt>
                <c:pt idx="2600">
                  <c:v>42383</c:v>
                </c:pt>
                <c:pt idx="2601">
                  <c:v>42384</c:v>
                </c:pt>
                <c:pt idx="2602">
                  <c:v>42385</c:v>
                </c:pt>
                <c:pt idx="2603">
                  <c:v>42386</c:v>
                </c:pt>
                <c:pt idx="2604">
                  <c:v>42387</c:v>
                </c:pt>
                <c:pt idx="2605">
                  <c:v>42388</c:v>
                </c:pt>
                <c:pt idx="2606">
                  <c:v>42389</c:v>
                </c:pt>
                <c:pt idx="2607">
                  <c:v>42390</c:v>
                </c:pt>
                <c:pt idx="2608">
                  <c:v>42391</c:v>
                </c:pt>
                <c:pt idx="2609">
                  <c:v>42392</c:v>
                </c:pt>
                <c:pt idx="2610">
                  <c:v>42393</c:v>
                </c:pt>
                <c:pt idx="2611">
                  <c:v>42394</c:v>
                </c:pt>
                <c:pt idx="2612">
                  <c:v>42395</c:v>
                </c:pt>
                <c:pt idx="2613">
                  <c:v>42396</c:v>
                </c:pt>
                <c:pt idx="2614">
                  <c:v>42397</c:v>
                </c:pt>
                <c:pt idx="2615">
                  <c:v>42398</c:v>
                </c:pt>
                <c:pt idx="2616">
                  <c:v>42399</c:v>
                </c:pt>
                <c:pt idx="2617">
                  <c:v>42400</c:v>
                </c:pt>
                <c:pt idx="2618">
                  <c:v>42401</c:v>
                </c:pt>
                <c:pt idx="2619">
                  <c:v>42402</c:v>
                </c:pt>
                <c:pt idx="2620">
                  <c:v>42403</c:v>
                </c:pt>
                <c:pt idx="2621">
                  <c:v>42404</c:v>
                </c:pt>
                <c:pt idx="2622">
                  <c:v>42405</c:v>
                </c:pt>
                <c:pt idx="2623">
                  <c:v>42406</c:v>
                </c:pt>
                <c:pt idx="2624">
                  <c:v>42407</c:v>
                </c:pt>
                <c:pt idx="2625">
                  <c:v>42408</c:v>
                </c:pt>
                <c:pt idx="2626">
                  <c:v>42409</c:v>
                </c:pt>
                <c:pt idx="2627">
                  <c:v>42410</c:v>
                </c:pt>
                <c:pt idx="2628">
                  <c:v>42411</c:v>
                </c:pt>
                <c:pt idx="2629">
                  <c:v>42412</c:v>
                </c:pt>
                <c:pt idx="2630">
                  <c:v>42413</c:v>
                </c:pt>
                <c:pt idx="2631">
                  <c:v>42414</c:v>
                </c:pt>
                <c:pt idx="2632">
                  <c:v>42415</c:v>
                </c:pt>
                <c:pt idx="2633">
                  <c:v>42416</c:v>
                </c:pt>
                <c:pt idx="2634">
                  <c:v>42417</c:v>
                </c:pt>
                <c:pt idx="2635">
                  <c:v>42418</c:v>
                </c:pt>
                <c:pt idx="2636">
                  <c:v>42419</c:v>
                </c:pt>
                <c:pt idx="2637">
                  <c:v>42420</c:v>
                </c:pt>
                <c:pt idx="2638">
                  <c:v>42421</c:v>
                </c:pt>
                <c:pt idx="2639">
                  <c:v>42422</c:v>
                </c:pt>
                <c:pt idx="2640">
                  <c:v>42423</c:v>
                </c:pt>
                <c:pt idx="2641">
                  <c:v>42424</c:v>
                </c:pt>
                <c:pt idx="2642">
                  <c:v>42425</c:v>
                </c:pt>
                <c:pt idx="2643">
                  <c:v>42426</c:v>
                </c:pt>
                <c:pt idx="2644">
                  <c:v>42427</c:v>
                </c:pt>
                <c:pt idx="2645">
                  <c:v>42428</c:v>
                </c:pt>
                <c:pt idx="2646">
                  <c:v>42429</c:v>
                </c:pt>
                <c:pt idx="2647">
                  <c:v>42430</c:v>
                </c:pt>
                <c:pt idx="2648">
                  <c:v>42431</c:v>
                </c:pt>
                <c:pt idx="2649">
                  <c:v>42432</c:v>
                </c:pt>
                <c:pt idx="2650">
                  <c:v>42433</c:v>
                </c:pt>
                <c:pt idx="2651">
                  <c:v>42434</c:v>
                </c:pt>
                <c:pt idx="2652">
                  <c:v>42435</c:v>
                </c:pt>
                <c:pt idx="2653">
                  <c:v>42436</c:v>
                </c:pt>
                <c:pt idx="2654">
                  <c:v>42437</c:v>
                </c:pt>
                <c:pt idx="2655">
                  <c:v>42438</c:v>
                </c:pt>
                <c:pt idx="2656">
                  <c:v>42439</c:v>
                </c:pt>
                <c:pt idx="2657">
                  <c:v>42440</c:v>
                </c:pt>
                <c:pt idx="2658">
                  <c:v>42441</c:v>
                </c:pt>
                <c:pt idx="2659">
                  <c:v>42442</c:v>
                </c:pt>
                <c:pt idx="2660">
                  <c:v>42443</c:v>
                </c:pt>
                <c:pt idx="2661">
                  <c:v>42444</c:v>
                </c:pt>
                <c:pt idx="2662">
                  <c:v>42445</c:v>
                </c:pt>
                <c:pt idx="2663">
                  <c:v>42446</c:v>
                </c:pt>
                <c:pt idx="2664">
                  <c:v>42447</c:v>
                </c:pt>
                <c:pt idx="2665">
                  <c:v>42448</c:v>
                </c:pt>
                <c:pt idx="2666">
                  <c:v>42449</c:v>
                </c:pt>
                <c:pt idx="2667">
                  <c:v>42450</c:v>
                </c:pt>
                <c:pt idx="2668">
                  <c:v>42451</c:v>
                </c:pt>
                <c:pt idx="2669">
                  <c:v>42452</c:v>
                </c:pt>
                <c:pt idx="2670">
                  <c:v>42453</c:v>
                </c:pt>
                <c:pt idx="2671">
                  <c:v>42454</c:v>
                </c:pt>
                <c:pt idx="2672">
                  <c:v>42455</c:v>
                </c:pt>
                <c:pt idx="2673">
                  <c:v>42456</c:v>
                </c:pt>
                <c:pt idx="2674">
                  <c:v>42457</c:v>
                </c:pt>
                <c:pt idx="2675">
                  <c:v>42458</c:v>
                </c:pt>
                <c:pt idx="2676">
                  <c:v>42459</c:v>
                </c:pt>
                <c:pt idx="2677">
                  <c:v>42460</c:v>
                </c:pt>
                <c:pt idx="2678">
                  <c:v>42461</c:v>
                </c:pt>
                <c:pt idx="2679">
                  <c:v>42462</c:v>
                </c:pt>
                <c:pt idx="2680">
                  <c:v>42463</c:v>
                </c:pt>
                <c:pt idx="2681">
                  <c:v>42464</c:v>
                </c:pt>
                <c:pt idx="2682">
                  <c:v>42465</c:v>
                </c:pt>
                <c:pt idx="2683">
                  <c:v>42466</c:v>
                </c:pt>
                <c:pt idx="2684">
                  <c:v>42467</c:v>
                </c:pt>
                <c:pt idx="2685">
                  <c:v>42468</c:v>
                </c:pt>
                <c:pt idx="2686">
                  <c:v>42469</c:v>
                </c:pt>
                <c:pt idx="2687">
                  <c:v>42470</c:v>
                </c:pt>
                <c:pt idx="2688">
                  <c:v>42471</c:v>
                </c:pt>
                <c:pt idx="2689">
                  <c:v>42472</c:v>
                </c:pt>
                <c:pt idx="2690">
                  <c:v>42473</c:v>
                </c:pt>
                <c:pt idx="2691">
                  <c:v>42474</c:v>
                </c:pt>
                <c:pt idx="2692">
                  <c:v>42475</c:v>
                </c:pt>
                <c:pt idx="2693">
                  <c:v>42476</c:v>
                </c:pt>
                <c:pt idx="2694">
                  <c:v>42477</c:v>
                </c:pt>
                <c:pt idx="2695">
                  <c:v>42478</c:v>
                </c:pt>
                <c:pt idx="2696">
                  <c:v>42479</c:v>
                </c:pt>
                <c:pt idx="2697">
                  <c:v>42480</c:v>
                </c:pt>
                <c:pt idx="2698">
                  <c:v>42481</c:v>
                </c:pt>
                <c:pt idx="2699">
                  <c:v>42482</c:v>
                </c:pt>
                <c:pt idx="2700">
                  <c:v>42483</c:v>
                </c:pt>
                <c:pt idx="2701">
                  <c:v>42484</c:v>
                </c:pt>
                <c:pt idx="2702">
                  <c:v>42485</c:v>
                </c:pt>
                <c:pt idx="2703">
                  <c:v>42486</c:v>
                </c:pt>
                <c:pt idx="2704">
                  <c:v>42487</c:v>
                </c:pt>
                <c:pt idx="2705">
                  <c:v>42488</c:v>
                </c:pt>
                <c:pt idx="2706">
                  <c:v>42489</c:v>
                </c:pt>
                <c:pt idx="2707">
                  <c:v>42490</c:v>
                </c:pt>
                <c:pt idx="2708">
                  <c:v>42491</c:v>
                </c:pt>
                <c:pt idx="2709">
                  <c:v>42492</c:v>
                </c:pt>
                <c:pt idx="2710">
                  <c:v>42493</c:v>
                </c:pt>
                <c:pt idx="2711">
                  <c:v>42494</c:v>
                </c:pt>
                <c:pt idx="2712">
                  <c:v>42495</c:v>
                </c:pt>
                <c:pt idx="2713">
                  <c:v>42496</c:v>
                </c:pt>
                <c:pt idx="2714">
                  <c:v>42497</c:v>
                </c:pt>
                <c:pt idx="2715">
                  <c:v>42498</c:v>
                </c:pt>
                <c:pt idx="2716">
                  <c:v>42499</c:v>
                </c:pt>
                <c:pt idx="2717">
                  <c:v>42500</c:v>
                </c:pt>
                <c:pt idx="2718">
                  <c:v>42501</c:v>
                </c:pt>
                <c:pt idx="2719">
                  <c:v>42502</c:v>
                </c:pt>
                <c:pt idx="2720">
                  <c:v>42503</c:v>
                </c:pt>
                <c:pt idx="2721">
                  <c:v>42504</c:v>
                </c:pt>
                <c:pt idx="2722">
                  <c:v>42505</c:v>
                </c:pt>
                <c:pt idx="2723">
                  <c:v>42506</c:v>
                </c:pt>
                <c:pt idx="2724">
                  <c:v>42507</c:v>
                </c:pt>
                <c:pt idx="2725">
                  <c:v>42508</c:v>
                </c:pt>
                <c:pt idx="2726">
                  <c:v>42509</c:v>
                </c:pt>
                <c:pt idx="2727">
                  <c:v>42510</c:v>
                </c:pt>
                <c:pt idx="2728">
                  <c:v>42511</c:v>
                </c:pt>
                <c:pt idx="2729">
                  <c:v>42512</c:v>
                </c:pt>
                <c:pt idx="2730">
                  <c:v>42513</c:v>
                </c:pt>
                <c:pt idx="2731">
                  <c:v>42514</c:v>
                </c:pt>
                <c:pt idx="2732">
                  <c:v>42515</c:v>
                </c:pt>
                <c:pt idx="2733">
                  <c:v>42516</c:v>
                </c:pt>
                <c:pt idx="2734">
                  <c:v>42517</c:v>
                </c:pt>
                <c:pt idx="2735">
                  <c:v>42518</c:v>
                </c:pt>
                <c:pt idx="2736">
                  <c:v>42519</c:v>
                </c:pt>
                <c:pt idx="2737">
                  <c:v>42520</c:v>
                </c:pt>
                <c:pt idx="2738">
                  <c:v>42521</c:v>
                </c:pt>
                <c:pt idx="2739">
                  <c:v>42522</c:v>
                </c:pt>
                <c:pt idx="2740">
                  <c:v>42523</c:v>
                </c:pt>
                <c:pt idx="2741">
                  <c:v>42524</c:v>
                </c:pt>
                <c:pt idx="2742">
                  <c:v>42525</c:v>
                </c:pt>
                <c:pt idx="2743">
                  <c:v>42526</c:v>
                </c:pt>
                <c:pt idx="2744">
                  <c:v>42527</c:v>
                </c:pt>
                <c:pt idx="2745">
                  <c:v>42528</c:v>
                </c:pt>
                <c:pt idx="2746">
                  <c:v>42529</c:v>
                </c:pt>
                <c:pt idx="2747">
                  <c:v>42530</c:v>
                </c:pt>
                <c:pt idx="2748">
                  <c:v>42531</c:v>
                </c:pt>
                <c:pt idx="2749">
                  <c:v>42532</c:v>
                </c:pt>
                <c:pt idx="2750">
                  <c:v>42533</c:v>
                </c:pt>
                <c:pt idx="2751">
                  <c:v>42534</c:v>
                </c:pt>
                <c:pt idx="2752">
                  <c:v>42535</c:v>
                </c:pt>
                <c:pt idx="2753">
                  <c:v>42536</c:v>
                </c:pt>
                <c:pt idx="2754">
                  <c:v>42537</c:v>
                </c:pt>
                <c:pt idx="2755">
                  <c:v>42538</c:v>
                </c:pt>
                <c:pt idx="2756">
                  <c:v>42539</c:v>
                </c:pt>
                <c:pt idx="2757">
                  <c:v>42540</c:v>
                </c:pt>
                <c:pt idx="2758">
                  <c:v>42541</c:v>
                </c:pt>
                <c:pt idx="2759">
                  <c:v>42542</c:v>
                </c:pt>
                <c:pt idx="2760">
                  <c:v>42543</c:v>
                </c:pt>
                <c:pt idx="2761">
                  <c:v>42544</c:v>
                </c:pt>
                <c:pt idx="2762">
                  <c:v>42545</c:v>
                </c:pt>
                <c:pt idx="2763">
                  <c:v>42546</c:v>
                </c:pt>
                <c:pt idx="2764">
                  <c:v>42547</c:v>
                </c:pt>
                <c:pt idx="2765">
                  <c:v>42548</c:v>
                </c:pt>
                <c:pt idx="2766">
                  <c:v>42549</c:v>
                </c:pt>
                <c:pt idx="2767">
                  <c:v>42550</c:v>
                </c:pt>
                <c:pt idx="2768">
                  <c:v>42551</c:v>
                </c:pt>
                <c:pt idx="2769">
                  <c:v>42552</c:v>
                </c:pt>
                <c:pt idx="2770">
                  <c:v>42553</c:v>
                </c:pt>
                <c:pt idx="2771">
                  <c:v>42554</c:v>
                </c:pt>
                <c:pt idx="2772">
                  <c:v>42555</c:v>
                </c:pt>
                <c:pt idx="2773">
                  <c:v>42556</c:v>
                </c:pt>
                <c:pt idx="2774">
                  <c:v>42557</c:v>
                </c:pt>
                <c:pt idx="2775">
                  <c:v>42558</c:v>
                </c:pt>
                <c:pt idx="2776">
                  <c:v>42559</c:v>
                </c:pt>
                <c:pt idx="2777">
                  <c:v>42560</c:v>
                </c:pt>
                <c:pt idx="2778">
                  <c:v>42561</c:v>
                </c:pt>
                <c:pt idx="2779">
                  <c:v>42562</c:v>
                </c:pt>
                <c:pt idx="2780">
                  <c:v>42563</c:v>
                </c:pt>
                <c:pt idx="2781">
                  <c:v>42564</c:v>
                </c:pt>
                <c:pt idx="2782">
                  <c:v>42565</c:v>
                </c:pt>
                <c:pt idx="2783">
                  <c:v>42566</c:v>
                </c:pt>
                <c:pt idx="2784">
                  <c:v>42567</c:v>
                </c:pt>
                <c:pt idx="2785">
                  <c:v>42568</c:v>
                </c:pt>
                <c:pt idx="2786">
                  <c:v>42569</c:v>
                </c:pt>
                <c:pt idx="2787">
                  <c:v>42570</c:v>
                </c:pt>
                <c:pt idx="2788">
                  <c:v>42571</c:v>
                </c:pt>
                <c:pt idx="2789">
                  <c:v>42572</c:v>
                </c:pt>
                <c:pt idx="2790">
                  <c:v>42573</c:v>
                </c:pt>
                <c:pt idx="2791">
                  <c:v>42574</c:v>
                </c:pt>
                <c:pt idx="2792">
                  <c:v>42575</c:v>
                </c:pt>
                <c:pt idx="2793">
                  <c:v>42576</c:v>
                </c:pt>
                <c:pt idx="2794">
                  <c:v>42577</c:v>
                </c:pt>
                <c:pt idx="2795">
                  <c:v>42578</c:v>
                </c:pt>
                <c:pt idx="2796">
                  <c:v>42579</c:v>
                </c:pt>
                <c:pt idx="2797">
                  <c:v>42580</c:v>
                </c:pt>
                <c:pt idx="2798">
                  <c:v>42581</c:v>
                </c:pt>
                <c:pt idx="2799">
                  <c:v>42582</c:v>
                </c:pt>
                <c:pt idx="2800">
                  <c:v>42583</c:v>
                </c:pt>
                <c:pt idx="2801">
                  <c:v>42584</c:v>
                </c:pt>
                <c:pt idx="2802">
                  <c:v>42585</c:v>
                </c:pt>
                <c:pt idx="2803">
                  <c:v>42586</c:v>
                </c:pt>
                <c:pt idx="2804">
                  <c:v>42587</c:v>
                </c:pt>
                <c:pt idx="2805">
                  <c:v>42588</c:v>
                </c:pt>
                <c:pt idx="2806">
                  <c:v>42589</c:v>
                </c:pt>
                <c:pt idx="2807">
                  <c:v>42590</c:v>
                </c:pt>
                <c:pt idx="2808">
                  <c:v>42591</c:v>
                </c:pt>
                <c:pt idx="2809">
                  <c:v>42592</c:v>
                </c:pt>
                <c:pt idx="2810">
                  <c:v>42593</c:v>
                </c:pt>
                <c:pt idx="2811">
                  <c:v>42594</c:v>
                </c:pt>
                <c:pt idx="2812">
                  <c:v>42595</c:v>
                </c:pt>
                <c:pt idx="2813">
                  <c:v>42596</c:v>
                </c:pt>
                <c:pt idx="2814">
                  <c:v>42597</c:v>
                </c:pt>
                <c:pt idx="2815">
                  <c:v>42598</c:v>
                </c:pt>
                <c:pt idx="2816">
                  <c:v>42599</c:v>
                </c:pt>
                <c:pt idx="2817">
                  <c:v>42600</c:v>
                </c:pt>
                <c:pt idx="2818">
                  <c:v>42601</c:v>
                </c:pt>
                <c:pt idx="2819">
                  <c:v>42602</c:v>
                </c:pt>
                <c:pt idx="2820">
                  <c:v>42603</c:v>
                </c:pt>
                <c:pt idx="2821">
                  <c:v>42604</c:v>
                </c:pt>
                <c:pt idx="2822">
                  <c:v>42605</c:v>
                </c:pt>
                <c:pt idx="2823">
                  <c:v>42606</c:v>
                </c:pt>
                <c:pt idx="2824">
                  <c:v>42607</c:v>
                </c:pt>
                <c:pt idx="2825">
                  <c:v>42608</c:v>
                </c:pt>
                <c:pt idx="2826">
                  <c:v>42609</c:v>
                </c:pt>
                <c:pt idx="2827">
                  <c:v>42610</c:v>
                </c:pt>
                <c:pt idx="2828">
                  <c:v>42611</c:v>
                </c:pt>
                <c:pt idx="2829">
                  <c:v>42612</c:v>
                </c:pt>
                <c:pt idx="2830">
                  <c:v>42613</c:v>
                </c:pt>
                <c:pt idx="2831">
                  <c:v>42614</c:v>
                </c:pt>
                <c:pt idx="2832">
                  <c:v>42615</c:v>
                </c:pt>
                <c:pt idx="2833">
                  <c:v>42616</c:v>
                </c:pt>
                <c:pt idx="2834">
                  <c:v>42617</c:v>
                </c:pt>
                <c:pt idx="2835">
                  <c:v>42618</c:v>
                </c:pt>
                <c:pt idx="2836">
                  <c:v>42619</c:v>
                </c:pt>
                <c:pt idx="2837">
                  <c:v>42620</c:v>
                </c:pt>
                <c:pt idx="2838">
                  <c:v>42621</c:v>
                </c:pt>
                <c:pt idx="2839">
                  <c:v>42622</c:v>
                </c:pt>
                <c:pt idx="2840">
                  <c:v>42623</c:v>
                </c:pt>
                <c:pt idx="2841">
                  <c:v>42624</c:v>
                </c:pt>
                <c:pt idx="2842">
                  <c:v>42625</c:v>
                </c:pt>
                <c:pt idx="2843">
                  <c:v>42626</c:v>
                </c:pt>
                <c:pt idx="2844">
                  <c:v>42627</c:v>
                </c:pt>
                <c:pt idx="2845">
                  <c:v>42628</c:v>
                </c:pt>
                <c:pt idx="2846">
                  <c:v>42629</c:v>
                </c:pt>
                <c:pt idx="2847">
                  <c:v>42630</c:v>
                </c:pt>
                <c:pt idx="2848">
                  <c:v>42631</c:v>
                </c:pt>
                <c:pt idx="2849">
                  <c:v>42632</c:v>
                </c:pt>
                <c:pt idx="2850">
                  <c:v>42633</c:v>
                </c:pt>
                <c:pt idx="2851">
                  <c:v>42634</c:v>
                </c:pt>
                <c:pt idx="2852">
                  <c:v>42635</c:v>
                </c:pt>
                <c:pt idx="2853">
                  <c:v>42636</c:v>
                </c:pt>
                <c:pt idx="2854">
                  <c:v>42637</c:v>
                </c:pt>
                <c:pt idx="2855">
                  <c:v>42638</c:v>
                </c:pt>
                <c:pt idx="2856">
                  <c:v>42639</c:v>
                </c:pt>
                <c:pt idx="2857">
                  <c:v>42640</c:v>
                </c:pt>
                <c:pt idx="2858">
                  <c:v>42641</c:v>
                </c:pt>
                <c:pt idx="2859">
                  <c:v>42642</c:v>
                </c:pt>
                <c:pt idx="2860">
                  <c:v>42643</c:v>
                </c:pt>
                <c:pt idx="2861">
                  <c:v>42644</c:v>
                </c:pt>
                <c:pt idx="2862">
                  <c:v>42645</c:v>
                </c:pt>
                <c:pt idx="2863">
                  <c:v>42646</c:v>
                </c:pt>
                <c:pt idx="2864">
                  <c:v>42647</c:v>
                </c:pt>
                <c:pt idx="2865">
                  <c:v>42648</c:v>
                </c:pt>
                <c:pt idx="2866">
                  <c:v>42649</c:v>
                </c:pt>
                <c:pt idx="2867">
                  <c:v>42650</c:v>
                </c:pt>
                <c:pt idx="2868">
                  <c:v>42651</c:v>
                </c:pt>
                <c:pt idx="2869">
                  <c:v>42652</c:v>
                </c:pt>
                <c:pt idx="2870">
                  <c:v>42653</c:v>
                </c:pt>
                <c:pt idx="2871">
                  <c:v>42654</c:v>
                </c:pt>
                <c:pt idx="2872">
                  <c:v>42655</c:v>
                </c:pt>
                <c:pt idx="2873">
                  <c:v>42656</c:v>
                </c:pt>
                <c:pt idx="2874">
                  <c:v>42657</c:v>
                </c:pt>
                <c:pt idx="2875">
                  <c:v>42658</c:v>
                </c:pt>
                <c:pt idx="2876">
                  <c:v>42659</c:v>
                </c:pt>
                <c:pt idx="2877">
                  <c:v>42660</c:v>
                </c:pt>
                <c:pt idx="2878">
                  <c:v>42661</c:v>
                </c:pt>
                <c:pt idx="2879">
                  <c:v>42662</c:v>
                </c:pt>
                <c:pt idx="2880">
                  <c:v>42663</c:v>
                </c:pt>
                <c:pt idx="2881">
                  <c:v>42664</c:v>
                </c:pt>
                <c:pt idx="2882">
                  <c:v>42665</c:v>
                </c:pt>
                <c:pt idx="2883">
                  <c:v>42666</c:v>
                </c:pt>
                <c:pt idx="2884">
                  <c:v>42667</c:v>
                </c:pt>
                <c:pt idx="2885">
                  <c:v>42668</c:v>
                </c:pt>
                <c:pt idx="2886">
                  <c:v>42669</c:v>
                </c:pt>
                <c:pt idx="2887">
                  <c:v>42670</c:v>
                </c:pt>
                <c:pt idx="2888">
                  <c:v>42671</c:v>
                </c:pt>
                <c:pt idx="2889">
                  <c:v>42672</c:v>
                </c:pt>
                <c:pt idx="2890">
                  <c:v>42673</c:v>
                </c:pt>
                <c:pt idx="2891">
                  <c:v>42674</c:v>
                </c:pt>
                <c:pt idx="2892">
                  <c:v>42675</c:v>
                </c:pt>
                <c:pt idx="2893">
                  <c:v>42676</c:v>
                </c:pt>
                <c:pt idx="2894">
                  <c:v>42677</c:v>
                </c:pt>
                <c:pt idx="2895">
                  <c:v>42678</c:v>
                </c:pt>
                <c:pt idx="2896">
                  <c:v>42679</c:v>
                </c:pt>
                <c:pt idx="2897">
                  <c:v>42680</c:v>
                </c:pt>
                <c:pt idx="2898">
                  <c:v>42681</c:v>
                </c:pt>
                <c:pt idx="2899">
                  <c:v>42682</c:v>
                </c:pt>
                <c:pt idx="2900">
                  <c:v>42683</c:v>
                </c:pt>
                <c:pt idx="2901">
                  <c:v>42684</c:v>
                </c:pt>
                <c:pt idx="2902">
                  <c:v>42685</c:v>
                </c:pt>
                <c:pt idx="2903">
                  <c:v>42686</c:v>
                </c:pt>
                <c:pt idx="2904">
                  <c:v>42687</c:v>
                </c:pt>
                <c:pt idx="2905">
                  <c:v>42688</c:v>
                </c:pt>
                <c:pt idx="2906">
                  <c:v>42689</c:v>
                </c:pt>
                <c:pt idx="2907">
                  <c:v>42690</c:v>
                </c:pt>
                <c:pt idx="2908">
                  <c:v>42691</c:v>
                </c:pt>
                <c:pt idx="2909">
                  <c:v>42692</c:v>
                </c:pt>
                <c:pt idx="2910">
                  <c:v>42693</c:v>
                </c:pt>
                <c:pt idx="2911">
                  <c:v>42694</c:v>
                </c:pt>
                <c:pt idx="2912">
                  <c:v>42695</c:v>
                </c:pt>
                <c:pt idx="2913">
                  <c:v>42696</c:v>
                </c:pt>
                <c:pt idx="2914">
                  <c:v>42697</c:v>
                </c:pt>
                <c:pt idx="2915">
                  <c:v>42698</c:v>
                </c:pt>
                <c:pt idx="2916">
                  <c:v>42699</c:v>
                </c:pt>
                <c:pt idx="2917">
                  <c:v>42700</c:v>
                </c:pt>
                <c:pt idx="2918">
                  <c:v>42701</c:v>
                </c:pt>
                <c:pt idx="2919">
                  <c:v>42702</c:v>
                </c:pt>
                <c:pt idx="2920">
                  <c:v>42703</c:v>
                </c:pt>
                <c:pt idx="2921">
                  <c:v>42704</c:v>
                </c:pt>
                <c:pt idx="2922">
                  <c:v>42705</c:v>
                </c:pt>
                <c:pt idx="2923">
                  <c:v>42706</c:v>
                </c:pt>
                <c:pt idx="2924">
                  <c:v>42707</c:v>
                </c:pt>
                <c:pt idx="2925">
                  <c:v>42708</c:v>
                </c:pt>
                <c:pt idx="2926">
                  <c:v>42709</c:v>
                </c:pt>
                <c:pt idx="2927">
                  <c:v>42710</c:v>
                </c:pt>
                <c:pt idx="2928">
                  <c:v>42711</c:v>
                </c:pt>
                <c:pt idx="2929">
                  <c:v>42712</c:v>
                </c:pt>
                <c:pt idx="2930">
                  <c:v>42713</c:v>
                </c:pt>
                <c:pt idx="2931">
                  <c:v>42714</c:v>
                </c:pt>
                <c:pt idx="2932">
                  <c:v>42715</c:v>
                </c:pt>
                <c:pt idx="2933">
                  <c:v>42716</c:v>
                </c:pt>
                <c:pt idx="2934">
                  <c:v>42717</c:v>
                </c:pt>
                <c:pt idx="2935">
                  <c:v>42718</c:v>
                </c:pt>
                <c:pt idx="2936">
                  <c:v>42719</c:v>
                </c:pt>
                <c:pt idx="2937">
                  <c:v>42720</c:v>
                </c:pt>
                <c:pt idx="2938">
                  <c:v>42721</c:v>
                </c:pt>
                <c:pt idx="2939">
                  <c:v>42722</c:v>
                </c:pt>
                <c:pt idx="2940">
                  <c:v>42723</c:v>
                </c:pt>
                <c:pt idx="2941">
                  <c:v>42724</c:v>
                </c:pt>
                <c:pt idx="2942">
                  <c:v>42725</c:v>
                </c:pt>
                <c:pt idx="2943">
                  <c:v>42726</c:v>
                </c:pt>
                <c:pt idx="2944">
                  <c:v>42727</c:v>
                </c:pt>
                <c:pt idx="2945">
                  <c:v>42728</c:v>
                </c:pt>
                <c:pt idx="2946">
                  <c:v>42729</c:v>
                </c:pt>
                <c:pt idx="2947">
                  <c:v>42730</c:v>
                </c:pt>
                <c:pt idx="2948">
                  <c:v>42731</c:v>
                </c:pt>
                <c:pt idx="2949">
                  <c:v>42732</c:v>
                </c:pt>
                <c:pt idx="2950">
                  <c:v>42733</c:v>
                </c:pt>
                <c:pt idx="2951">
                  <c:v>42734</c:v>
                </c:pt>
                <c:pt idx="2952">
                  <c:v>42735</c:v>
                </c:pt>
                <c:pt idx="2953">
                  <c:v>42736</c:v>
                </c:pt>
                <c:pt idx="2954">
                  <c:v>42737</c:v>
                </c:pt>
                <c:pt idx="2955">
                  <c:v>42738</c:v>
                </c:pt>
                <c:pt idx="2956">
                  <c:v>42739</c:v>
                </c:pt>
                <c:pt idx="2957">
                  <c:v>42740</c:v>
                </c:pt>
                <c:pt idx="2958">
                  <c:v>42741</c:v>
                </c:pt>
                <c:pt idx="2959">
                  <c:v>42742</c:v>
                </c:pt>
                <c:pt idx="2960">
                  <c:v>42743</c:v>
                </c:pt>
                <c:pt idx="2961">
                  <c:v>42744</c:v>
                </c:pt>
                <c:pt idx="2962">
                  <c:v>42745</c:v>
                </c:pt>
                <c:pt idx="2963">
                  <c:v>42746</c:v>
                </c:pt>
                <c:pt idx="2964">
                  <c:v>42747</c:v>
                </c:pt>
                <c:pt idx="2965">
                  <c:v>42748</c:v>
                </c:pt>
                <c:pt idx="2966">
                  <c:v>42749</c:v>
                </c:pt>
                <c:pt idx="2967">
                  <c:v>42750</c:v>
                </c:pt>
                <c:pt idx="2968">
                  <c:v>42751</c:v>
                </c:pt>
                <c:pt idx="2969">
                  <c:v>42752</c:v>
                </c:pt>
                <c:pt idx="2970">
                  <c:v>42753</c:v>
                </c:pt>
                <c:pt idx="2971">
                  <c:v>42754</c:v>
                </c:pt>
                <c:pt idx="2972">
                  <c:v>42755</c:v>
                </c:pt>
                <c:pt idx="2973">
                  <c:v>42756</c:v>
                </c:pt>
                <c:pt idx="2974">
                  <c:v>42757</c:v>
                </c:pt>
                <c:pt idx="2975">
                  <c:v>42758</c:v>
                </c:pt>
                <c:pt idx="2976">
                  <c:v>42759</c:v>
                </c:pt>
                <c:pt idx="2977">
                  <c:v>42760</c:v>
                </c:pt>
                <c:pt idx="2978">
                  <c:v>42761</c:v>
                </c:pt>
                <c:pt idx="2979">
                  <c:v>42762</c:v>
                </c:pt>
                <c:pt idx="2980">
                  <c:v>42763</c:v>
                </c:pt>
                <c:pt idx="2981">
                  <c:v>42764</c:v>
                </c:pt>
                <c:pt idx="2982">
                  <c:v>42765</c:v>
                </c:pt>
                <c:pt idx="2983">
                  <c:v>42766</c:v>
                </c:pt>
                <c:pt idx="2984">
                  <c:v>42767</c:v>
                </c:pt>
                <c:pt idx="2985">
                  <c:v>42768</c:v>
                </c:pt>
                <c:pt idx="2986">
                  <c:v>42769</c:v>
                </c:pt>
                <c:pt idx="2987">
                  <c:v>42770</c:v>
                </c:pt>
                <c:pt idx="2988">
                  <c:v>42771</c:v>
                </c:pt>
                <c:pt idx="2989">
                  <c:v>42772</c:v>
                </c:pt>
                <c:pt idx="2990">
                  <c:v>42773</c:v>
                </c:pt>
                <c:pt idx="2991">
                  <c:v>42774</c:v>
                </c:pt>
                <c:pt idx="2992">
                  <c:v>42775</c:v>
                </c:pt>
                <c:pt idx="2993">
                  <c:v>42776</c:v>
                </c:pt>
                <c:pt idx="2994">
                  <c:v>42777</c:v>
                </c:pt>
                <c:pt idx="2995">
                  <c:v>42778</c:v>
                </c:pt>
                <c:pt idx="2996">
                  <c:v>42779</c:v>
                </c:pt>
                <c:pt idx="2997">
                  <c:v>42780</c:v>
                </c:pt>
                <c:pt idx="2998">
                  <c:v>42781</c:v>
                </c:pt>
                <c:pt idx="2999">
                  <c:v>42782</c:v>
                </c:pt>
                <c:pt idx="3000">
                  <c:v>42783</c:v>
                </c:pt>
                <c:pt idx="3001">
                  <c:v>42784</c:v>
                </c:pt>
                <c:pt idx="3002">
                  <c:v>42785</c:v>
                </c:pt>
                <c:pt idx="3003">
                  <c:v>42786</c:v>
                </c:pt>
                <c:pt idx="3004">
                  <c:v>42787</c:v>
                </c:pt>
                <c:pt idx="3005">
                  <c:v>42788</c:v>
                </c:pt>
                <c:pt idx="3006">
                  <c:v>42789</c:v>
                </c:pt>
                <c:pt idx="3007">
                  <c:v>42790</c:v>
                </c:pt>
                <c:pt idx="3008">
                  <c:v>42791</c:v>
                </c:pt>
                <c:pt idx="3009">
                  <c:v>42792</c:v>
                </c:pt>
                <c:pt idx="3010">
                  <c:v>42793</c:v>
                </c:pt>
                <c:pt idx="3011">
                  <c:v>42794</c:v>
                </c:pt>
                <c:pt idx="3012">
                  <c:v>42795</c:v>
                </c:pt>
                <c:pt idx="3013">
                  <c:v>42796</c:v>
                </c:pt>
                <c:pt idx="3014">
                  <c:v>42797</c:v>
                </c:pt>
                <c:pt idx="3015">
                  <c:v>42798</c:v>
                </c:pt>
                <c:pt idx="3016">
                  <c:v>42799</c:v>
                </c:pt>
                <c:pt idx="3017">
                  <c:v>42800</c:v>
                </c:pt>
                <c:pt idx="3018">
                  <c:v>42801</c:v>
                </c:pt>
                <c:pt idx="3019">
                  <c:v>42802</c:v>
                </c:pt>
                <c:pt idx="3020">
                  <c:v>42803</c:v>
                </c:pt>
                <c:pt idx="3021">
                  <c:v>42804</c:v>
                </c:pt>
                <c:pt idx="3022">
                  <c:v>42805</c:v>
                </c:pt>
                <c:pt idx="3023">
                  <c:v>42806</c:v>
                </c:pt>
                <c:pt idx="3024">
                  <c:v>42807</c:v>
                </c:pt>
                <c:pt idx="3025">
                  <c:v>42808</c:v>
                </c:pt>
                <c:pt idx="3026">
                  <c:v>42809</c:v>
                </c:pt>
                <c:pt idx="3027">
                  <c:v>42810</c:v>
                </c:pt>
                <c:pt idx="3028">
                  <c:v>42811</c:v>
                </c:pt>
                <c:pt idx="3029">
                  <c:v>42812</c:v>
                </c:pt>
                <c:pt idx="3030">
                  <c:v>42813</c:v>
                </c:pt>
                <c:pt idx="3031">
                  <c:v>42814</c:v>
                </c:pt>
                <c:pt idx="3032">
                  <c:v>42815</c:v>
                </c:pt>
                <c:pt idx="3033">
                  <c:v>42816</c:v>
                </c:pt>
                <c:pt idx="3034">
                  <c:v>42817</c:v>
                </c:pt>
                <c:pt idx="3035">
                  <c:v>42818</c:v>
                </c:pt>
                <c:pt idx="3036">
                  <c:v>42819</c:v>
                </c:pt>
                <c:pt idx="3037">
                  <c:v>42820</c:v>
                </c:pt>
                <c:pt idx="3038">
                  <c:v>42821</c:v>
                </c:pt>
                <c:pt idx="3039">
                  <c:v>42822</c:v>
                </c:pt>
                <c:pt idx="3040">
                  <c:v>42823</c:v>
                </c:pt>
                <c:pt idx="3041">
                  <c:v>42824</c:v>
                </c:pt>
                <c:pt idx="3042">
                  <c:v>42825</c:v>
                </c:pt>
                <c:pt idx="3043">
                  <c:v>42826</c:v>
                </c:pt>
                <c:pt idx="3044">
                  <c:v>42827</c:v>
                </c:pt>
                <c:pt idx="3045">
                  <c:v>42828</c:v>
                </c:pt>
                <c:pt idx="3046">
                  <c:v>42829</c:v>
                </c:pt>
                <c:pt idx="3047">
                  <c:v>42830</c:v>
                </c:pt>
                <c:pt idx="3048">
                  <c:v>42831</c:v>
                </c:pt>
                <c:pt idx="3049">
                  <c:v>42832</c:v>
                </c:pt>
                <c:pt idx="3050">
                  <c:v>42833</c:v>
                </c:pt>
                <c:pt idx="3051">
                  <c:v>42834</c:v>
                </c:pt>
                <c:pt idx="3052">
                  <c:v>42835</c:v>
                </c:pt>
                <c:pt idx="3053">
                  <c:v>42836</c:v>
                </c:pt>
                <c:pt idx="3054">
                  <c:v>42837</c:v>
                </c:pt>
                <c:pt idx="3055">
                  <c:v>42838</c:v>
                </c:pt>
                <c:pt idx="3056">
                  <c:v>42839</c:v>
                </c:pt>
                <c:pt idx="3057">
                  <c:v>42840</c:v>
                </c:pt>
                <c:pt idx="3058">
                  <c:v>42841</c:v>
                </c:pt>
                <c:pt idx="3059">
                  <c:v>42842</c:v>
                </c:pt>
                <c:pt idx="3060">
                  <c:v>42843</c:v>
                </c:pt>
                <c:pt idx="3061">
                  <c:v>42844</c:v>
                </c:pt>
                <c:pt idx="3062">
                  <c:v>42845</c:v>
                </c:pt>
                <c:pt idx="3063">
                  <c:v>42846</c:v>
                </c:pt>
                <c:pt idx="3064">
                  <c:v>42847</c:v>
                </c:pt>
                <c:pt idx="3065">
                  <c:v>42848</c:v>
                </c:pt>
                <c:pt idx="3066">
                  <c:v>42849</c:v>
                </c:pt>
                <c:pt idx="3067">
                  <c:v>42850</c:v>
                </c:pt>
                <c:pt idx="3068">
                  <c:v>42851</c:v>
                </c:pt>
                <c:pt idx="3069">
                  <c:v>42852</c:v>
                </c:pt>
                <c:pt idx="3070">
                  <c:v>42853</c:v>
                </c:pt>
                <c:pt idx="3071">
                  <c:v>42854</c:v>
                </c:pt>
                <c:pt idx="3072">
                  <c:v>42855</c:v>
                </c:pt>
                <c:pt idx="3073">
                  <c:v>42856</c:v>
                </c:pt>
                <c:pt idx="3074">
                  <c:v>42857</c:v>
                </c:pt>
                <c:pt idx="3075">
                  <c:v>42858</c:v>
                </c:pt>
                <c:pt idx="3076">
                  <c:v>42859</c:v>
                </c:pt>
                <c:pt idx="3077">
                  <c:v>42860</c:v>
                </c:pt>
                <c:pt idx="3078">
                  <c:v>42861</c:v>
                </c:pt>
                <c:pt idx="3079">
                  <c:v>42862</c:v>
                </c:pt>
                <c:pt idx="3080">
                  <c:v>42863</c:v>
                </c:pt>
                <c:pt idx="3081">
                  <c:v>42864</c:v>
                </c:pt>
                <c:pt idx="3082">
                  <c:v>42865</c:v>
                </c:pt>
                <c:pt idx="3083">
                  <c:v>42866</c:v>
                </c:pt>
                <c:pt idx="3084">
                  <c:v>42867</c:v>
                </c:pt>
                <c:pt idx="3085">
                  <c:v>42868</c:v>
                </c:pt>
                <c:pt idx="3086">
                  <c:v>42869</c:v>
                </c:pt>
                <c:pt idx="3087">
                  <c:v>42870</c:v>
                </c:pt>
                <c:pt idx="3088">
                  <c:v>42871</c:v>
                </c:pt>
                <c:pt idx="3089">
                  <c:v>42872</c:v>
                </c:pt>
                <c:pt idx="3090">
                  <c:v>42873</c:v>
                </c:pt>
                <c:pt idx="3091">
                  <c:v>42874</c:v>
                </c:pt>
                <c:pt idx="3092">
                  <c:v>42875</c:v>
                </c:pt>
                <c:pt idx="3093">
                  <c:v>42876</c:v>
                </c:pt>
                <c:pt idx="3094">
                  <c:v>42877</c:v>
                </c:pt>
                <c:pt idx="3095">
                  <c:v>42878</c:v>
                </c:pt>
                <c:pt idx="3096">
                  <c:v>42879</c:v>
                </c:pt>
                <c:pt idx="3097">
                  <c:v>42880</c:v>
                </c:pt>
                <c:pt idx="3098">
                  <c:v>42881</c:v>
                </c:pt>
                <c:pt idx="3099">
                  <c:v>42882</c:v>
                </c:pt>
                <c:pt idx="3100">
                  <c:v>42883</c:v>
                </c:pt>
                <c:pt idx="3101">
                  <c:v>42884</c:v>
                </c:pt>
                <c:pt idx="3102">
                  <c:v>42885</c:v>
                </c:pt>
                <c:pt idx="3103">
                  <c:v>42886</c:v>
                </c:pt>
                <c:pt idx="3104">
                  <c:v>42887</c:v>
                </c:pt>
                <c:pt idx="3105">
                  <c:v>42888</c:v>
                </c:pt>
                <c:pt idx="3106">
                  <c:v>42889</c:v>
                </c:pt>
                <c:pt idx="3107">
                  <c:v>42890</c:v>
                </c:pt>
                <c:pt idx="3108">
                  <c:v>42891</c:v>
                </c:pt>
                <c:pt idx="3109">
                  <c:v>42892</c:v>
                </c:pt>
                <c:pt idx="3110">
                  <c:v>42893</c:v>
                </c:pt>
                <c:pt idx="3111">
                  <c:v>42894</c:v>
                </c:pt>
                <c:pt idx="3112">
                  <c:v>42895</c:v>
                </c:pt>
                <c:pt idx="3113">
                  <c:v>42896</c:v>
                </c:pt>
                <c:pt idx="3114">
                  <c:v>42897</c:v>
                </c:pt>
                <c:pt idx="3115">
                  <c:v>42898</c:v>
                </c:pt>
                <c:pt idx="3116">
                  <c:v>42899</c:v>
                </c:pt>
                <c:pt idx="3117">
                  <c:v>42900</c:v>
                </c:pt>
                <c:pt idx="3118">
                  <c:v>42901</c:v>
                </c:pt>
                <c:pt idx="3119">
                  <c:v>42902</c:v>
                </c:pt>
                <c:pt idx="3120">
                  <c:v>42903</c:v>
                </c:pt>
                <c:pt idx="3121">
                  <c:v>42904</c:v>
                </c:pt>
                <c:pt idx="3122">
                  <c:v>42905</c:v>
                </c:pt>
                <c:pt idx="3123">
                  <c:v>42906</c:v>
                </c:pt>
                <c:pt idx="3124">
                  <c:v>42907</c:v>
                </c:pt>
                <c:pt idx="3125">
                  <c:v>42908</c:v>
                </c:pt>
                <c:pt idx="3126">
                  <c:v>42909</c:v>
                </c:pt>
                <c:pt idx="3127">
                  <c:v>42910</c:v>
                </c:pt>
                <c:pt idx="3128">
                  <c:v>42911</c:v>
                </c:pt>
                <c:pt idx="3129">
                  <c:v>42912</c:v>
                </c:pt>
                <c:pt idx="3130">
                  <c:v>42913</c:v>
                </c:pt>
                <c:pt idx="3131">
                  <c:v>42914</c:v>
                </c:pt>
                <c:pt idx="3132">
                  <c:v>42915</c:v>
                </c:pt>
                <c:pt idx="3133">
                  <c:v>42916</c:v>
                </c:pt>
                <c:pt idx="3134">
                  <c:v>42917</c:v>
                </c:pt>
                <c:pt idx="3135">
                  <c:v>42918</c:v>
                </c:pt>
                <c:pt idx="3136">
                  <c:v>42919</c:v>
                </c:pt>
                <c:pt idx="3137">
                  <c:v>42920</c:v>
                </c:pt>
                <c:pt idx="3138">
                  <c:v>42921</c:v>
                </c:pt>
                <c:pt idx="3139">
                  <c:v>42922</c:v>
                </c:pt>
                <c:pt idx="3140">
                  <c:v>42923</c:v>
                </c:pt>
                <c:pt idx="3141">
                  <c:v>42924</c:v>
                </c:pt>
                <c:pt idx="3142">
                  <c:v>42925</c:v>
                </c:pt>
                <c:pt idx="3143">
                  <c:v>42926</c:v>
                </c:pt>
                <c:pt idx="3144">
                  <c:v>42927</c:v>
                </c:pt>
                <c:pt idx="3145">
                  <c:v>42928</c:v>
                </c:pt>
                <c:pt idx="3146">
                  <c:v>42929</c:v>
                </c:pt>
                <c:pt idx="3147">
                  <c:v>42930</c:v>
                </c:pt>
                <c:pt idx="3148">
                  <c:v>42931</c:v>
                </c:pt>
                <c:pt idx="3149">
                  <c:v>42932</c:v>
                </c:pt>
                <c:pt idx="3150">
                  <c:v>42933</c:v>
                </c:pt>
                <c:pt idx="3151">
                  <c:v>42934</c:v>
                </c:pt>
                <c:pt idx="3152">
                  <c:v>42935</c:v>
                </c:pt>
                <c:pt idx="3153">
                  <c:v>42936</c:v>
                </c:pt>
                <c:pt idx="3154">
                  <c:v>42937</c:v>
                </c:pt>
                <c:pt idx="3155">
                  <c:v>42938</c:v>
                </c:pt>
                <c:pt idx="3156">
                  <c:v>42939</c:v>
                </c:pt>
                <c:pt idx="3157">
                  <c:v>42940</c:v>
                </c:pt>
                <c:pt idx="3158">
                  <c:v>42941</c:v>
                </c:pt>
                <c:pt idx="3159">
                  <c:v>42942</c:v>
                </c:pt>
                <c:pt idx="3160">
                  <c:v>42943</c:v>
                </c:pt>
                <c:pt idx="3161">
                  <c:v>42944</c:v>
                </c:pt>
                <c:pt idx="3162">
                  <c:v>42945</c:v>
                </c:pt>
                <c:pt idx="3163">
                  <c:v>42946</c:v>
                </c:pt>
                <c:pt idx="3164">
                  <c:v>42947</c:v>
                </c:pt>
                <c:pt idx="3165">
                  <c:v>42948</c:v>
                </c:pt>
                <c:pt idx="3166">
                  <c:v>42949</c:v>
                </c:pt>
                <c:pt idx="3167">
                  <c:v>42950</c:v>
                </c:pt>
                <c:pt idx="3168">
                  <c:v>42951</c:v>
                </c:pt>
                <c:pt idx="3169">
                  <c:v>42952</c:v>
                </c:pt>
                <c:pt idx="3170">
                  <c:v>42953</c:v>
                </c:pt>
                <c:pt idx="3171">
                  <c:v>42954</c:v>
                </c:pt>
                <c:pt idx="3172">
                  <c:v>42955</c:v>
                </c:pt>
                <c:pt idx="3173">
                  <c:v>42956</c:v>
                </c:pt>
                <c:pt idx="3174">
                  <c:v>42957</c:v>
                </c:pt>
                <c:pt idx="3175">
                  <c:v>42958</c:v>
                </c:pt>
                <c:pt idx="3176">
                  <c:v>42959</c:v>
                </c:pt>
                <c:pt idx="3177">
                  <c:v>42960</c:v>
                </c:pt>
                <c:pt idx="3178">
                  <c:v>42961</c:v>
                </c:pt>
                <c:pt idx="3179">
                  <c:v>42962</c:v>
                </c:pt>
                <c:pt idx="3180">
                  <c:v>42963</c:v>
                </c:pt>
                <c:pt idx="3181">
                  <c:v>42964</c:v>
                </c:pt>
                <c:pt idx="3182">
                  <c:v>42965</c:v>
                </c:pt>
                <c:pt idx="3183">
                  <c:v>42966</c:v>
                </c:pt>
                <c:pt idx="3184">
                  <c:v>42967</c:v>
                </c:pt>
                <c:pt idx="3185">
                  <c:v>42968</c:v>
                </c:pt>
                <c:pt idx="3186">
                  <c:v>42969</c:v>
                </c:pt>
                <c:pt idx="3187">
                  <c:v>42970</c:v>
                </c:pt>
                <c:pt idx="3188">
                  <c:v>42971</c:v>
                </c:pt>
                <c:pt idx="3189">
                  <c:v>42972</c:v>
                </c:pt>
                <c:pt idx="3190">
                  <c:v>42973</c:v>
                </c:pt>
                <c:pt idx="3191">
                  <c:v>42974</c:v>
                </c:pt>
                <c:pt idx="3192">
                  <c:v>42975</c:v>
                </c:pt>
                <c:pt idx="3193">
                  <c:v>42976</c:v>
                </c:pt>
                <c:pt idx="3194">
                  <c:v>42977</c:v>
                </c:pt>
                <c:pt idx="3195">
                  <c:v>42978</c:v>
                </c:pt>
                <c:pt idx="3196">
                  <c:v>42979</c:v>
                </c:pt>
                <c:pt idx="3197">
                  <c:v>42980</c:v>
                </c:pt>
                <c:pt idx="3198">
                  <c:v>42981</c:v>
                </c:pt>
                <c:pt idx="3199">
                  <c:v>42982</c:v>
                </c:pt>
                <c:pt idx="3200">
                  <c:v>42983</c:v>
                </c:pt>
                <c:pt idx="3201">
                  <c:v>42984</c:v>
                </c:pt>
                <c:pt idx="3202">
                  <c:v>42985</c:v>
                </c:pt>
                <c:pt idx="3203">
                  <c:v>42986</c:v>
                </c:pt>
                <c:pt idx="3204">
                  <c:v>42987</c:v>
                </c:pt>
                <c:pt idx="3205">
                  <c:v>42988</c:v>
                </c:pt>
                <c:pt idx="3206">
                  <c:v>42989</c:v>
                </c:pt>
                <c:pt idx="3207">
                  <c:v>42990</c:v>
                </c:pt>
                <c:pt idx="3208">
                  <c:v>42991</c:v>
                </c:pt>
                <c:pt idx="3209">
                  <c:v>42992</c:v>
                </c:pt>
                <c:pt idx="3210">
                  <c:v>42993</c:v>
                </c:pt>
                <c:pt idx="3211">
                  <c:v>42994</c:v>
                </c:pt>
                <c:pt idx="3212">
                  <c:v>42995</c:v>
                </c:pt>
                <c:pt idx="3213">
                  <c:v>42996</c:v>
                </c:pt>
                <c:pt idx="3214">
                  <c:v>42997</c:v>
                </c:pt>
                <c:pt idx="3215">
                  <c:v>42998</c:v>
                </c:pt>
                <c:pt idx="3216">
                  <c:v>42999</c:v>
                </c:pt>
                <c:pt idx="3217">
                  <c:v>43000</c:v>
                </c:pt>
                <c:pt idx="3218">
                  <c:v>43001</c:v>
                </c:pt>
                <c:pt idx="3219">
                  <c:v>43002</c:v>
                </c:pt>
                <c:pt idx="3220">
                  <c:v>43003</c:v>
                </c:pt>
                <c:pt idx="3221">
                  <c:v>43004</c:v>
                </c:pt>
                <c:pt idx="3222">
                  <c:v>43005</c:v>
                </c:pt>
                <c:pt idx="3223">
                  <c:v>43006</c:v>
                </c:pt>
                <c:pt idx="3224">
                  <c:v>43007</c:v>
                </c:pt>
                <c:pt idx="3225">
                  <c:v>43008</c:v>
                </c:pt>
                <c:pt idx="3226">
                  <c:v>43009</c:v>
                </c:pt>
                <c:pt idx="3227">
                  <c:v>43010</c:v>
                </c:pt>
                <c:pt idx="3228">
                  <c:v>43011</c:v>
                </c:pt>
                <c:pt idx="3229">
                  <c:v>43012</c:v>
                </c:pt>
                <c:pt idx="3230">
                  <c:v>43013</c:v>
                </c:pt>
                <c:pt idx="3231">
                  <c:v>43014</c:v>
                </c:pt>
                <c:pt idx="3232">
                  <c:v>43015</c:v>
                </c:pt>
                <c:pt idx="3233">
                  <c:v>43016</c:v>
                </c:pt>
                <c:pt idx="3234">
                  <c:v>43017</c:v>
                </c:pt>
                <c:pt idx="3235">
                  <c:v>43018</c:v>
                </c:pt>
                <c:pt idx="3236">
                  <c:v>43019</c:v>
                </c:pt>
                <c:pt idx="3237">
                  <c:v>43020</c:v>
                </c:pt>
                <c:pt idx="3238">
                  <c:v>43021</c:v>
                </c:pt>
                <c:pt idx="3239">
                  <c:v>43022</c:v>
                </c:pt>
                <c:pt idx="3240">
                  <c:v>43023</c:v>
                </c:pt>
                <c:pt idx="3241">
                  <c:v>43024</c:v>
                </c:pt>
                <c:pt idx="3242">
                  <c:v>43025</c:v>
                </c:pt>
                <c:pt idx="3243">
                  <c:v>43026</c:v>
                </c:pt>
                <c:pt idx="3244">
                  <c:v>43027</c:v>
                </c:pt>
                <c:pt idx="3245">
                  <c:v>43028</c:v>
                </c:pt>
                <c:pt idx="3246">
                  <c:v>43029</c:v>
                </c:pt>
                <c:pt idx="3247">
                  <c:v>43030</c:v>
                </c:pt>
                <c:pt idx="3248">
                  <c:v>43031</c:v>
                </c:pt>
                <c:pt idx="3249">
                  <c:v>43032</c:v>
                </c:pt>
                <c:pt idx="3250">
                  <c:v>43033</c:v>
                </c:pt>
                <c:pt idx="3251">
                  <c:v>43034</c:v>
                </c:pt>
                <c:pt idx="3252">
                  <c:v>43035</c:v>
                </c:pt>
                <c:pt idx="3253">
                  <c:v>43036</c:v>
                </c:pt>
                <c:pt idx="3254">
                  <c:v>43037</c:v>
                </c:pt>
                <c:pt idx="3255">
                  <c:v>43038</c:v>
                </c:pt>
                <c:pt idx="3256">
                  <c:v>43039</c:v>
                </c:pt>
                <c:pt idx="3257">
                  <c:v>43040</c:v>
                </c:pt>
                <c:pt idx="3258">
                  <c:v>43041</c:v>
                </c:pt>
                <c:pt idx="3259">
                  <c:v>43042</c:v>
                </c:pt>
                <c:pt idx="3260">
                  <c:v>43043</c:v>
                </c:pt>
                <c:pt idx="3261">
                  <c:v>43044</c:v>
                </c:pt>
                <c:pt idx="3262">
                  <c:v>43045</c:v>
                </c:pt>
                <c:pt idx="3263">
                  <c:v>43046</c:v>
                </c:pt>
                <c:pt idx="3264">
                  <c:v>43047</c:v>
                </c:pt>
                <c:pt idx="3265">
                  <c:v>43048</c:v>
                </c:pt>
                <c:pt idx="3266">
                  <c:v>43049</c:v>
                </c:pt>
                <c:pt idx="3267">
                  <c:v>43050</c:v>
                </c:pt>
                <c:pt idx="3268">
                  <c:v>43051</c:v>
                </c:pt>
                <c:pt idx="3269">
                  <c:v>43052</c:v>
                </c:pt>
                <c:pt idx="3270">
                  <c:v>43053</c:v>
                </c:pt>
                <c:pt idx="3271">
                  <c:v>43054</c:v>
                </c:pt>
                <c:pt idx="3272">
                  <c:v>43055</c:v>
                </c:pt>
                <c:pt idx="3273">
                  <c:v>43056</c:v>
                </c:pt>
                <c:pt idx="3274">
                  <c:v>43057</c:v>
                </c:pt>
                <c:pt idx="3275">
                  <c:v>43058</c:v>
                </c:pt>
                <c:pt idx="3276">
                  <c:v>43059</c:v>
                </c:pt>
                <c:pt idx="3277">
                  <c:v>43060</c:v>
                </c:pt>
                <c:pt idx="3278">
                  <c:v>43061</c:v>
                </c:pt>
                <c:pt idx="3279">
                  <c:v>43062</c:v>
                </c:pt>
                <c:pt idx="3280">
                  <c:v>43063</c:v>
                </c:pt>
                <c:pt idx="3281">
                  <c:v>43064</c:v>
                </c:pt>
                <c:pt idx="3282">
                  <c:v>43065</c:v>
                </c:pt>
                <c:pt idx="3283">
                  <c:v>43066</c:v>
                </c:pt>
                <c:pt idx="3284">
                  <c:v>43067</c:v>
                </c:pt>
                <c:pt idx="3285">
                  <c:v>43068</c:v>
                </c:pt>
                <c:pt idx="3286">
                  <c:v>43069</c:v>
                </c:pt>
                <c:pt idx="3287">
                  <c:v>43070</c:v>
                </c:pt>
                <c:pt idx="3288">
                  <c:v>43071</c:v>
                </c:pt>
                <c:pt idx="3289">
                  <c:v>43072</c:v>
                </c:pt>
                <c:pt idx="3290">
                  <c:v>43073</c:v>
                </c:pt>
                <c:pt idx="3291">
                  <c:v>43074</c:v>
                </c:pt>
                <c:pt idx="3292">
                  <c:v>43075</c:v>
                </c:pt>
                <c:pt idx="3293">
                  <c:v>43076</c:v>
                </c:pt>
                <c:pt idx="3294">
                  <c:v>43077</c:v>
                </c:pt>
                <c:pt idx="3295">
                  <c:v>43078</c:v>
                </c:pt>
                <c:pt idx="3296">
                  <c:v>43079</c:v>
                </c:pt>
                <c:pt idx="3297">
                  <c:v>43080</c:v>
                </c:pt>
                <c:pt idx="3298">
                  <c:v>43081</c:v>
                </c:pt>
                <c:pt idx="3299">
                  <c:v>43082</c:v>
                </c:pt>
                <c:pt idx="3300">
                  <c:v>43083</c:v>
                </c:pt>
                <c:pt idx="3301">
                  <c:v>43084</c:v>
                </c:pt>
                <c:pt idx="3302">
                  <c:v>43085</c:v>
                </c:pt>
                <c:pt idx="3303">
                  <c:v>43086</c:v>
                </c:pt>
                <c:pt idx="3304">
                  <c:v>43087</c:v>
                </c:pt>
                <c:pt idx="3305">
                  <c:v>43088</c:v>
                </c:pt>
                <c:pt idx="3306">
                  <c:v>43089</c:v>
                </c:pt>
                <c:pt idx="3307">
                  <c:v>43090</c:v>
                </c:pt>
                <c:pt idx="3308">
                  <c:v>43091</c:v>
                </c:pt>
                <c:pt idx="3309">
                  <c:v>43092</c:v>
                </c:pt>
                <c:pt idx="3310">
                  <c:v>43093</c:v>
                </c:pt>
                <c:pt idx="3311">
                  <c:v>43094</c:v>
                </c:pt>
                <c:pt idx="3312">
                  <c:v>43095</c:v>
                </c:pt>
                <c:pt idx="3313">
                  <c:v>43096</c:v>
                </c:pt>
                <c:pt idx="3314">
                  <c:v>43097</c:v>
                </c:pt>
                <c:pt idx="3315">
                  <c:v>43098</c:v>
                </c:pt>
                <c:pt idx="3316">
                  <c:v>43099</c:v>
                </c:pt>
                <c:pt idx="3317">
                  <c:v>43100</c:v>
                </c:pt>
                <c:pt idx="3318">
                  <c:v>43101</c:v>
                </c:pt>
                <c:pt idx="3319">
                  <c:v>43102</c:v>
                </c:pt>
                <c:pt idx="3320">
                  <c:v>43103</c:v>
                </c:pt>
                <c:pt idx="3321">
                  <c:v>43104</c:v>
                </c:pt>
                <c:pt idx="3322">
                  <c:v>43105</c:v>
                </c:pt>
                <c:pt idx="3323">
                  <c:v>43106</c:v>
                </c:pt>
                <c:pt idx="3324">
                  <c:v>43107</c:v>
                </c:pt>
                <c:pt idx="3325">
                  <c:v>43108</c:v>
                </c:pt>
                <c:pt idx="3326">
                  <c:v>43109</c:v>
                </c:pt>
                <c:pt idx="3327">
                  <c:v>43110</c:v>
                </c:pt>
                <c:pt idx="3328">
                  <c:v>43111</c:v>
                </c:pt>
                <c:pt idx="3329">
                  <c:v>43112</c:v>
                </c:pt>
                <c:pt idx="3330">
                  <c:v>43113</c:v>
                </c:pt>
                <c:pt idx="3331">
                  <c:v>43114</c:v>
                </c:pt>
                <c:pt idx="3332">
                  <c:v>43115</c:v>
                </c:pt>
                <c:pt idx="3333">
                  <c:v>43116</c:v>
                </c:pt>
                <c:pt idx="3334">
                  <c:v>43117</c:v>
                </c:pt>
                <c:pt idx="3335">
                  <c:v>43118</c:v>
                </c:pt>
                <c:pt idx="3336">
                  <c:v>43119</c:v>
                </c:pt>
                <c:pt idx="3337">
                  <c:v>43120</c:v>
                </c:pt>
                <c:pt idx="3338">
                  <c:v>43121</c:v>
                </c:pt>
                <c:pt idx="3339">
                  <c:v>43122</c:v>
                </c:pt>
                <c:pt idx="3340">
                  <c:v>43123</c:v>
                </c:pt>
                <c:pt idx="3341">
                  <c:v>43124</c:v>
                </c:pt>
                <c:pt idx="3342">
                  <c:v>43125</c:v>
                </c:pt>
                <c:pt idx="3343">
                  <c:v>43126</c:v>
                </c:pt>
                <c:pt idx="3344">
                  <c:v>43127</c:v>
                </c:pt>
                <c:pt idx="3345">
                  <c:v>43128</c:v>
                </c:pt>
                <c:pt idx="3346">
                  <c:v>43129</c:v>
                </c:pt>
                <c:pt idx="3347">
                  <c:v>43130</c:v>
                </c:pt>
                <c:pt idx="3348">
                  <c:v>43131</c:v>
                </c:pt>
                <c:pt idx="3349">
                  <c:v>43132</c:v>
                </c:pt>
                <c:pt idx="3350">
                  <c:v>43133</c:v>
                </c:pt>
                <c:pt idx="3351">
                  <c:v>43134</c:v>
                </c:pt>
                <c:pt idx="3352">
                  <c:v>43135</c:v>
                </c:pt>
                <c:pt idx="3353">
                  <c:v>43136</c:v>
                </c:pt>
                <c:pt idx="3354">
                  <c:v>43137</c:v>
                </c:pt>
                <c:pt idx="3355">
                  <c:v>43138</c:v>
                </c:pt>
                <c:pt idx="3356">
                  <c:v>43139</c:v>
                </c:pt>
                <c:pt idx="3357">
                  <c:v>43140</c:v>
                </c:pt>
                <c:pt idx="3358">
                  <c:v>43141</c:v>
                </c:pt>
                <c:pt idx="3359">
                  <c:v>43142</c:v>
                </c:pt>
                <c:pt idx="3360">
                  <c:v>43143</c:v>
                </c:pt>
                <c:pt idx="3361">
                  <c:v>43144</c:v>
                </c:pt>
                <c:pt idx="3362">
                  <c:v>43145</c:v>
                </c:pt>
                <c:pt idx="3363">
                  <c:v>43146</c:v>
                </c:pt>
                <c:pt idx="3364">
                  <c:v>43147</c:v>
                </c:pt>
                <c:pt idx="3365">
                  <c:v>43148</c:v>
                </c:pt>
                <c:pt idx="3366">
                  <c:v>43149</c:v>
                </c:pt>
                <c:pt idx="3367">
                  <c:v>43150</c:v>
                </c:pt>
                <c:pt idx="3368">
                  <c:v>43151</c:v>
                </c:pt>
                <c:pt idx="3369">
                  <c:v>43152</c:v>
                </c:pt>
                <c:pt idx="3370">
                  <c:v>43153</c:v>
                </c:pt>
                <c:pt idx="3371">
                  <c:v>43154</c:v>
                </c:pt>
                <c:pt idx="3372">
                  <c:v>43155</c:v>
                </c:pt>
                <c:pt idx="3373">
                  <c:v>43156</c:v>
                </c:pt>
                <c:pt idx="3374">
                  <c:v>43157</c:v>
                </c:pt>
                <c:pt idx="3375">
                  <c:v>43158</c:v>
                </c:pt>
                <c:pt idx="3376">
                  <c:v>43159</c:v>
                </c:pt>
                <c:pt idx="3377">
                  <c:v>43160</c:v>
                </c:pt>
                <c:pt idx="3378">
                  <c:v>43161</c:v>
                </c:pt>
                <c:pt idx="3379">
                  <c:v>43162</c:v>
                </c:pt>
                <c:pt idx="3380">
                  <c:v>43163</c:v>
                </c:pt>
                <c:pt idx="3381">
                  <c:v>43164</c:v>
                </c:pt>
                <c:pt idx="3382">
                  <c:v>43165</c:v>
                </c:pt>
                <c:pt idx="3383">
                  <c:v>43166</c:v>
                </c:pt>
                <c:pt idx="3384">
                  <c:v>43167</c:v>
                </c:pt>
                <c:pt idx="3385">
                  <c:v>43168</c:v>
                </c:pt>
                <c:pt idx="3386">
                  <c:v>43169</c:v>
                </c:pt>
                <c:pt idx="3387">
                  <c:v>43170</c:v>
                </c:pt>
                <c:pt idx="3388">
                  <c:v>43171</c:v>
                </c:pt>
                <c:pt idx="3389">
                  <c:v>43172</c:v>
                </c:pt>
                <c:pt idx="3390">
                  <c:v>43173</c:v>
                </c:pt>
                <c:pt idx="3391">
                  <c:v>43174</c:v>
                </c:pt>
                <c:pt idx="3392">
                  <c:v>43175</c:v>
                </c:pt>
                <c:pt idx="3393">
                  <c:v>43176</c:v>
                </c:pt>
                <c:pt idx="3394">
                  <c:v>43177</c:v>
                </c:pt>
                <c:pt idx="3395">
                  <c:v>43178</c:v>
                </c:pt>
                <c:pt idx="3396">
                  <c:v>43179</c:v>
                </c:pt>
                <c:pt idx="3397">
                  <c:v>43180</c:v>
                </c:pt>
                <c:pt idx="3398">
                  <c:v>43181</c:v>
                </c:pt>
                <c:pt idx="3399">
                  <c:v>43182</c:v>
                </c:pt>
                <c:pt idx="3400">
                  <c:v>43183</c:v>
                </c:pt>
                <c:pt idx="3401">
                  <c:v>43184</c:v>
                </c:pt>
                <c:pt idx="3402">
                  <c:v>43185</c:v>
                </c:pt>
                <c:pt idx="3403">
                  <c:v>43186</c:v>
                </c:pt>
                <c:pt idx="3404">
                  <c:v>43187</c:v>
                </c:pt>
                <c:pt idx="3405">
                  <c:v>43188</c:v>
                </c:pt>
                <c:pt idx="3406">
                  <c:v>43189</c:v>
                </c:pt>
                <c:pt idx="3407">
                  <c:v>43190</c:v>
                </c:pt>
                <c:pt idx="3408">
                  <c:v>43191</c:v>
                </c:pt>
                <c:pt idx="3409">
                  <c:v>43192</c:v>
                </c:pt>
                <c:pt idx="3410">
                  <c:v>43193</c:v>
                </c:pt>
                <c:pt idx="3411">
                  <c:v>43194</c:v>
                </c:pt>
                <c:pt idx="3412">
                  <c:v>43195</c:v>
                </c:pt>
                <c:pt idx="3413">
                  <c:v>43196</c:v>
                </c:pt>
                <c:pt idx="3414">
                  <c:v>43197</c:v>
                </c:pt>
                <c:pt idx="3415">
                  <c:v>43198</c:v>
                </c:pt>
                <c:pt idx="3416">
                  <c:v>43199</c:v>
                </c:pt>
                <c:pt idx="3417">
                  <c:v>43200</c:v>
                </c:pt>
                <c:pt idx="3418">
                  <c:v>43201</c:v>
                </c:pt>
                <c:pt idx="3419">
                  <c:v>43202</c:v>
                </c:pt>
                <c:pt idx="3420">
                  <c:v>43203</c:v>
                </c:pt>
                <c:pt idx="3421">
                  <c:v>43204</c:v>
                </c:pt>
                <c:pt idx="3422">
                  <c:v>43205</c:v>
                </c:pt>
                <c:pt idx="3423">
                  <c:v>43206</c:v>
                </c:pt>
                <c:pt idx="3424">
                  <c:v>43207</c:v>
                </c:pt>
                <c:pt idx="3425">
                  <c:v>43208</c:v>
                </c:pt>
                <c:pt idx="3426">
                  <c:v>43209</c:v>
                </c:pt>
                <c:pt idx="3427">
                  <c:v>43210</c:v>
                </c:pt>
                <c:pt idx="3428">
                  <c:v>43211</c:v>
                </c:pt>
                <c:pt idx="3429">
                  <c:v>43212</c:v>
                </c:pt>
                <c:pt idx="3430">
                  <c:v>43213</c:v>
                </c:pt>
                <c:pt idx="3431">
                  <c:v>43214</c:v>
                </c:pt>
                <c:pt idx="3432">
                  <c:v>43215</c:v>
                </c:pt>
                <c:pt idx="3433">
                  <c:v>43216</c:v>
                </c:pt>
                <c:pt idx="3434">
                  <c:v>43217</c:v>
                </c:pt>
                <c:pt idx="3435">
                  <c:v>43218</c:v>
                </c:pt>
                <c:pt idx="3436">
                  <c:v>43219</c:v>
                </c:pt>
                <c:pt idx="3437">
                  <c:v>43220</c:v>
                </c:pt>
                <c:pt idx="3438">
                  <c:v>43221</c:v>
                </c:pt>
                <c:pt idx="3439">
                  <c:v>43222</c:v>
                </c:pt>
                <c:pt idx="3440">
                  <c:v>43223</c:v>
                </c:pt>
                <c:pt idx="3441">
                  <c:v>43224</c:v>
                </c:pt>
                <c:pt idx="3442">
                  <c:v>43225</c:v>
                </c:pt>
                <c:pt idx="3443">
                  <c:v>43226</c:v>
                </c:pt>
                <c:pt idx="3444">
                  <c:v>43227</c:v>
                </c:pt>
                <c:pt idx="3445">
                  <c:v>43228</c:v>
                </c:pt>
                <c:pt idx="3446">
                  <c:v>43229</c:v>
                </c:pt>
                <c:pt idx="3447">
                  <c:v>43230</c:v>
                </c:pt>
                <c:pt idx="3448">
                  <c:v>43231</c:v>
                </c:pt>
                <c:pt idx="3449">
                  <c:v>43232</c:v>
                </c:pt>
                <c:pt idx="3450">
                  <c:v>43233</c:v>
                </c:pt>
                <c:pt idx="3451">
                  <c:v>43234</c:v>
                </c:pt>
                <c:pt idx="3452">
                  <c:v>43235</c:v>
                </c:pt>
                <c:pt idx="3453">
                  <c:v>43236</c:v>
                </c:pt>
                <c:pt idx="3454">
                  <c:v>43237</c:v>
                </c:pt>
                <c:pt idx="3455">
                  <c:v>43238</c:v>
                </c:pt>
                <c:pt idx="3456">
                  <c:v>43239</c:v>
                </c:pt>
                <c:pt idx="3457">
                  <c:v>43240</c:v>
                </c:pt>
                <c:pt idx="3458">
                  <c:v>43241</c:v>
                </c:pt>
                <c:pt idx="3459">
                  <c:v>43242</c:v>
                </c:pt>
                <c:pt idx="3460">
                  <c:v>43243</c:v>
                </c:pt>
                <c:pt idx="3461">
                  <c:v>43244</c:v>
                </c:pt>
                <c:pt idx="3462">
                  <c:v>43245</c:v>
                </c:pt>
                <c:pt idx="3463">
                  <c:v>43246</c:v>
                </c:pt>
                <c:pt idx="3464">
                  <c:v>43247</c:v>
                </c:pt>
                <c:pt idx="3465">
                  <c:v>43248</c:v>
                </c:pt>
                <c:pt idx="3466">
                  <c:v>43249</c:v>
                </c:pt>
                <c:pt idx="3467">
                  <c:v>43250</c:v>
                </c:pt>
                <c:pt idx="3468">
                  <c:v>43251</c:v>
                </c:pt>
                <c:pt idx="3469">
                  <c:v>43252</c:v>
                </c:pt>
                <c:pt idx="3470">
                  <c:v>43253</c:v>
                </c:pt>
                <c:pt idx="3471">
                  <c:v>43254</c:v>
                </c:pt>
                <c:pt idx="3472">
                  <c:v>43255</c:v>
                </c:pt>
                <c:pt idx="3473">
                  <c:v>43256</c:v>
                </c:pt>
                <c:pt idx="3474">
                  <c:v>43257</c:v>
                </c:pt>
                <c:pt idx="3475">
                  <c:v>43258</c:v>
                </c:pt>
                <c:pt idx="3476">
                  <c:v>43259</c:v>
                </c:pt>
                <c:pt idx="3477">
                  <c:v>43260</c:v>
                </c:pt>
                <c:pt idx="3478">
                  <c:v>43261</c:v>
                </c:pt>
                <c:pt idx="3479">
                  <c:v>43262</c:v>
                </c:pt>
                <c:pt idx="3480">
                  <c:v>43263</c:v>
                </c:pt>
                <c:pt idx="3481">
                  <c:v>43264</c:v>
                </c:pt>
                <c:pt idx="3482">
                  <c:v>43265</c:v>
                </c:pt>
                <c:pt idx="3483">
                  <c:v>43266</c:v>
                </c:pt>
                <c:pt idx="3484">
                  <c:v>43267</c:v>
                </c:pt>
                <c:pt idx="3485">
                  <c:v>43268</c:v>
                </c:pt>
                <c:pt idx="3486">
                  <c:v>43269</c:v>
                </c:pt>
                <c:pt idx="3487">
                  <c:v>43270</c:v>
                </c:pt>
                <c:pt idx="3488">
                  <c:v>43271</c:v>
                </c:pt>
                <c:pt idx="3489">
                  <c:v>43272</c:v>
                </c:pt>
                <c:pt idx="3490">
                  <c:v>43273</c:v>
                </c:pt>
                <c:pt idx="3491">
                  <c:v>43274</c:v>
                </c:pt>
                <c:pt idx="3492">
                  <c:v>43275</c:v>
                </c:pt>
                <c:pt idx="3493">
                  <c:v>43276</c:v>
                </c:pt>
                <c:pt idx="3494">
                  <c:v>43277</c:v>
                </c:pt>
                <c:pt idx="3495">
                  <c:v>43278</c:v>
                </c:pt>
                <c:pt idx="3496">
                  <c:v>43279</c:v>
                </c:pt>
                <c:pt idx="3497">
                  <c:v>43280</c:v>
                </c:pt>
                <c:pt idx="3498">
                  <c:v>43281</c:v>
                </c:pt>
                <c:pt idx="3499">
                  <c:v>43282</c:v>
                </c:pt>
                <c:pt idx="3500">
                  <c:v>43283</c:v>
                </c:pt>
                <c:pt idx="3501">
                  <c:v>43284</c:v>
                </c:pt>
                <c:pt idx="3502">
                  <c:v>43285</c:v>
                </c:pt>
                <c:pt idx="3503">
                  <c:v>43286</c:v>
                </c:pt>
                <c:pt idx="3504">
                  <c:v>43287</c:v>
                </c:pt>
                <c:pt idx="3505">
                  <c:v>43288</c:v>
                </c:pt>
                <c:pt idx="3506">
                  <c:v>43289</c:v>
                </c:pt>
                <c:pt idx="3507">
                  <c:v>43290</c:v>
                </c:pt>
                <c:pt idx="3508">
                  <c:v>43291</c:v>
                </c:pt>
                <c:pt idx="3509">
                  <c:v>43292</c:v>
                </c:pt>
                <c:pt idx="3510">
                  <c:v>43293</c:v>
                </c:pt>
                <c:pt idx="3511">
                  <c:v>43294</c:v>
                </c:pt>
                <c:pt idx="3512">
                  <c:v>43295</c:v>
                </c:pt>
                <c:pt idx="3513">
                  <c:v>43296</c:v>
                </c:pt>
                <c:pt idx="3514">
                  <c:v>43297</c:v>
                </c:pt>
                <c:pt idx="3515">
                  <c:v>43298</c:v>
                </c:pt>
                <c:pt idx="3516">
                  <c:v>43299</c:v>
                </c:pt>
                <c:pt idx="3517">
                  <c:v>43300</c:v>
                </c:pt>
                <c:pt idx="3518">
                  <c:v>43301</c:v>
                </c:pt>
                <c:pt idx="3519">
                  <c:v>43302</c:v>
                </c:pt>
                <c:pt idx="3520">
                  <c:v>43303</c:v>
                </c:pt>
                <c:pt idx="3521">
                  <c:v>43304</c:v>
                </c:pt>
                <c:pt idx="3522">
                  <c:v>43305</c:v>
                </c:pt>
                <c:pt idx="3523">
                  <c:v>43306</c:v>
                </c:pt>
                <c:pt idx="3524">
                  <c:v>43307</c:v>
                </c:pt>
                <c:pt idx="3525">
                  <c:v>43308</c:v>
                </c:pt>
                <c:pt idx="3526">
                  <c:v>43309</c:v>
                </c:pt>
                <c:pt idx="3527">
                  <c:v>43310</c:v>
                </c:pt>
                <c:pt idx="3528">
                  <c:v>43311</c:v>
                </c:pt>
                <c:pt idx="3529">
                  <c:v>43312</c:v>
                </c:pt>
                <c:pt idx="3530">
                  <c:v>43313</c:v>
                </c:pt>
                <c:pt idx="3531">
                  <c:v>43314</c:v>
                </c:pt>
                <c:pt idx="3532">
                  <c:v>43315</c:v>
                </c:pt>
                <c:pt idx="3533">
                  <c:v>43316</c:v>
                </c:pt>
                <c:pt idx="3534">
                  <c:v>43317</c:v>
                </c:pt>
                <c:pt idx="3535">
                  <c:v>43318</c:v>
                </c:pt>
                <c:pt idx="3536">
                  <c:v>43319</c:v>
                </c:pt>
                <c:pt idx="3537">
                  <c:v>43320</c:v>
                </c:pt>
                <c:pt idx="3538">
                  <c:v>43321</c:v>
                </c:pt>
                <c:pt idx="3539">
                  <c:v>43322</c:v>
                </c:pt>
                <c:pt idx="3540">
                  <c:v>43323</c:v>
                </c:pt>
                <c:pt idx="3541">
                  <c:v>43324</c:v>
                </c:pt>
                <c:pt idx="3542">
                  <c:v>43325</c:v>
                </c:pt>
                <c:pt idx="3543">
                  <c:v>43326</c:v>
                </c:pt>
                <c:pt idx="3544">
                  <c:v>43327</c:v>
                </c:pt>
                <c:pt idx="3545">
                  <c:v>43328</c:v>
                </c:pt>
                <c:pt idx="3546">
                  <c:v>43329</c:v>
                </c:pt>
                <c:pt idx="3547">
                  <c:v>43330</c:v>
                </c:pt>
                <c:pt idx="3548">
                  <c:v>43331</c:v>
                </c:pt>
                <c:pt idx="3549">
                  <c:v>43332</c:v>
                </c:pt>
                <c:pt idx="3550">
                  <c:v>43333</c:v>
                </c:pt>
                <c:pt idx="3551">
                  <c:v>43334</c:v>
                </c:pt>
                <c:pt idx="3552">
                  <c:v>43335</c:v>
                </c:pt>
                <c:pt idx="3553">
                  <c:v>43336</c:v>
                </c:pt>
                <c:pt idx="3554">
                  <c:v>43337</c:v>
                </c:pt>
                <c:pt idx="3555">
                  <c:v>43338</c:v>
                </c:pt>
                <c:pt idx="3556">
                  <c:v>43339</c:v>
                </c:pt>
                <c:pt idx="3557">
                  <c:v>43340</c:v>
                </c:pt>
                <c:pt idx="3558">
                  <c:v>43341</c:v>
                </c:pt>
                <c:pt idx="3559">
                  <c:v>43342</c:v>
                </c:pt>
                <c:pt idx="3560">
                  <c:v>43343</c:v>
                </c:pt>
                <c:pt idx="3561">
                  <c:v>43344</c:v>
                </c:pt>
                <c:pt idx="3562">
                  <c:v>43345</c:v>
                </c:pt>
                <c:pt idx="3563">
                  <c:v>43346</c:v>
                </c:pt>
                <c:pt idx="3564">
                  <c:v>43347</c:v>
                </c:pt>
                <c:pt idx="3565">
                  <c:v>43348</c:v>
                </c:pt>
                <c:pt idx="3566">
                  <c:v>43349</c:v>
                </c:pt>
                <c:pt idx="3567">
                  <c:v>43350</c:v>
                </c:pt>
                <c:pt idx="3568">
                  <c:v>43351</c:v>
                </c:pt>
                <c:pt idx="3569">
                  <c:v>43352</c:v>
                </c:pt>
                <c:pt idx="3570">
                  <c:v>43353</c:v>
                </c:pt>
                <c:pt idx="3571">
                  <c:v>43354</c:v>
                </c:pt>
                <c:pt idx="3572">
                  <c:v>43355</c:v>
                </c:pt>
                <c:pt idx="3573">
                  <c:v>43356</c:v>
                </c:pt>
                <c:pt idx="3574">
                  <c:v>43357</c:v>
                </c:pt>
                <c:pt idx="3575">
                  <c:v>43358</c:v>
                </c:pt>
                <c:pt idx="3576">
                  <c:v>43359</c:v>
                </c:pt>
                <c:pt idx="3577">
                  <c:v>43360</c:v>
                </c:pt>
                <c:pt idx="3578">
                  <c:v>43361</c:v>
                </c:pt>
                <c:pt idx="3579">
                  <c:v>43362</c:v>
                </c:pt>
                <c:pt idx="3580">
                  <c:v>43363</c:v>
                </c:pt>
                <c:pt idx="3581">
                  <c:v>43364</c:v>
                </c:pt>
                <c:pt idx="3582">
                  <c:v>43365</c:v>
                </c:pt>
                <c:pt idx="3583">
                  <c:v>43366</c:v>
                </c:pt>
                <c:pt idx="3584">
                  <c:v>43367</c:v>
                </c:pt>
                <c:pt idx="3585">
                  <c:v>43368</c:v>
                </c:pt>
                <c:pt idx="3586">
                  <c:v>43369</c:v>
                </c:pt>
                <c:pt idx="3587">
                  <c:v>43370</c:v>
                </c:pt>
                <c:pt idx="3588">
                  <c:v>43371</c:v>
                </c:pt>
                <c:pt idx="3589">
                  <c:v>43372</c:v>
                </c:pt>
                <c:pt idx="3590">
                  <c:v>43373</c:v>
                </c:pt>
                <c:pt idx="3591">
                  <c:v>43374</c:v>
                </c:pt>
                <c:pt idx="3592">
                  <c:v>43375</c:v>
                </c:pt>
                <c:pt idx="3593">
                  <c:v>43376</c:v>
                </c:pt>
                <c:pt idx="3594">
                  <c:v>43377</c:v>
                </c:pt>
                <c:pt idx="3595">
                  <c:v>43378</c:v>
                </c:pt>
                <c:pt idx="3596">
                  <c:v>43379</c:v>
                </c:pt>
                <c:pt idx="3597">
                  <c:v>43380</c:v>
                </c:pt>
                <c:pt idx="3598">
                  <c:v>43381</c:v>
                </c:pt>
                <c:pt idx="3599">
                  <c:v>43382</c:v>
                </c:pt>
                <c:pt idx="3600">
                  <c:v>43383</c:v>
                </c:pt>
                <c:pt idx="3601">
                  <c:v>43384</c:v>
                </c:pt>
                <c:pt idx="3602">
                  <c:v>43385</c:v>
                </c:pt>
                <c:pt idx="3603">
                  <c:v>43386</c:v>
                </c:pt>
                <c:pt idx="3604">
                  <c:v>43387</c:v>
                </c:pt>
                <c:pt idx="3605">
                  <c:v>43388</c:v>
                </c:pt>
                <c:pt idx="3606">
                  <c:v>43389</c:v>
                </c:pt>
                <c:pt idx="3607">
                  <c:v>43390</c:v>
                </c:pt>
                <c:pt idx="3608">
                  <c:v>43391</c:v>
                </c:pt>
                <c:pt idx="3609">
                  <c:v>43392</c:v>
                </c:pt>
                <c:pt idx="3610">
                  <c:v>43393</c:v>
                </c:pt>
                <c:pt idx="3611">
                  <c:v>43394</c:v>
                </c:pt>
                <c:pt idx="3612">
                  <c:v>43395</c:v>
                </c:pt>
                <c:pt idx="3613">
                  <c:v>43396</c:v>
                </c:pt>
                <c:pt idx="3614">
                  <c:v>43397</c:v>
                </c:pt>
                <c:pt idx="3615">
                  <c:v>43398</c:v>
                </c:pt>
                <c:pt idx="3616">
                  <c:v>43399</c:v>
                </c:pt>
                <c:pt idx="3617">
                  <c:v>43400</c:v>
                </c:pt>
                <c:pt idx="3618">
                  <c:v>43401</c:v>
                </c:pt>
                <c:pt idx="3619">
                  <c:v>43402</c:v>
                </c:pt>
                <c:pt idx="3620">
                  <c:v>43403</c:v>
                </c:pt>
                <c:pt idx="3621">
                  <c:v>43404</c:v>
                </c:pt>
                <c:pt idx="3622">
                  <c:v>43405</c:v>
                </c:pt>
                <c:pt idx="3623">
                  <c:v>43406</c:v>
                </c:pt>
                <c:pt idx="3624">
                  <c:v>43407</c:v>
                </c:pt>
                <c:pt idx="3625">
                  <c:v>43408</c:v>
                </c:pt>
                <c:pt idx="3626">
                  <c:v>43409</c:v>
                </c:pt>
                <c:pt idx="3627">
                  <c:v>43410</c:v>
                </c:pt>
                <c:pt idx="3628">
                  <c:v>43411</c:v>
                </c:pt>
                <c:pt idx="3629">
                  <c:v>43412</c:v>
                </c:pt>
                <c:pt idx="3630">
                  <c:v>43413</c:v>
                </c:pt>
                <c:pt idx="3631">
                  <c:v>43414</c:v>
                </c:pt>
                <c:pt idx="3632">
                  <c:v>43415</c:v>
                </c:pt>
                <c:pt idx="3633">
                  <c:v>43416</c:v>
                </c:pt>
                <c:pt idx="3634">
                  <c:v>43417</c:v>
                </c:pt>
                <c:pt idx="3635">
                  <c:v>43418</c:v>
                </c:pt>
                <c:pt idx="3636">
                  <c:v>43419</c:v>
                </c:pt>
                <c:pt idx="3637">
                  <c:v>43420</c:v>
                </c:pt>
                <c:pt idx="3638">
                  <c:v>43421</c:v>
                </c:pt>
                <c:pt idx="3639">
                  <c:v>43422</c:v>
                </c:pt>
                <c:pt idx="3640">
                  <c:v>43423</c:v>
                </c:pt>
                <c:pt idx="3641">
                  <c:v>43424</c:v>
                </c:pt>
                <c:pt idx="3642">
                  <c:v>43425</c:v>
                </c:pt>
                <c:pt idx="3643">
                  <c:v>43426</c:v>
                </c:pt>
                <c:pt idx="3644">
                  <c:v>43427</c:v>
                </c:pt>
                <c:pt idx="3645">
                  <c:v>43428</c:v>
                </c:pt>
                <c:pt idx="3646">
                  <c:v>43429</c:v>
                </c:pt>
                <c:pt idx="3647">
                  <c:v>43430</c:v>
                </c:pt>
                <c:pt idx="3648">
                  <c:v>43431</c:v>
                </c:pt>
                <c:pt idx="3649">
                  <c:v>43432</c:v>
                </c:pt>
                <c:pt idx="3650">
                  <c:v>43433</c:v>
                </c:pt>
                <c:pt idx="3651">
                  <c:v>43434</c:v>
                </c:pt>
                <c:pt idx="3652">
                  <c:v>43435</c:v>
                </c:pt>
                <c:pt idx="3653">
                  <c:v>43436</c:v>
                </c:pt>
                <c:pt idx="3654">
                  <c:v>43437</c:v>
                </c:pt>
                <c:pt idx="3655">
                  <c:v>43438</c:v>
                </c:pt>
                <c:pt idx="3656">
                  <c:v>43439</c:v>
                </c:pt>
                <c:pt idx="3657">
                  <c:v>43440</c:v>
                </c:pt>
                <c:pt idx="3658">
                  <c:v>43441</c:v>
                </c:pt>
                <c:pt idx="3659">
                  <c:v>43442</c:v>
                </c:pt>
                <c:pt idx="3660">
                  <c:v>43443</c:v>
                </c:pt>
                <c:pt idx="3661">
                  <c:v>43444</c:v>
                </c:pt>
                <c:pt idx="3662">
                  <c:v>43445</c:v>
                </c:pt>
                <c:pt idx="3663">
                  <c:v>43446</c:v>
                </c:pt>
                <c:pt idx="3664">
                  <c:v>43447</c:v>
                </c:pt>
                <c:pt idx="3665">
                  <c:v>43448</c:v>
                </c:pt>
                <c:pt idx="3666">
                  <c:v>43449</c:v>
                </c:pt>
                <c:pt idx="3667">
                  <c:v>43450</c:v>
                </c:pt>
                <c:pt idx="3668">
                  <c:v>43451</c:v>
                </c:pt>
                <c:pt idx="3669">
                  <c:v>43452</c:v>
                </c:pt>
                <c:pt idx="3670">
                  <c:v>43453</c:v>
                </c:pt>
                <c:pt idx="3671">
                  <c:v>43454</c:v>
                </c:pt>
                <c:pt idx="3672">
                  <c:v>43455</c:v>
                </c:pt>
                <c:pt idx="3673">
                  <c:v>43456</c:v>
                </c:pt>
                <c:pt idx="3674">
                  <c:v>43457</c:v>
                </c:pt>
                <c:pt idx="3675">
                  <c:v>43458</c:v>
                </c:pt>
                <c:pt idx="3676">
                  <c:v>43459</c:v>
                </c:pt>
                <c:pt idx="3677">
                  <c:v>43460</c:v>
                </c:pt>
                <c:pt idx="3678">
                  <c:v>43461</c:v>
                </c:pt>
                <c:pt idx="3679">
                  <c:v>43462</c:v>
                </c:pt>
                <c:pt idx="3680">
                  <c:v>43463</c:v>
                </c:pt>
                <c:pt idx="3681">
                  <c:v>43464</c:v>
                </c:pt>
                <c:pt idx="3682">
                  <c:v>43465</c:v>
                </c:pt>
                <c:pt idx="3683">
                  <c:v>43466</c:v>
                </c:pt>
                <c:pt idx="3684">
                  <c:v>43467</c:v>
                </c:pt>
                <c:pt idx="3685">
                  <c:v>43468</c:v>
                </c:pt>
                <c:pt idx="3686">
                  <c:v>43469</c:v>
                </c:pt>
                <c:pt idx="3687">
                  <c:v>43470</c:v>
                </c:pt>
                <c:pt idx="3688">
                  <c:v>43471</c:v>
                </c:pt>
                <c:pt idx="3689">
                  <c:v>43472</c:v>
                </c:pt>
                <c:pt idx="3690">
                  <c:v>43473</c:v>
                </c:pt>
                <c:pt idx="3691">
                  <c:v>43474</c:v>
                </c:pt>
                <c:pt idx="3692">
                  <c:v>43475</c:v>
                </c:pt>
                <c:pt idx="3693">
                  <c:v>43476</c:v>
                </c:pt>
                <c:pt idx="3694">
                  <c:v>43477</c:v>
                </c:pt>
                <c:pt idx="3695">
                  <c:v>43478</c:v>
                </c:pt>
                <c:pt idx="3696">
                  <c:v>43479</c:v>
                </c:pt>
                <c:pt idx="3697">
                  <c:v>43480</c:v>
                </c:pt>
                <c:pt idx="3698">
                  <c:v>43481</c:v>
                </c:pt>
                <c:pt idx="3699">
                  <c:v>43482</c:v>
                </c:pt>
                <c:pt idx="3700">
                  <c:v>43483</c:v>
                </c:pt>
                <c:pt idx="3701">
                  <c:v>43484</c:v>
                </c:pt>
                <c:pt idx="3702">
                  <c:v>43485</c:v>
                </c:pt>
                <c:pt idx="3703">
                  <c:v>43486</c:v>
                </c:pt>
                <c:pt idx="3704">
                  <c:v>43487</c:v>
                </c:pt>
                <c:pt idx="3705">
                  <c:v>43488</c:v>
                </c:pt>
                <c:pt idx="3706">
                  <c:v>43489</c:v>
                </c:pt>
                <c:pt idx="3707">
                  <c:v>43490</c:v>
                </c:pt>
                <c:pt idx="3708">
                  <c:v>43491</c:v>
                </c:pt>
                <c:pt idx="3709">
                  <c:v>43492</c:v>
                </c:pt>
                <c:pt idx="3710">
                  <c:v>43493</c:v>
                </c:pt>
                <c:pt idx="3711">
                  <c:v>43494</c:v>
                </c:pt>
                <c:pt idx="3712">
                  <c:v>43495</c:v>
                </c:pt>
                <c:pt idx="3713">
                  <c:v>43496</c:v>
                </c:pt>
                <c:pt idx="3714">
                  <c:v>43497</c:v>
                </c:pt>
                <c:pt idx="3715">
                  <c:v>43498</c:v>
                </c:pt>
                <c:pt idx="3716">
                  <c:v>43499</c:v>
                </c:pt>
                <c:pt idx="3717">
                  <c:v>43500</c:v>
                </c:pt>
                <c:pt idx="3718">
                  <c:v>43501</c:v>
                </c:pt>
                <c:pt idx="3719">
                  <c:v>43502</c:v>
                </c:pt>
                <c:pt idx="3720">
                  <c:v>43503</c:v>
                </c:pt>
                <c:pt idx="3721">
                  <c:v>43504</c:v>
                </c:pt>
                <c:pt idx="3722">
                  <c:v>43505</c:v>
                </c:pt>
                <c:pt idx="3723">
                  <c:v>43506</c:v>
                </c:pt>
                <c:pt idx="3724">
                  <c:v>43507</c:v>
                </c:pt>
                <c:pt idx="3725">
                  <c:v>43508</c:v>
                </c:pt>
                <c:pt idx="3726">
                  <c:v>43509</c:v>
                </c:pt>
                <c:pt idx="3727">
                  <c:v>43510</c:v>
                </c:pt>
                <c:pt idx="3728">
                  <c:v>43511</c:v>
                </c:pt>
                <c:pt idx="3729">
                  <c:v>43512</c:v>
                </c:pt>
                <c:pt idx="3730">
                  <c:v>43513</c:v>
                </c:pt>
                <c:pt idx="3731">
                  <c:v>43514</c:v>
                </c:pt>
                <c:pt idx="3732">
                  <c:v>43515</c:v>
                </c:pt>
                <c:pt idx="3733">
                  <c:v>43516</c:v>
                </c:pt>
                <c:pt idx="3734">
                  <c:v>43517</c:v>
                </c:pt>
                <c:pt idx="3735">
                  <c:v>43518</c:v>
                </c:pt>
                <c:pt idx="3736">
                  <c:v>43519</c:v>
                </c:pt>
                <c:pt idx="3737">
                  <c:v>43520</c:v>
                </c:pt>
                <c:pt idx="3738">
                  <c:v>43521</c:v>
                </c:pt>
                <c:pt idx="3739">
                  <c:v>43522</c:v>
                </c:pt>
                <c:pt idx="3740">
                  <c:v>43523</c:v>
                </c:pt>
                <c:pt idx="3741">
                  <c:v>43524</c:v>
                </c:pt>
                <c:pt idx="3742">
                  <c:v>43525</c:v>
                </c:pt>
                <c:pt idx="3743">
                  <c:v>43526</c:v>
                </c:pt>
                <c:pt idx="3744">
                  <c:v>43527</c:v>
                </c:pt>
                <c:pt idx="3745">
                  <c:v>43528</c:v>
                </c:pt>
                <c:pt idx="3746">
                  <c:v>43529</c:v>
                </c:pt>
                <c:pt idx="3747">
                  <c:v>43530</c:v>
                </c:pt>
                <c:pt idx="3748">
                  <c:v>43531</c:v>
                </c:pt>
                <c:pt idx="3749">
                  <c:v>43532</c:v>
                </c:pt>
                <c:pt idx="3750">
                  <c:v>43533</c:v>
                </c:pt>
                <c:pt idx="3751">
                  <c:v>43534</c:v>
                </c:pt>
                <c:pt idx="3752">
                  <c:v>43535</c:v>
                </c:pt>
                <c:pt idx="3753">
                  <c:v>43536</c:v>
                </c:pt>
                <c:pt idx="3754">
                  <c:v>43537</c:v>
                </c:pt>
                <c:pt idx="3755">
                  <c:v>43538</c:v>
                </c:pt>
                <c:pt idx="3756">
                  <c:v>43539</c:v>
                </c:pt>
                <c:pt idx="3757">
                  <c:v>43540</c:v>
                </c:pt>
                <c:pt idx="3758">
                  <c:v>43541</c:v>
                </c:pt>
                <c:pt idx="3759">
                  <c:v>43542</c:v>
                </c:pt>
                <c:pt idx="3760">
                  <c:v>43543</c:v>
                </c:pt>
                <c:pt idx="3761">
                  <c:v>43544</c:v>
                </c:pt>
                <c:pt idx="3762">
                  <c:v>43545</c:v>
                </c:pt>
                <c:pt idx="3763">
                  <c:v>43546</c:v>
                </c:pt>
                <c:pt idx="3764">
                  <c:v>43547</c:v>
                </c:pt>
                <c:pt idx="3765">
                  <c:v>43548</c:v>
                </c:pt>
                <c:pt idx="3766">
                  <c:v>43549</c:v>
                </c:pt>
                <c:pt idx="3767">
                  <c:v>43550</c:v>
                </c:pt>
                <c:pt idx="3768">
                  <c:v>43551</c:v>
                </c:pt>
                <c:pt idx="3769">
                  <c:v>43552</c:v>
                </c:pt>
                <c:pt idx="3770">
                  <c:v>43553</c:v>
                </c:pt>
                <c:pt idx="3771">
                  <c:v>43554</c:v>
                </c:pt>
                <c:pt idx="3772">
                  <c:v>43555</c:v>
                </c:pt>
                <c:pt idx="3773">
                  <c:v>43556</c:v>
                </c:pt>
                <c:pt idx="3774">
                  <c:v>43557</c:v>
                </c:pt>
                <c:pt idx="3775">
                  <c:v>43558</c:v>
                </c:pt>
                <c:pt idx="3776">
                  <c:v>43559</c:v>
                </c:pt>
                <c:pt idx="3777">
                  <c:v>43560</c:v>
                </c:pt>
                <c:pt idx="3778">
                  <c:v>43561</c:v>
                </c:pt>
                <c:pt idx="3779">
                  <c:v>43562</c:v>
                </c:pt>
                <c:pt idx="3780">
                  <c:v>43563</c:v>
                </c:pt>
                <c:pt idx="3781">
                  <c:v>43564</c:v>
                </c:pt>
                <c:pt idx="3782">
                  <c:v>43565</c:v>
                </c:pt>
                <c:pt idx="3783">
                  <c:v>43566</c:v>
                </c:pt>
                <c:pt idx="3784">
                  <c:v>43567</c:v>
                </c:pt>
                <c:pt idx="3785">
                  <c:v>43568</c:v>
                </c:pt>
                <c:pt idx="3786">
                  <c:v>43569</c:v>
                </c:pt>
                <c:pt idx="3787">
                  <c:v>43570</c:v>
                </c:pt>
                <c:pt idx="3788">
                  <c:v>43571</c:v>
                </c:pt>
                <c:pt idx="3789">
                  <c:v>43572</c:v>
                </c:pt>
                <c:pt idx="3790">
                  <c:v>43573</c:v>
                </c:pt>
                <c:pt idx="3791">
                  <c:v>43574</c:v>
                </c:pt>
                <c:pt idx="3792">
                  <c:v>43575</c:v>
                </c:pt>
                <c:pt idx="3793">
                  <c:v>43576</c:v>
                </c:pt>
                <c:pt idx="3794">
                  <c:v>43577</c:v>
                </c:pt>
                <c:pt idx="3795">
                  <c:v>43578</c:v>
                </c:pt>
                <c:pt idx="3796">
                  <c:v>43579</c:v>
                </c:pt>
                <c:pt idx="3797">
                  <c:v>43580</c:v>
                </c:pt>
                <c:pt idx="3798">
                  <c:v>43581</c:v>
                </c:pt>
                <c:pt idx="3799">
                  <c:v>43582</c:v>
                </c:pt>
                <c:pt idx="3800">
                  <c:v>43583</c:v>
                </c:pt>
                <c:pt idx="3801">
                  <c:v>43584</c:v>
                </c:pt>
                <c:pt idx="3802">
                  <c:v>43585</c:v>
                </c:pt>
                <c:pt idx="3803">
                  <c:v>43586</c:v>
                </c:pt>
                <c:pt idx="3804">
                  <c:v>43587</c:v>
                </c:pt>
                <c:pt idx="3805">
                  <c:v>43588</c:v>
                </c:pt>
                <c:pt idx="3806">
                  <c:v>43589</c:v>
                </c:pt>
                <c:pt idx="3807">
                  <c:v>43590</c:v>
                </c:pt>
                <c:pt idx="3808">
                  <c:v>43591</c:v>
                </c:pt>
                <c:pt idx="3809">
                  <c:v>43592</c:v>
                </c:pt>
                <c:pt idx="3810">
                  <c:v>43593</c:v>
                </c:pt>
                <c:pt idx="3811">
                  <c:v>43594</c:v>
                </c:pt>
                <c:pt idx="3812">
                  <c:v>43595</c:v>
                </c:pt>
                <c:pt idx="3813">
                  <c:v>43596</c:v>
                </c:pt>
                <c:pt idx="3814">
                  <c:v>43597</c:v>
                </c:pt>
                <c:pt idx="3815">
                  <c:v>43598</c:v>
                </c:pt>
                <c:pt idx="3816">
                  <c:v>43599</c:v>
                </c:pt>
                <c:pt idx="3817">
                  <c:v>43600</c:v>
                </c:pt>
                <c:pt idx="3818">
                  <c:v>43601</c:v>
                </c:pt>
                <c:pt idx="3819">
                  <c:v>43602</c:v>
                </c:pt>
                <c:pt idx="3820">
                  <c:v>43603</c:v>
                </c:pt>
                <c:pt idx="3821">
                  <c:v>43604</c:v>
                </c:pt>
                <c:pt idx="3822">
                  <c:v>43605</c:v>
                </c:pt>
                <c:pt idx="3823">
                  <c:v>43606</c:v>
                </c:pt>
                <c:pt idx="3824">
                  <c:v>43607</c:v>
                </c:pt>
                <c:pt idx="3825">
                  <c:v>43608</c:v>
                </c:pt>
                <c:pt idx="3826">
                  <c:v>43609</c:v>
                </c:pt>
                <c:pt idx="3827">
                  <c:v>43610</c:v>
                </c:pt>
                <c:pt idx="3828">
                  <c:v>43611</c:v>
                </c:pt>
                <c:pt idx="3829">
                  <c:v>43612</c:v>
                </c:pt>
                <c:pt idx="3830">
                  <c:v>43613</c:v>
                </c:pt>
                <c:pt idx="3831">
                  <c:v>43614</c:v>
                </c:pt>
                <c:pt idx="3832">
                  <c:v>43615</c:v>
                </c:pt>
                <c:pt idx="3833">
                  <c:v>43616</c:v>
                </c:pt>
                <c:pt idx="3834">
                  <c:v>43617</c:v>
                </c:pt>
                <c:pt idx="3835">
                  <c:v>43618</c:v>
                </c:pt>
                <c:pt idx="3836">
                  <c:v>43619</c:v>
                </c:pt>
                <c:pt idx="3837">
                  <c:v>43620</c:v>
                </c:pt>
                <c:pt idx="3838">
                  <c:v>43621</c:v>
                </c:pt>
                <c:pt idx="3839">
                  <c:v>43622</c:v>
                </c:pt>
                <c:pt idx="3840">
                  <c:v>43623</c:v>
                </c:pt>
                <c:pt idx="3841">
                  <c:v>43624</c:v>
                </c:pt>
                <c:pt idx="3842">
                  <c:v>43625</c:v>
                </c:pt>
                <c:pt idx="3843">
                  <c:v>43626</c:v>
                </c:pt>
                <c:pt idx="3844">
                  <c:v>43627</c:v>
                </c:pt>
                <c:pt idx="3845">
                  <c:v>43628</c:v>
                </c:pt>
                <c:pt idx="3846">
                  <c:v>43629</c:v>
                </c:pt>
                <c:pt idx="3847">
                  <c:v>43630</c:v>
                </c:pt>
                <c:pt idx="3848">
                  <c:v>43631</c:v>
                </c:pt>
                <c:pt idx="3849">
                  <c:v>43632</c:v>
                </c:pt>
                <c:pt idx="3850">
                  <c:v>43633</c:v>
                </c:pt>
                <c:pt idx="3851">
                  <c:v>43634</c:v>
                </c:pt>
                <c:pt idx="3852">
                  <c:v>43635</c:v>
                </c:pt>
                <c:pt idx="3853">
                  <c:v>43636</c:v>
                </c:pt>
                <c:pt idx="3854">
                  <c:v>43637</c:v>
                </c:pt>
                <c:pt idx="3855">
                  <c:v>43638</c:v>
                </c:pt>
                <c:pt idx="3856">
                  <c:v>43639</c:v>
                </c:pt>
                <c:pt idx="3857">
                  <c:v>43640</c:v>
                </c:pt>
                <c:pt idx="3858">
                  <c:v>43641</c:v>
                </c:pt>
                <c:pt idx="3859">
                  <c:v>43642</c:v>
                </c:pt>
                <c:pt idx="3860">
                  <c:v>43643</c:v>
                </c:pt>
                <c:pt idx="3861">
                  <c:v>43644</c:v>
                </c:pt>
                <c:pt idx="3862">
                  <c:v>43645</c:v>
                </c:pt>
                <c:pt idx="3863">
                  <c:v>43646</c:v>
                </c:pt>
                <c:pt idx="3864">
                  <c:v>43647</c:v>
                </c:pt>
                <c:pt idx="3865">
                  <c:v>43648</c:v>
                </c:pt>
                <c:pt idx="3866">
                  <c:v>43649</c:v>
                </c:pt>
                <c:pt idx="3867">
                  <c:v>43650</c:v>
                </c:pt>
                <c:pt idx="3868">
                  <c:v>43651</c:v>
                </c:pt>
                <c:pt idx="3869">
                  <c:v>43652</c:v>
                </c:pt>
                <c:pt idx="3870">
                  <c:v>43653</c:v>
                </c:pt>
                <c:pt idx="3871">
                  <c:v>43654</c:v>
                </c:pt>
                <c:pt idx="3872">
                  <c:v>43655</c:v>
                </c:pt>
                <c:pt idx="3873">
                  <c:v>43656</c:v>
                </c:pt>
                <c:pt idx="3874">
                  <c:v>43657</c:v>
                </c:pt>
                <c:pt idx="3875">
                  <c:v>43658</c:v>
                </c:pt>
                <c:pt idx="3876">
                  <c:v>43659</c:v>
                </c:pt>
                <c:pt idx="3877">
                  <c:v>43660</c:v>
                </c:pt>
                <c:pt idx="3878">
                  <c:v>43661</c:v>
                </c:pt>
                <c:pt idx="3879">
                  <c:v>43662</c:v>
                </c:pt>
                <c:pt idx="3880">
                  <c:v>43663</c:v>
                </c:pt>
                <c:pt idx="3881">
                  <c:v>43664</c:v>
                </c:pt>
                <c:pt idx="3882">
                  <c:v>43665</c:v>
                </c:pt>
                <c:pt idx="3883">
                  <c:v>43666</c:v>
                </c:pt>
                <c:pt idx="3884">
                  <c:v>43667</c:v>
                </c:pt>
                <c:pt idx="3885">
                  <c:v>43668</c:v>
                </c:pt>
                <c:pt idx="3886">
                  <c:v>43669</c:v>
                </c:pt>
                <c:pt idx="3887">
                  <c:v>43670</c:v>
                </c:pt>
                <c:pt idx="3888">
                  <c:v>43671</c:v>
                </c:pt>
                <c:pt idx="3889">
                  <c:v>43672</c:v>
                </c:pt>
                <c:pt idx="3890">
                  <c:v>43673</c:v>
                </c:pt>
                <c:pt idx="3891">
                  <c:v>43674</c:v>
                </c:pt>
                <c:pt idx="3892">
                  <c:v>43675</c:v>
                </c:pt>
                <c:pt idx="3893">
                  <c:v>43676</c:v>
                </c:pt>
                <c:pt idx="3894">
                  <c:v>43677</c:v>
                </c:pt>
                <c:pt idx="3895">
                  <c:v>43678</c:v>
                </c:pt>
                <c:pt idx="3896">
                  <c:v>43679</c:v>
                </c:pt>
                <c:pt idx="3897">
                  <c:v>43680</c:v>
                </c:pt>
                <c:pt idx="3898">
                  <c:v>43681</c:v>
                </c:pt>
                <c:pt idx="3899">
                  <c:v>43682</c:v>
                </c:pt>
                <c:pt idx="3900">
                  <c:v>43683</c:v>
                </c:pt>
                <c:pt idx="3901">
                  <c:v>43684</c:v>
                </c:pt>
                <c:pt idx="3902">
                  <c:v>43685</c:v>
                </c:pt>
                <c:pt idx="3903">
                  <c:v>43686</c:v>
                </c:pt>
                <c:pt idx="3904">
                  <c:v>43687</c:v>
                </c:pt>
                <c:pt idx="3905">
                  <c:v>43688</c:v>
                </c:pt>
                <c:pt idx="3906">
                  <c:v>43689</c:v>
                </c:pt>
                <c:pt idx="3907">
                  <c:v>43690</c:v>
                </c:pt>
                <c:pt idx="3908">
                  <c:v>43691</c:v>
                </c:pt>
                <c:pt idx="3909">
                  <c:v>43692</c:v>
                </c:pt>
                <c:pt idx="3910">
                  <c:v>43693</c:v>
                </c:pt>
                <c:pt idx="3911">
                  <c:v>43694</c:v>
                </c:pt>
                <c:pt idx="3912">
                  <c:v>43695</c:v>
                </c:pt>
                <c:pt idx="3913">
                  <c:v>43696</c:v>
                </c:pt>
                <c:pt idx="3914">
                  <c:v>43697</c:v>
                </c:pt>
                <c:pt idx="3915">
                  <c:v>43698</c:v>
                </c:pt>
                <c:pt idx="3916">
                  <c:v>43699</c:v>
                </c:pt>
                <c:pt idx="3917">
                  <c:v>43700</c:v>
                </c:pt>
                <c:pt idx="3918">
                  <c:v>43701</c:v>
                </c:pt>
                <c:pt idx="3919">
                  <c:v>43702</c:v>
                </c:pt>
                <c:pt idx="3920">
                  <c:v>43703</c:v>
                </c:pt>
                <c:pt idx="3921">
                  <c:v>43704</c:v>
                </c:pt>
                <c:pt idx="3922">
                  <c:v>43705</c:v>
                </c:pt>
                <c:pt idx="3923">
                  <c:v>43706</c:v>
                </c:pt>
                <c:pt idx="3924">
                  <c:v>43707</c:v>
                </c:pt>
                <c:pt idx="3925">
                  <c:v>43708</c:v>
                </c:pt>
                <c:pt idx="3926">
                  <c:v>43709</c:v>
                </c:pt>
                <c:pt idx="3927">
                  <c:v>43710</c:v>
                </c:pt>
                <c:pt idx="3928">
                  <c:v>43711</c:v>
                </c:pt>
                <c:pt idx="3929">
                  <c:v>43712</c:v>
                </c:pt>
                <c:pt idx="3930">
                  <c:v>43713</c:v>
                </c:pt>
                <c:pt idx="3931">
                  <c:v>43714</c:v>
                </c:pt>
                <c:pt idx="3932">
                  <c:v>43715</c:v>
                </c:pt>
                <c:pt idx="3933">
                  <c:v>43716</c:v>
                </c:pt>
                <c:pt idx="3934">
                  <c:v>43717</c:v>
                </c:pt>
                <c:pt idx="3935">
                  <c:v>43718</c:v>
                </c:pt>
                <c:pt idx="3936">
                  <c:v>43719</c:v>
                </c:pt>
                <c:pt idx="3937">
                  <c:v>43720</c:v>
                </c:pt>
                <c:pt idx="3938">
                  <c:v>43721</c:v>
                </c:pt>
                <c:pt idx="3939">
                  <c:v>43722</c:v>
                </c:pt>
                <c:pt idx="3940">
                  <c:v>43723</c:v>
                </c:pt>
                <c:pt idx="3941">
                  <c:v>43724</c:v>
                </c:pt>
                <c:pt idx="3942">
                  <c:v>43725</c:v>
                </c:pt>
                <c:pt idx="3943">
                  <c:v>43726</c:v>
                </c:pt>
                <c:pt idx="3944">
                  <c:v>43727</c:v>
                </c:pt>
                <c:pt idx="3945">
                  <c:v>43728</c:v>
                </c:pt>
                <c:pt idx="3946">
                  <c:v>43729</c:v>
                </c:pt>
                <c:pt idx="3947">
                  <c:v>43730</c:v>
                </c:pt>
                <c:pt idx="3948">
                  <c:v>43731</c:v>
                </c:pt>
                <c:pt idx="3949">
                  <c:v>43732</c:v>
                </c:pt>
                <c:pt idx="3950">
                  <c:v>43733</c:v>
                </c:pt>
                <c:pt idx="3951">
                  <c:v>43734</c:v>
                </c:pt>
                <c:pt idx="3952">
                  <c:v>43735</c:v>
                </c:pt>
                <c:pt idx="3953">
                  <c:v>43736</c:v>
                </c:pt>
                <c:pt idx="3954">
                  <c:v>43737</c:v>
                </c:pt>
                <c:pt idx="3955">
                  <c:v>43738</c:v>
                </c:pt>
                <c:pt idx="3956">
                  <c:v>43739</c:v>
                </c:pt>
                <c:pt idx="3957">
                  <c:v>43740</c:v>
                </c:pt>
                <c:pt idx="3958">
                  <c:v>43741</c:v>
                </c:pt>
                <c:pt idx="3959">
                  <c:v>43742</c:v>
                </c:pt>
                <c:pt idx="3960">
                  <c:v>43743</c:v>
                </c:pt>
                <c:pt idx="3961">
                  <c:v>43744</c:v>
                </c:pt>
                <c:pt idx="3962">
                  <c:v>43745</c:v>
                </c:pt>
                <c:pt idx="3963">
                  <c:v>43746</c:v>
                </c:pt>
                <c:pt idx="3964">
                  <c:v>43747</c:v>
                </c:pt>
                <c:pt idx="3965">
                  <c:v>43748</c:v>
                </c:pt>
                <c:pt idx="3966">
                  <c:v>43749</c:v>
                </c:pt>
                <c:pt idx="3967">
                  <c:v>43750</c:v>
                </c:pt>
                <c:pt idx="3968">
                  <c:v>43751</c:v>
                </c:pt>
                <c:pt idx="3969">
                  <c:v>43752</c:v>
                </c:pt>
                <c:pt idx="3970">
                  <c:v>43753</c:v>
                </c:pt>
                <c:pt idx="3971">
                  <c:v>43754</c:v>
                </c:pt>
                <c:pt idx="3972">
                  <c:v>43755</c:v>
                </c:pt>
                <c:pt idx="3973">
                  <c:v>43756</c:v>
                </c:pt>
                <c:pt idx="3974">
                  <c:v>43757</c:v>
                </c:pt>
                <c:pt idx="3975">
                  <c:v>43758</c:v>
                </c:pt>
                <c:pt idx="3976">
                  <c:v>43759</c:v>
                </c:pt>
                <c:pt idx="3977">
                  <c:v>43760</c:v>
                </c:pt>
                <c:pt idx="3978">
                  <c:v>43761</c:v>
                </c:pt>
                <c:pt idx="3979">
                  <c:v>43762</c:v>
                </c:pt>
                <c:pt idx="3980">
                  <c:v>43763</c:v>
                </c:pt>
                <c:pt idx="3981">
                  <c:v>43764</c:v>
                </c:pt>
                <c:pt idx="3982">
                  <c:v>43765</c:v>
                </c:pt>
                <c:pt idx="3983">
                  <c:v>43766</c:v>
                </c:pt>
                <c:pt idx="3984">
                  <c:v>43767</c:v>
                </c:pt>
                <c:pt idx="3985">
                  <c:v>43768</c:v>
                </c:pt>
                <c:pt idx="3986">
                  <c:v>43769</c:v>
                </c:pt>
                <c:pt idx="3987">
                  <c:v>43770</c:v>
                </c:pt>
                <c:pt idx="3988">
                  <c:v>43771</c:v>
                </c:pt>
                <c:pt idx="3989">
                  <c:v>43772</c:v>
                </c:pt>
                <c:pt idx="3990">
                  <c:v>43773</c:v>
                </c:pt>
                <c:pt idx="3991">
                  <c:v>43774</c:v>
                </c:pt>
                <c:pt idx="3992">
                  <c:v>43775</c:v>
                </c:pt>
                <c:pt idx="3993">
                  <c:v>43776</c:v>
                </c:pt>
                <c:pt idx="3994">
                  <c:v>43777</c:v>
                </c:pt>
                <c:pt idx="3995">
                  <c:v>43778</c:v>
                </c:pt>
                <c:pt idx="3996">
                  <c:v>43779</c:v>
                </c:pt>
                <c:pt idx="3997">
                  <c:v>43780</c:v>
                </c:pt>
                <c:pt idx="3998">
                  <c:v>43781</c:v>
                </c:pt>
                <c:pt idx="3999">
                  <c:v>43782</c:v>
                </c:pt>
                <c:pt idx="4000">
                  <c:v>43783</c:v>
                </c:pt>
                <c:pt idx="4001">
                  <c:v>43784</c:v>
                </c:pt>
                <c:pt idx="4002">
                  <c:v>43785</c:v>
                </c:pt>
                <c:pt idx="4003">
                  <c:v>43786</c:v>
                </c:pt>
                <c:pt idx="4004">
                  <c:v>43787</c:v>
                </c:pt>
                <c:pt idx="4005">
                  <c:v>43788</c:v>
                </c:pt>
                <c:pt idx="4006">
                  <c:v>43789</c:v>
                </c:pt>
                <c:pt idx="4007">
                  <c:v>43790</c:v>
                </c:pt>
                <c:pt idx="4008">
                  <c:v>43791</c:v>
                </c:pt>
                <c:pt idx="4009">
                  <c:v>43792</c:v>
                </c:pt>
                <c:pt idx="4010">
                  <c:v>43793</c:v>
                </c:pt>
                <c:pt idx="4011">
                  <c:v>43794</c:v>
                </c:pt>
                <c:pt idx="4012">
                  <c:v>43795</c:v>
                </c:pt>
                <c:pt idx="4013">
                  <c:v>43796</c:v>
                </c:pt>
                <c:pt idx="4014">
                  <c:v>43797</c:v>
                </c:pt>
                <c:pt idx="4015">
                  <c:v>43798</c:v>
                </c:pt>
                <c:pt idx="4016">
                  <c:v>43799</c:v>
                </c:pt>
                <c:pt idx="4017">
                  <c:v>43800</c:v>
                </c:pt>
                <c:pt idx="4018">
                  <c:v>43801</c:v>
                </c:pt>
                <c:pt idx="4019">
                  <c:v>43802</c:v>
                </c:pt>
                <c:pt idx="4020">
                  <c:v>43803</c:v>
                </c:pt>
                <c:pt idx="4021">
                  <c:v>43804</c:v>
                </c:pt>
                <c:pt idx="4022">
                  <c:v>43805</c:v>
                </c:pt>
                <c:pt idx="4023">
                  <c:v>43806</c:v>
                </c:pt>
                <c:pt idx="4024">
                  <c:v>43807</c:v>
                </c:pt>
                <c:pt idx="4025">
                  <c:v>43808</c:v>
                </c:pt>
                <c:pt idx="4026">
                  <c:v>43809</c:v>
                </c:pt>
                <c:pt idx="4027">
                  <c:v>43810</c:v>
                </c:pt>
                <c:pt idx="4028">
                  <c:v>43811</c:v>
                </c:pt>
                <c:pt idx="4029">
                  <c:v>43812</c:v>
                </c:pt>
                <c:pt idx="4030">
                  <c:v>43813</c:v>
                </c:pt>
                <c:pt idx="4031">
                  <c:v>43814</c:v>
                </c:pt>
                <c:pt idx="4032">
                  <c:v>43815</c:v>
                </c:pt>
                <c:pt idx="4033">
                  <c:v>43816</c:v>
                </c:pt>
                <c:pt idx="4034">
                  <c:v>43817</c:v>
                </c:pt>
                <c:pt idx="4035">
                  <c:v>43818</c:v>
                </c:pt>
                <c:pt idx="4036">
                  <c:v>43819</c:v>
                </c:pt>
                <c:pt idx="4037">
                  <c:v>43820</c:v>
                </c:pt>
                <c:pt idx="4038">
                  <c:v>43821</c:v>
                </c:pt>
                <c:pt idx="4039">
                  <c:v>43822</c:v>
                </c:pt>
                <c:pt idx="4040">
                  <c:v>43823</c:v>
                </c:pt>
                <c:pt idx="4041">
                  <c:v>43824</c:v>
                </c:pt>
                <c:pt idx="4042">
                  <c:v>43825</c:v>
                </c:pt>
                <c:pt idx="4043">
                  <c:v>43826</c:v>
                </c:pt>
                <c:pt idx="4044">
                  <c:v>43827</c:v>
                </c:pt>
                <c:pt idx="4045">
                  <c:v>43828</c:v>
                </c:pt>
                <c:pt idx="4046">
                  <c:v>43829</c:v>
                </c:pt>
                <c:pt idx="4047">
                  <c:v>43830</c:v>
                </c:pt>
                <c:pt idx="4048">
                  <c:v>43831</c:v>
                </c:pt>
                <c:pt idx="4049">
                  <c:v>43832</c:v>
                </c:pt>
                <c:pt idx="4050">
                  <c:v>43833</c:v>
                </c:pt>
                <c:pt idx="4051">
                  <c:v>43834</c:v>
                </c:pt>
                <c:pt idx="4052">
                  <c:v>43835</c:v>
                </c:pt>
                <c:pt idx="4053">
                  <c:v>43836</c:v>
                </c:pt>
                <c:pt idx="4054">
                  <c:v>43837</c:v>
                </c:pt>
                <c:pt idx="4055">
                  <c:v>43838</c:v>
                </c:pt>
                <c:pt idx="4056">
                  <c:v>43839</c:v>
                </c:pt>
                <c:pt idx="4057">
                  <c:v>43840</c:v>
                </c:pt>
                <c:pt idx="4058">
                  <c:v>43841</c:v>
                </c:pt>
                <c:pt idx="4059">
                  <c:v>43842</c:v>
                </c:pt>
                <c:pt idx="4060">
                  <c:v>43843</c:v>
                </c:pt>
                <c:pt idx="4061">
                  <c:v>43844</c:v>
                </c:pt>
                <c:pt idx="4062">
                  <c:v>43845</c:v>
                </c:pt>
                <c:pt idx="4063">
                  <c:v>43846</c:v>
                </c:pt>
                <c:pt idx="4064">
                  <c:v>43847</c:v>
                </c:pt>
                <c:pt idx="4065">
                  <c:v>43848</c:v>
                </c:pt>
                <c:pt idx="4066">
                  <c:v>43849</c:v>
                </c:pt>
                <c:pt idx="4067">
                  <c:v>43850</c:v>
                </c:pt>
                <c:pt idx="4068">
                  <c:v>43851</c:v>
                </c:pt>
                <c:pt idx="4069">
                  <c:v>43852</c:v>
                </c:pt>
                <c:pt idx="4070">
                  <c:v>43853</c:v>
                </c:pt>
                <c:pt idx="4071">
                  <c:v>43854</c:v>
                </c:pt>
                <c:pt idx="4072">
                  <c:v>43855</c:v>
                </c:pt>
                <c:pt idx="4073">
                  <c:v>43856</c:v>
                </c:pt>
                <c:pt idx="4074">
                  <c:v>43857</c:v>
                </c:pt>
                <c:pt idx="4075">
                  <c:v>43858</c:v>
                </c:pt>
                <c:pt idx="4076">
                  <c:v>43859</c:v>
                </c:pt>
                <c:pt idx="4077">
                  <c:v>43860</c:v>
                </c:pt>
                <c:pt idx="4078">
                  <c:v>43861</c:v>
                </c:pt>
                <c:pt idx="4079">
                  <c:v>43862</c:v>
                </c:pt>
                <c:pt idx="4080">
                  <c:v>43863</c:v>
                </c:pt>
                <c:pt idx="4081">
                  <c:v>43864</c:v>
                </c:pt>
                <c:pt idx="4082">
                  <c:v>43865</c:v>
                </c:pt>
                <c:pt idx="4083">
                  <c:v>43866</c:v>
                </c:pt>
                <c:pt idx="4084">
                  <c:v>43867</c:v>
                </c:pt>
                <c:pt idx="4085">
                  <c:v>43868</c:v>
                </c:pt>
                <c:pt idx="4086">
                  <c:v>43869</c:v>
                </c:pt>
                <c:pt idx="4087">
                  <c:v>43870</c:v>
                </c:pt>
                <c:pt idx="4088">
                  <c:v>43871</c:v>
                </c:pt>
                <c:pt idx="4089">
                  <c:v>43872</c:v>
                </c:pt>
                <c:pt idx="4090">
                  <c:v>43873</c:v>
                </c:pt>
                <c:pt idx="4091">
                  <c:v>43874</c:v>
                </c:pt>
                <c:pt idx="4092">
                  <c:v>43875</c:v>
                </c:pt>
                <c:pt idx="4093">
                  <c:v>43876</c:v>
                </c:pt>
                <c:pt idx="4094">
                  <c:v>43877</c:v>
                </c:pt>
                <c:pt idx="4095">
                  <c:v>43878</c:v>
                </c:pt>
                <c:pt idx="4096">
                  <c:v>43879</c:v>
                </c:pt>
                <c:pt idx="4097">
                  <c:v>43880</c:v>
                </c:pt>
                <c:pt idx="4098">
                  <c:v>43881</c:v>
                </c:pt>
                <c:pt idx="4099">
                  <c:v>43882</c:v>
                </c:pt>
                <c:pt idx="4100">
                  <c:v>43883</c:v>
                </c:pt>
                <c:pt idx="4101">
                  <c:v>43884</c:v>
                </c:pt>
                <c:pt idx="4102">
                  <c:v>43885</c:v>
                </c:pt>
                <c:pt idx="4103">
                  <c:v>43886</c:v>
                </c:pt>
                <c:pt idx="4104">
                  <c:v>43887</c:v>
                </c:pt>
                <c:pt idx="4105">
                  <c:v>43888</c:v>
                </c:pt>
                <c:pt idx="4106">
                  <c:v>43889</c:v>
                </c:pt>
                <c:pt idx="4107">
                  <c:v>43890</c:v>
                </c:pt>
                <c:pt idx="4108">
                  <c:v>43891</c:v>
                </c:pt>
                <c:pt idx="4109">
                  <c:v>43892</c:v>
                </c:pt>
                <c:pt idx="4110">
                  <c:v>43893</c:v>
                </c:pt>
                <c:pt idx="4111">
                  <c:v>43894</c:v>
                </c:pt>
                <c:pt idx="4112">
                  <c:v>43895</c:v>
                </c:pt>
                <c:pt idx="4113">
                  <c:v>43896</c:v>
                </c:pt>
                <c:pt idx="4114">
                  <c:v>43897</c:v>
                </c:pt>
                <c:pt idx="4115">
                  <c:v>43898</c:v>
                </c:pt>
                <c:pt idx="4116">
                  <c:v>43899</c:v>
                </c:pt>
                <c:pt idx="4117">
                  <c:v>43900</c:v>
                </c:pt>
                <c:pt idx="4118">
                  <c:v>43901</c:v>
                </c:pt>
                <c:pt idx="4119">
                  <c:v>43902</c:v>
                </c:pt>
                <c:pt idx="4120">
                  <c:v>43903</c:v>
                </c:pt>
                <c:pt idx="4121">
                  <c:v>43904</c:v>
                </c:pt>
                <c:pt idx="4122">
                  <c:v>43905</c:v>
                </c:pt>
                <c:pt idx="4123">
                  <c:v>43906</c:v>
                </c:pt>
                <c:pt idx="4124">
                  <c:v>43907</c:v>
                </c:pt>
                <c:pt idx="4125">
                  <c:v>43908</c:v>
                </c:pt>
                <c:pt idx="4126">
                  <c:v>43909</c:v>
                </c:pt>
                <c:pt idx="4127">
                  <c:v>43910</c:v>
                </c:pt>
                <c:pt idx="4128">
                  <c:v>43911</c:v>
                </c:pt>
                <c:pt idx="4129">
                  <c:v>43912</c:v>
                </c:pt>
                <c:pt idx="4130">
                  <c:v>43913</c:v>
                </c:pt>
                <c:pt idx="4131">
                  <c:v>43914</c:v>
                </c:pt>
                <c:pt idx="4132">
                  <c:v>43915</c:v>
                </c:pt>
                <c:pt idx="4133">
                  <c:v>43916</c:v>
                </c:pt>
                <c:pt idx="4134">
                  <c:v>43917</c:v>
                </c:pt>
                <c:pt idx="4135">
                  <c:v>43918</c:v>
                </c:pt>
                <c:pt idx="4136">
                  <c:v>43919</c:v>
                </c:pt>
                <c:pt idx="4137">
                  <c:v>43920</c:v>
                </c:pt>
                <c:pt idx="4138">
                  <c:v>43921</c:v>
                </c:pt>
                <c:pt idx="4139">
                  <c:v>43922</c:v>
                </c:pt>
                <c:pt idx="4140">
                  <c:v>43923</c:v>
                </c:pt>
                <c:pt idx="4141">
                  <c:v>43924</c:v>
                </c:pt>
                <c:pt idx="4142">
                  <c:v>43925</c:v>
                </c:pt>
                <c:pt idx="4143">
                  <c:v>43926</c:v>
                </c:pt>
                <c:pt idx="4144">
                  <c:v>43927</c:v>
                </c:pt>
                <c:pt idx="4145">
                  <c:v>43928</c:v>
                </c:pt>
                <c:pt idx="4146">
                  <c:v>43929</c:v>
                </c:pt>
                <c:pt idx="4147">
                  <c:v>43930</c:v>
                </c:pt>
                <c:pt idx="4148">
                  <c:v>43931</c:v>
                </c:pt>
                <c:pt idx="4149">
                  <c:v>43932</c:v>
                </c:pt>
                <c:pt idx="4150">
                  <c:v>43933</c:v>
                </c:pt>
                <c:pt idx="4151">
                  <c:v>43934</c:v>
                </c:pt>
                <c:pt idx="4152">
                  <c:v>43935</c:v>
                </c:pt>
                <c:pt idx="4153">
                  <c:v>43936</c:v>
                </c:pt>
                <c:pt idx="4154">
                  <c:v>43937</c:v>
                </c:pt>
                <c:pt idx="4155">
                  <c:v>43938</c:v>
                </c:pt>
                <c:pt idx="4156">
                  <c:v>43939</c:v>
                </c:pt>
                <c:pt idx="4157">
                  <c:v>43940</c:v>
                </c:pt>
                <c:pt idx="4158">
                  <c:v>43941</c:v>
                </c:pt>
                <c:pt idx="4159">
                  <c:v>43942</c:v>
                </c:pt>
                <c:pt idx="4160">
                  <c:v>43943</c:v>
                </c:pt>
                <c:pt idx="4161">
                  <c:v>43944</c:v>
                </c:pt>
                <c:pt idx="4162">
                  <c:v>43945</c:v>
                </c:pt>
                <c:pt idx="4163">
                  <c:v>43946</c:v>
                </c:pt>
                <c:pt idx="4164">
                  <c:v>43947</c:v>
                </c:pt>
                <c:pt idx="4165">
                  <c:v>43948</c:v>
                </c:pt>
                <c:pt idx="4166">
                  <c:v>43949</c:v>
                </c:pt>
                <c:pt idx="4167">
                  <c:v>43950</c:v>
                </c:pt>
                <c:pt idx="4168">
                  <c:v>43951</c:v>
                </c:pt>
                <c:pt idx="4169">
                  <c:v>43952</c:v>
                </c:pt>
                <c:pt idx="4170">
                  <c:v>43953</c:v>
                </c:pt>
                <c:pt idx="4171">
                  <c:v>43954</c:v>
                </c:pt>
                <c:pt idx="4172">
                  <c:v>43955</c:v>
                </c:pt>
                <c:pt idx="4173">
                  <c:v>43956</c:v>
                </c:pt>
                <c:pt idx="4174">
                  <c:v>43957</c:v>
                </c:pt>
                <c:pt idx="4175">
                  <c:v>43958</c:v>
                </c:pt>
                <c:pt idx="4176">
                  <c:v>43959</c:v>
                </c:pt>
                <c:pt idx="4177">
                  <c:v>43960</c:v>
                </c:pt>
                <c:pt idx="4178">
                  <c:v>43961</c:v>
                </c:pt>
                <c:pt idx="4179">
                  <c:v>43962</c:v>
                </c:pt>
                <c:pt idx="4180">
                  <c:v>43963</c:v>
                </c:pt>
                <c:pt idx="4181">
                  <c:v>43964</c:v>
                </c:pt>
                <c:pt idx="4182">
                  <c:v>43965</c:v>
                </c:pt>
                <c:pt idx="4183">
                  <c:v>43966</c:v>
                </c:pt>
                <c:pt idx="4184">
                  <c:v>43967</c:v>
                </c:pt>
                <c:pt idx="4185">
                  <c:v>43968</c:v>
                </c:pt>
                <c:pt idx="4186">
                  <c:v>43969</c:v>
                </c:pt>
                <c:pt idx="4187">
                  <c:v>43970</c:v>
                </c:pt>
                <c:pt idx="4188">
                  <c:v>43971</c:v>
                </c:pt>
                <c:pt idx="4189">
                  <c:v>43972</c:v>
                </c:pt>
                <c:pt idx="4190">
                  <c:v>43973</c:v>
                </c:pt>
                <c:pt idx="4191">
                  <c:v>43974</c:v>
                </c:pt>
                <c:pt idx="4192">
                  <c:v>43975</c:v>
                </c:pt>
                <c:pt idx="4193">
                  <c:v>43976</c:v>
                </c:pt>
                <c:pt idx="4194">
                  <c:v>43977</c:v>
                </c:pt>
                <c:pt idx="4195">
                  <c:v>43978</c:v>
                </c:pt>
                <c:pt idx="4196">
                  <c:v>43979</c:v>
                </c:pt>
                <c:pt idx="4197">
                  <c:v>43980</c:v>
                </c:pt>
                <c:pt idx="4198">
                  <c:v>43981</c:v>
                </c:pt>
                <c:pt idx="4199">
                  <c:v>43982</c:v>
                </c:pt>
                <c:pt idx="4200">
                  <c:v>43983</c:v>
                </c:pt>
                <c:pt idx="4201">
                  <c:v>43984</c:v>
                </c:pt>
                <c:pt idx="4202">
                  <c:v>43985</c:v>
                </c:pt>
                <c:pt idx="4203">
                  <c:v>43986</c:v>
                </c:pt>
                <c:pt idx="4204">
                  <c:v>43987</c:v>
                </c:pt>
                <c:pt idx="4205">
                  <c:v>43988</c:v>
                </c:pt>
                <c:pt idx="4206">
                  <c:v>43989</c:v>
                </c:pt>
                <c:pt idx="4207">
                  <c:v>43990</c:v>
                </c:pt>
                <c:pt idx="4208">
                  <c:v>43991</c:v>
                </c:pt>
                <c:pt idx="4209">
                  <c:v>43992</c:v>
                </c:pt>
                <c:pt idx="4210">
                  <c:v>43993</c:v>
                </c:pt>
                <c:pt idx="4211">
                  <c:v>43994</c:v>
                </c:pt>
                <c:pt idx="4212">
                  <c:v>43995</c:v>
                </c:pt>
                <c:pt idx="4213">
                  <c:v>43996</c:v>
                </c:pt>
                <c:pt idx="4214">
                  <c:v>43997</c:v>
                </c:pt>
                <c:pt idx="4215">
                  <c:v>43998</c:v>
                </c:pt>
                <c:pt idx="4216">
                  <c:v>43999</c:v>
                </c:pt>
                <c:pt idx="4217">
                  <c:v>44000</c:v>
                </c:pt>
                <c:pt idx="4218">
                  <c:v>44001</c:v>
                </c:pt>
                <c:pt idx="4219">
                  <c:v>44002</c:v>
                </c:pt>
                <c:pt idx="4220">
                  <c:v>44003</c:v>
                </c:pt>
                <c:pt idx="4221">
                  <c:v>44004</c:v>
                </c:pt>
                <c:pt idx="4222">
                  <c:v>44005</c:v>
                </c:pt>
                <c:pt idx="4223">
                  <c:v>44006</c:v>
                </c:pt>
                <c:pt idx="4224">
                  <c:v>44007</c:v>
                </c:pt>
                <c:pt idx="4225">
                  <c:v>44008</c:v>
                </c:pt>
                <c:pt idx="4226">
                  <c:v>44009</c:v>
                </c:pt>
                <c:pt idx="4227">
                  <c:v>44010</c:v>
                </c:pt>
                <c:pt idx="4228">
                  <c:v>44011</c:v>
                </c:pt>
                <c:pt idx="4229">
                  <c:v>44012</c:v>
                </c:pt>
                <c:pt idx="4230">
                  <c:v>44013</c:v>
                </c:pt>
                <c:pt idx="4231">
                  <c:v>44014</c:v>
                </c:pt>
                <c:pt idx="4232">
                  <c:v>44015</c:v>
                </c:pt>
                <c:pt idx="4233">
                  <c:v>44016</c:v>
                </c:pt>
                <c:pt idx="4234">
                  <c:v>44017</c:v>
                </c:pt>
                <c:pt idx="4235">
                  <c:v>44018</c:v>
                </c:pt>
                <c:pt idx="4236">
                  <c:v>44019</c:v>
                </c:pt>
                <c:pt idx="4237">
                  <c:v>44020</c:v>
                </c:pt>
                <c:pt idx="4238">
                  <c:v>44021</c:v>
                </c:pt>
                <c:pt idx="4239">
                  <c:v>44022</c:v>
                </c:pt>
                <c:pt idx="4240">
                  <c:v>44023</c:v>
                </c:pt>
                <c:pt idx="4241">
                  <c:v>44024</c:v>
                </c:pt>
                <c:pt idx="4242">
                  <c:v>44025</c:v>
                </c:pt>
                <c:pt idx="4243">
                  <c:v>44026</c:v>
                </c:pt>
                <c:pt idx="4244">
                  <c:v>44027</c:v>
                </c:pt>
                <c:pt idx="4245">
                  <c:v>44028</c:v>
                </c:pt>
                <c:pt idx="4246">
                  <c:v>44029</c:v>
                </c:pt>
                <c:pt idx="4247">
                  <c:v>44030</c:v>
                </c:pt>
                <c:pt idx="4248">
                  <c:v>44031</c:v>
                </c:pt>
                <c:pt idx="4249">
                  <c:v>44032</c:v>
                </c:pt>
                <c:pt idx="4250">
                  <c:v>44033</c:v>
                </c:pt>
                <c:pt idx="4251">
                  <c:v>44034</c:v>
                </c:pt>
                <c:pt idx="4252">
                  <c:v>44035</c:v>
                </c:pt>
                <c:pt idx="4253">
                  <c:v>44036</c:v>
                </c:pt>
                <c:pt idx="4254">
                  <c:v>44037</c:v>
                </c:pt>
                <c:pt idx="4255">
                  <c:v>44038</c:v>
                </c:pt>
                <c:pt idx="4256">
                  <c:v>44039</c:v>
                </c:pt>
                <c:pt idx="4257">
                  <c:v>44040</c:v>
                </c:pt>
                <c:pt idx="4258">
                  <c:v>44041</c:v>
                </c:pt>
                <c:pt idx="4259">
                  <c:v>44042</c:v>
                </c:pt>
                <c:pt idx="4260">
                  <c:v>44043</c:v>
                </c:pt>
                <c:pt idx="4261">
                  <c:v>44044</c:v>
                </c:pt>
                <c:pt idx="4262">
                  <c:v>44045</c:v>
                </c:pt>
                <c:pt idx="4263">
                  <c:v>44046</c:v>
                </c:pt>
                <c:pt idx="4264">
                  <c:v>44047</c:v>
                </c:pt>
                <c:pt idx="4265">
                  <c:v>44048</c:v>
                </c:pt>
                <c:pt idx="4266">
                  <c:v>44049</c:v>
                </c:pt>
                <c:pt idx="4267">
                  <c:v>44050</c:v>
                </c:pt>
                <c:pt idx="4268">
                  <c:v>44051</c:v>
                </c:pt>
                <c:pt idx="4269">
                  <c:v>44052</c:v>
                </c:pt>
                <c:pt idx="4270">
                  <c:v>44053</c:v>
                </c:pt>
                <c:pt idx="4271">
                  <c:v>44054</c:v>
                </c:pt>
                <c:pt idx="4272">
                  <c:v>44055</c:v>
                </c:pt>
                <c:pt idx="4273">
                  <c:v>44056</c:v>
                </c:pt>
                <c:pt idx="4274">
                  <c:v>44057</c:v>
                </c:pt>
                <c:pt idx="4275">
                  <c:v>44058</c:v>
                </c:pt>
                <c:pt idx="4276">
                  <c:v>44059</c:v>
                </c:pt>
                <c:pt idx="4277">
                  <c:v>44060</c:v>
                </c:pt>
                <c:pt idx="4278">
                  <c:v>44061</c:v>
                </c:pt>
                <c:pt idx="4279">
                  <c:v>44062</c:v>
                </c:pt>
                <c:pt idx="4280">
                  <c:v>44063</c:v>
                </c:pt>
                <c:pt idx="4281">
                  <c:v>44064</c:v>
                </c:pt>
                <c:pt idx="4282">
                  <c:v>44065</c:v>
                </c:pt>
                <c:pt idx="4283">
                  <c:v>44066</c:v>
                </c:pt>
                <c:pt idx="4284">
                  <c:v>44067</c:v>
                </c:pt>
                <c:pt idx="4285">
                  <c:v>44068</c:v>
                </c:pt>
                <c:pt idx="4286">
                  <c:v>44069</c:v>
                </c:pt>
                <c:pt idx="4287">
                  <c:v>44070</c:v>
                </c:pt>
                <c:pt idx="4288">
                  <c:v>44071</c:v>
                </c:pt>
                <c:pt idx="4289">
                  <c:v>44072</c:v>
                </c:pt>
                <c:pt idx="4290">
                  <c:v>44073</c:v>
                </c:pt>
                <c:pt idx="4291">
                  <c:v>44074</c:v>
                </c:pt>
                <c:pt idx="4292">
                  <c:v>44075</c:v>
                </c:pt>
                <c:pt idx="4293">
                  <c:v>44076</c:v>
                </c:pt>
                <c:pt idx="4294">
                  <c:v>44077</c:v>
                </c:pt>
                <c:pt idx="4295">
                  <c:v>44078</c:v>
                </c:pt>
                <c:pt idx="4296">
                  <c:v>44079</c:v>
                </c:pt>
                <c:pt idx="4297">
                  <c:v>44080</c:v>
                </c:pt>
                <c:pt idx="4298">
                  <c:v>44081</c:v>
                </c:pt>
                <c:pt idx="4299">
                  <c:v>44082</c:v>
                </c:pt>
                <c:pt idx="4300">
                  <c:v>44083</c:v>
                </c:pt>
                <c:pt idx="4301">
                  <c:v>44084</c:v>
                </c:pt>
                <c:pt idx="4302">
                  <c:v>44085</c:v>
                </c:pt>
                <c:pt idx="4303">
                  <c:v>44086</c:v>
                </c:pt>
                <c:pt idx="4304">
                  <c:v>44087</c:v>
                </c:pt>
                <c:pt idx="4305">
                  <c:v>44088</c:v>
                </c:pt>
                <c:pt idx="4306">
                  <c:v>44089</c:v>
                </c:pt>
                <c:pt idx="4307">
                  <c:v>44090</c:v>
                </c:pt>
                <c:pt idx="4308">
                  <c:v>44091</c:v>
                </c:pt>
                <c:pt idx="4309">
                  <c:v>44092</c:v>
                </c:pt>
                <c:pt idx="4310">
                  <c:v>44093</c:v>
                </c:pt>
                <c:pt idx="4311">
                  <c:v>44094</c:v>
                </c:pt>
                <c:pt idx="4312">
                  <c:v>44095</c:v>
                </c:pt>
                <c:pt idx="4313">
                  <c:v>44096</c:v>
                </c:pt>
                <c:pt idx="4314">
                  <c:v>44097</c:v>
                </c:pt>
                <c:pt idx="4315">
                  <c:v>44098</c:v>
                </c:pt>
                <c:pt idx="4316">
                  <c:v>44099</c:v>
                </c:pt>
                <c:pt idx="4317">
                  <c:v>44100</c:v>
                </c:pt>
                <c:pt idx="4318">
                  <c:v>44101</c:v>
                </c:pt>
                <c:pt idx="4319">
                  <c:v>44102</c:v>
                </c:pt>
                <c:pt idx="4320">
                  <c:v>44103</c:v>
                </c:pt>
                <c:pt idx="4321">
                  <c:v>44104</c:v>
                </c:pt>
                <c:pt idx="4322">
                  <c:v>44105</c:v>
                </c:pt>
                <c:pt idx="4323">
                  <c:v>44106</c:v>
                </c:pt>
                <c:pt idx="4324">
                  <c:v>44107</c:v>
                </c:pt>
                <c:pt idx="4325">
                  <c:v>44108</c:v>
                </c:pt>
                <c:pt idx="4326">
                  <c:v>44109</c:v>
                </c:pt>
                <c:pt idx="4327">
                  <c:v>44110</c:v>
                </c:pt>
                <c:pt idx="4328">
                  <c:v>44111</c:v>
                </c:pt>
                <c:pt idx="4329">
                  <c:v>44112</c:v>
                </c:pt>
                <c:pt idx="4330">
                  <c:v>44113</c:v>
                </c:pt>
                <c:pt idx="4331">
                  <c:v>44114</c:v>
                </c:pt>
                <c:pt idx="4332">
                  <c:v>44115</c:v>
                </c:pt>
                <c:pt idx="4333">
                  <c:v>44116</c:v>
                </c:pt>
                <c:pt idx="4334">
                  <c:v>44117</c:v>
                </c:pt>
                <c:pt idx="4335">
                  <c:v>44118</c:v>
                </c:pt>
                <c:pt idx="4336">
                  <c:v>44119</c:v>
                </c:pt>
                <c:pt idx="4337">
                  <c:v>44120</c:v>
                </c:pt>
                <c:pt idx="4338">
                  <c:v>44121</c:v>
                </c:pt>
                <c:pt idx="4339">
                  <c:v>44122</c:v>
                </c:pt>
                <c:pt idx="4340">
                  <c:v>44123</c:v>
                </c:pt>
                <c:pt idx="4341">
                  <c:v>44124</c:v>
                </c:pt>
                <c:pt idx="4342">
                  <c:v>44125</c:v>
                </c:pt>
                <c:pt idx="4343">
                  <c:v>44126</c:v>
                </c:pt>
                <c:pt idx="4344">
                  <c:v>44127</c:v>
                </c:pt>
                <c:pt idx="4345">
                  <c:v>44128</c:v>
                </c:pt>
                <c:pt idx="4346">
                  <c:v>44129</c:v>
                </c:pt>
                <c:pt idx="4347">
                  <c:v>44130</c:v>
                </c:pt>
                <c:pt idx="4348">
                  <c:v>44131</c:v>
                </c:pt>
                <c:pt idx="4349">
                  <c:v>44132</c:v>
                </c:pt>
                <c:pt idx="4350">
                  <c:v>44133</c:v>
                </c:pt>
                <c:pt idx="4351">
                  <c:v>44134</c:v>
                </c:pt>
                <c:pt idx="4352">
                  <c:v>44135</c:v>
                </c:pt>
                <c:pt idx="4353">
                  <c:v>44136</c:v>
                </c:pt>
                <c:pt idx="4354">
                  <c:v>44137</c:v>
                </c:pt>
                <c:pt idx="4355">
                  <c:v>44138</c:v>
                </c:pt>
                <c:pt idx="4356">
                  <c:v>44139</c:v>
                </c:pt>
                <c:pt idx="4357">
                  <c:v>44140</c:v>
                </c:pt>
                <c:pt idx="4358">
                  <c:v>44141</c:v>
                </c:pt>
                <c:pt idx="4359">
                  <c:v>44142</c:v>
                </c:pt>
                <c:pt idx="4360">
                  <c:v>44143</c:v>
                </c:pt>
                <c:pt idx="4361">
                  <c:v>44144</c:v>
                </c:pt>
                <c:pt idx="4362">
                  <c:v>44145</c:v>
                </c:pt>
                <c:pt idx="4363">
                  <c:v>44146</c:v>
                </c:pt>
                <c:pt idx="4364">
                  <c:v>44147</c:v>
                </c:pt>
                <c:pt idx="4365">
                  <c:v>44148</c:v>
                </c:pt>
                <c:pt idx="4366">
                  <c:v>44149</c:v>
                </c:pt>
                <c:pt idx="4367">
                  <c:v>44150</c:v>
                </c:pt>
                <c:pt idx="4368">
                  <c:v>44151</c:v>
                </c:pt>
                <c:pt idx="4369">
                  <c:v>44152</c:v>
                </c:pt>
                <c:pt idx="4370">
                  <c:v>44153</c:v>
                </c:pt>
                <c:pt idx="4371">
                  <c:v>44154</c:v>
                </c:pt>
                <c:pt idx="4372">
                  <c:v>44155</c:v>
                </c:pt>
                <c:pt idx="4373">
                  <c:v>44156</c:v>
                </c:pt>
                <c:pt idx="4374">
                  <c:v>44157</c:v>
                </c:pt>
                <c:pt idx="4375">
                  <c:v>44158</c:v>
                </c:pt>
                <c:pt idx="4376">
                  <c:v>44159</c:v>
                </c:pt>
                <c:pt idx="4377">
                  <c:v>44160</c:v>
                </c:pt>
                <c:pt idx="4378">
                  <c:v>44161</c:v>
                </c:pt>
                <c:pt idx="4379">
                  <c:v>44162</c:v>
                </c:pt>
                <c:pt idx="4380">
                  <c:v>44163</c:v>
                </c:pt>
                <c:pt idx="4381">
                  <c:v>44164</c:v>
                </c:pt>
                <c:pt idx="4382">
                  <c:v>44165</c:v>
                </c:pt>
                <c:pt idx="4383">
                  <c:v>44166</c:v>
                </c:pt>
                <c:pt idx="4384">
                  <c:v>44167</c:v>
                </c:pt>
                <c:pt idx="4385">
                  <c:v>44168</c:v>
                </c:pt>
                <c:pt idx="4386">
                  <c:v>44169</c:v>
                </c:pt>
                <c:pt idx="4387">
                  <c:v>44170</c:v>
                </c:pt>
                <c:pt idx="4388">
                  <c:v>44171</c:v>
                </c:pt>
                <c:pt idx="4389">
                  <c:v>44172</c:v>
                </c:pt>
                <c:pt idx="4390">
                  <c:v>44173</c:v>
                </c:pt>
                <c:pt idx="4391">
                  <c:v>44174</c:v>
                </c:pt>
                <c:pt idx="4392">
                  <c:v>44175</c:v>
                </c:pt>
                <c:pt idx="4393">
                  <c:v>44176</c:v>
                </c:pt>
                <c:pt idx="4394">
                  <c:v>44177</c:v>
                </c:pt>
                <c:pt idx="4395">
                  <c:v>44178</c:v>
                </c:pt>
                <c:pt idx="4396">
                  <c:v>44179</c:v>
                </c:pt>
                <c:pt idx="4397">
                  <c:v>44180</c:v>
                </c:pt>
                <c:pt idx="4398">
                  <c:v>44181</c:v>
                </c:pt>
                <c:pt idx="4399">
                  <c:v>44182</c:v>
                </c:pt>
                <c:pt idx="4400">
                  <c:v>44183</c:v>
                </c:pt>
                <c:pt idx="4401">
                  <c:v>44184</c:v>
                </c:pt>
                <c:pt idx="4402">
                  <c:v>44185</c:v>
                </c:pt>
                <c:pt idx="4403">
                  <c:v>44186</c:v>
                </c:pt>
                <c:pt idx="4404">
                  <c:v>44187</c:v>
                </c:pt>
                <c:pt idx="4405">
                  <c:v>44188</c:v>
                </c:pt>
                <c:pt idx="4406">
                  <c:v>44189</c:v>
                </c:pt>
                <c:pt idx="4407">
                  <c:v>44190</c:v>
                </c:pt>
                <c:pt idx="4408">
                  <c:v>44191</c:v>
                </c:pt>
                <c:pt idx="4409">
                  <c:v>44192</c:v>
                </c:pt>
                <c:pt idx="4410">
                  <c:v>44193</c:v>
                </c:pt>
                <c:pt idx="4411">
                  <c:v>44194</c:v>
                </c:pt>
                <c:pt idx="4412">
                  <c:v>44195</c:v>
                </c:pt>
                <c:pt idx="4413">
                  <c:v>44196</c:v>
                </c:pt>
                <c:pt idx="4414">
                  <c:v>44197</c:v>
                </c:pt>
                <c:pt idx="4415">
                  <c:v>44198</c:v>
                </c:pt>
                <c:pt idx="4416">
                  <c:v>44199</c:v>
                </c:pt>
                <c:pt idx="4417">
                  <c:v>44200</c:v>
                </c:pt>
                <c:pt idx="4418">
                  <c:v>44201</c:v>
                </c:pt>
                <c:pt idx="4419">
                  <c:v>44202</c:v>
                </c:pt>
                <c:pt idx="4420">
                  <c:v>44203</c:v>
                </c:pt>
                <c:pt idx="4421">
                  <c:v>44204</c:v>
                </c:pt>
                <c:pt idx="4422">
                  <c:v>44205</c:v>
                </c:pt>
                <c:pt idx="4423">
                  <c:v>44206</c:v>
                </c:pt>
                <c:pt idx="4424">
                  <c:v>44207</c:v>
                </c:pt>
                <c:pt idx="4425">
                  <c:v>44208</c:v>
                </c:pt>
                <c:pt idx="4426">
                  <c:v>44209</c:v>
                </c:pt>
                <c:pt idx="4427">
                  <c:v>44210</c:v>
                </c:pt>
                <c:pt idx="4428">
                  <c:v>44211</c:v>
                </c:pt>
                <c:pt idx="4429">
                  <c:v>44212</c:v>
                </c:pt>
                <c:pt idx="4430">
                  <c:v>44213</c:v>
                </c:pt>
                <c:pt idx="4431">
                  <c:v>44214</c:v>
                </c:pt>
                <c:pt idx="4432">
                  <c:v>44215</c:v>
                </c:pt>
                <c:pt idx="4433">
                  <c:v>44216</c:v>
                </c:pt>
                <c:pt idx="4434">
                  <c:v>44217</c:v>
                </c:pt>
                <c:pt idx="4435">
                  <c:v>44218</c:v>
                </c:pt>
                <c:pt idx="4436">
                  <c:v>44219</c:v>
                </c:pt>
                <c:pt idx="4437">
                  <c:v>44220</c:v>
                </c:pt>
                <c:pt idx="4438">
                  <c:v>44221</c:v>
                </c:pt>
                <c:pt idx="4439">
                  <c:v>44222</c:v>
                </c:pt>
                <c:pt idx="4440">
                  <c:v>44223</c:v>
                </c:pt>
                <c:pt idx="4441">
                  <c:v>44224</c:v>
                </c:pt>
                <c:pt idx="4442">
                  <c:v>44225</c:v>
                </c:pt>
                <c:pt idx="4443">
                  <c:v>44226</c:v>
                </c:pt>
                <c:pt idx="4444">
                  <c:v>44227</c:v>
                </c:pt>
                <c:pt idx="4445">
                  <c:v>44228</c:v>
                </c:pt>
                <c:pt idx="4446">
                  <c:v>44229</c:v>
                </c:pt>
                <c:pt idx="4447">
                  <c:v>44230</c:v>
                </c:pt>
                <c:pt idx="4448">
                  <c:v>44231</c:v>
                </c:pt>
                <c:pt idx="4449">
                  <c:v>44232</c:v>
                </c:pt>
                <c:pt idx="4450">
                  <c:v>44233</c:v>
                </c:pt>
                <c:pt idx="4451">
                  <c:v>44234</c:v>
                </c:pt>
                <c:pt idx="4452">
                  <c:v>44235</c:v>
                </c:pt>
                <c:pt idx="4453">
                  <c:v>44236</c:v>
                </c:pt>
                <c:pt idx="4454">
                  <c:v>44237</c:v>
                </c:pt>
                <c:pt idx="4455">
                  <c:v>44238</c:v>
                </c:pt>
                <c:pt idx="4456">
                  <c:v>44239</c:v>
                </c:pt>
                <c:pt idx="4457">
                  <c:v>44240</c:v>
                </c:pt>
                <c:pt idx="4458">
                  <c:v>44241</c:v>
                </c:pt>
                <c:pt idx="4459">
                  <c:v>44242</c:v>
                </c:pt>
                <c:pt idx="4460">
                  <c:v>44243</c:v>
                </c:pt>
                <c:pt idx="4461">
                  <c:v>44244</c:v>
                </c:pt>
                <c:pt idx="4462">
                  <c:v>44245</c:v>
                </c:pt>
                <c:pt idx="4463">
                  <c:v>44246</c:v>
                </c:pt>
                <c:pt idx="4464">
                  <c:v>44247</c:v>
                </c:pt>
                <c:pt idx="4465">
                  <c:v>44248</c:v>
                </c:pt>
                <c:pt idx="4466">
                  <c:v>44249</c:v>
                </c:pt>
                <c:pt idx="4467">
                  <c:v>44250</c:v>
                </c:pt>
                <c:pt idx="4468">
                  <c:v>44251</c:v>
                </c:pt>
                <c:pt idx="4469">
                  <c:v>44252</c:v>
                </c:pt>
                <c:pt idx="4470">
                  <c:v>44253</c:v>
                </c:pt>
                <c:pt idx="4471">
                  <c:v>44254</c:v>
                </c:pt>
                <c:pt idx="4472">
                  <c:v>44255</c:v>
                </c:pt>
                <c:pt idx="4473">
                  <c:v>44256</c:v>
                </c:pt>
                <c:pt idx="4474">
                  <c:v>44257</c:v>
                </c:pt>
                <c:pt idx="4475">
                  <c:v>44258</c:v>
                </c:pt>
                <c:pt idx="4476">
                  <c:v>44259</c:v>
                </c:pt>
                <c:pt idx="4477">
                  <c:v>44260</c:v>
                </c:pt>
                <c:pt idx="4478">
                  <c:v>44261</c:v>
                </c:pt>
                <c:pt idx="4479">
                  <c:v>44262</c:v>
                </c:pt>
                <c:pt idx="4480">
                  <c:v>44263</c:v>
                </c:pt>
                <c:pt idx="4481">
                  <c:v>44264</c:v>
                </c:pt>
                <c:pt idx="4482">
                  <c:v>44265</c:v>
                </c:pt>
                <c:pt idx="4483">
                  <c:v>44266</c:v>
                </c:pt>
                <c:pt idx="4484">
                  <c:v>44267</c:v>
                </c:pt>
                <c:pt idx="4485">
                  <c:v>44268</c:v>
                </c:pt>
                <c:pt idx="4486">
                  <c:v>44269</c:v>
                </c:pt>
                <c:pt idx="4487">
                  <c:v>44270</c:v>
                </c:pt>
                <c:pt idx="4488">
                  <c:v>44271</c:v>
                </c:pt>
                <c:pt idx="4489">
                  <c:v>44272</c:v>
                </c:pt>
                <c:pt idx="4490">
                  <c:v>44273</c:v>
                </c:pt>
                <c:pt idx="4491">
                  <c:v>44274</c:v>
                </c:pt>
                <c:pt idx="4492">
                  <c:v>44275</c:v>
                </c:pt>
                <c:pt idx="4493">
                  <c:v>44276</c:v>
                </c:pt>
                <c:pt idx="4494">
                  <c:v>44277</c:v>
                </c:pt>
                <c:pt idx="4495">
                  <c:v>44278</c:v>
                </c:pt>
                <c:pt idx="4496">
                  <c:v>44279</c:v>
                </c:pt>
                <c:pt idx="4497">
                  <c:v>44280</c:v>
                </c:pt>
                <c:pt idx="4498">
                  <c:v>44281</c:v>
                </c:pt>
                <c:pt idx="4499">
                  <c:v>44282</c:v>
                </c:pt>
                <c:pt idx="4500">
                  <c:v>44283</c:v>
                </c:pt>
                <c:pt idx="4501">
                  <c:v>44284</c:v>
                </c:pt>
                <c:pt idx="4502">
                  <c:v>44285</c:v>
                </c:pt>
                <c:pt idx="4503">
                  <c:v>44286</c:v>
                </c:pt>
                <c:pt idx="4504">
                  <c:v>44287</c:v>
                </c:pt>
                <c:pt idx="4505">
                  <c:v>44288</c:v>
                </c:pt>
                <c:pt idx="4506">
                  <c:v>44289</c:v>
                </c:pt>
                <c:pt idx="4507">
                  <c:v>44290</c:v>
                </c:pt>
                <c:pt idx="4508">
                  <c:v>44291</c:v>
                </c:pt>
                <c:pt idx="4509">
                  <c:v>44292</c:v>
                </c:pt>
                <c:pt idx="4510">
                  <c:v>44293</c:v>
                </c:pt>
                <c:pt idx="4511">
                  <c:v>44294</c:v>
                </c:pt>
                <c:pt idx="4512">
                  <c:v>44295</c:v>
                </c:pt>
                <c:pt idx="4513">
                  <c:v>44296</c:v>
                </c:pt>
                <c:pt idx="4514">
                  <c:v>44297</c:v>
                </c:pt>
                <c:pt idx="4515">
                  <c:v>44298</c:v>
                </c:pt>
                <c:pt idx="4516">
                  <c:v>44299</c:v>
                </c:pt>
                <c:pt idx="4517">
                  <c:v>44300</c:v>
                </c:pt>
                <c:pt idx="4518">
                  <c:v>44301</c:v>
                </c:pt>
                <c:pt idx="4519">
                  <c:v>44302</c:v>
                </c:pt>
                <c:pt idx="4520">
                  <c:v>44303</c:v>
                </c:pt>
                <c:pt idx="4521">
                  <c:v>44304</c:v>
                </c:pt>
                <c:pt idx="4522">
                  <c:v>44305</c:v>
                </c:pt>
                <c:pt idx="4523">
                  <c:v>44306</c:v>
                </c:pt>
                <c:pt idx="4524">
                  <c:v>44307</c:v>
                </c:pt>
                <c:pt idx="4525">
                  <c:v>44308</c:v>
                </c:pt>
                <c:pt idx="4526">
                  <c:v>44309</c:v>
                </c:pt>
                <c:pt idx="4527">
                  <c:v>44310</c:v>
                </c:pt>
                <c:pt idx="4528">
                  <c:v>44311</c:v>
                </c:pt>
                <c:pt idx="4529">
                  <c:v>44312</c:v>
                </c:pt>
                <c:pt idx="4530">
                  <c:v>44313</c:v>
                </c:pt>
                <c:pt idx="4531">
                  <c:v>44314</c:v>
                </c:pt>
                <c:pt idx="4532">
                  <c:v>44315</c:v>
                </c:pt>
                <c:pt idx="4533">
                  <c:v>44316</c:v>
                </c:pt>
                <c:pt idx="4534">
                  <c:v>44317</c:v>
                </c:pt>
                <c:pt idx="4535">
                  <c:v>44318</c:v>
                </c:pt>
                <c:pt idx="4536">
                  <c:v>44319</c:v>
                </c:pt>
                <c:pt idx="4537">
                  <c:v>44320</c:v>
                </c:pt>
                <c:pt idx="4538">
                  <c:v>44321</c:v>
                </c:pt>
                <c:pt idx="4539">
                  <c:v>44322</c:v>
                </c:pt>
                <c:pt idx="4540">
                  <c:v>44323</c:v>
                </c:pt>
                <c:pt idx="4541">
                  <c:v>44324</c:v>
                </c:pt>
                <c:pt idx="4542">
                  <c:v>44325</c:v>
                </c:pt>
                <c:pt idx="4543">
                  <c:v>44326</c:v>
                </c:pt>
                <c:pt idx="4544">
                  <c:v>44327</c:v>
                </c:pt>
                <c:pt idx="4545">
                  <c:v>44328</c:v>
                </c:pt>
                <c:pt idx="4546">
                  <c:v>44329</c:v>
                </c:pt>
                <c:pt idx="4547">
                  <c:v>44330</c:v>
                </c:pt>
                <c:pt idx="4548">
                  <c:v>44331</c:v>
                </c:pt>
                <c:pt idx="4549">
                  <c:v>44332</c:v>
                </c:pt>
                <c:pt idx="4550">
                  <c:v>44333</c:v>
                </c:pt>
                <c:pt idx="4551">
                  <c:v>44334</c:v>
                </c:pt>
                <c:pt idx="4552">
                  <c:v>44335</c:v>
                </c:pt>
                <c:pt idx="4553">
                  <c:v>44336</c:v>
                </c:pt>
                <c:pt idx="4554">
                  <c:v>44337</c:v>
                </c:pt>
                <c:pt idx="4555">
                  <c:v>44338</c:v>
                </c:pt>
                <c:pt idx="4556">
                  <c:v>44339</c:v>
                </c:pt>
                <c:pt idx="4557">
                  <c:v>44340</c:v>
                </c:pt>
                <c:pt idx="4558">
                  <c:v>44341</c:v>
                </c:pt>
                <c:pt idx="4559">
                  <c:v>44342</c:v>
                </c:pt>
                <c:pt idx="4560">
                  <c:v>44343</c:v>
                </c:pt>
                <c:pt idx="4561">
                  <c:v>44344</c:v>
                </c:pt>
                <c:pt idx="4562">
                  <c:v>44345</c:v>
                </c:pt>
                <c:pt idx="4563">
                  <c:v>44346</c:v>
                </c:pt>
                <c:pt idx="4564">
                  <c:v>44347</c:v>
                </c:pt>
                <c:pt idx="4565">
                  <c:v>44348</c:v>
                </c:pt>
                <c:pt idx="4566">
                  <c:v>44349</c:v>
                </c:pt>
                <c:pt idx="4567">
                  <c:v>44350</c:v>
                </c:pt>
                <c:pt idx="4568">
                  <c:v>44351</c:v>
                </c:pt>
                <c:pt idx="4569">
                  <c:v>44352</c:v>
                </c:pt>
                <c:pt idx="4570">
                  <c:v>44353</c:v>
                </c:pt>
                <c:pt idx="4571">
                  <c:v>44354</c:v>
                </c:pt>
                <c:pt idx="4572">
                  <c:v>44355</c:v>
                </c:pt>
                <c:pt idx="4573">
                  <c:v>44356</c:v>
                </c:pt>
                <c:pt idx="4574">
                  <c:v>44357</c:v>
                </c:pt>
                <c:pt idx="4575">
                  <c:v>44358</c:v>
                </c:pt>
                <c:pt idx="4576">
                  <c:v>44359</c:v>
                </c:pt>
                <c:pt idx="4577">
                  <c:v>44360</c:v>
                </c:pt>
                <c:pt idx="4578">
                  <c:v>44361</c:v>
                </c:pt>
                <c:pt idx="4579">
                  <c:v>44362</c:v>
                </c:pt>
                <c:pt idx="4580">
                  <c:v>44363</c:v>
                </c:pt>
                <c:pt idx="4581">
                  <c:v>44364</c:v>
                </c:pt>
                <c:pt idx="4582">
                  <c:v>44365</c:v>
                </c:pt>
                <c:pt idx="4583">
                  <c:v>44366</c:v>
                </c:pt>
                <c:pt idx="4584">
                  <c:v>44367</c:v>
                </c:pt>
                <c:pt idx="4585">
                  <c:v>44368</c:v>
                </c:pt>
                <c:pt idx="4586">
                  <c:v>44369</c:v>
                </c:pt>
                <c:pt idx="4587">
                  <c:v>44370</c:v>
                </c:pt>
                <c:pt idx="4588">
                  <c:v>44371</c:v>
                </c:pt>
                <c:pt idx="4589">
                  <c:v>44372</c:v>
                </c:pt>
                <c:pt idx="4590">
                  <c:v>44373</c:v>
                </c:pt>
                <c:pt idx="4591">
                  <c:v>44374</c:v>
                </c:pt>
                <c:pt idx="4592">
                  <c:v>44375</c:v>
                </c:pt>
                <c:pt idx="4593">
                  <c:v>44376</c:v>
                </c:pt>
                <c:pt idx="4594">
                  <c:v>44377</c:v>
                </c:pt>
                <c:pt idx="4595">
                  <c:v>44378</c:v>
                </c:pt>
                <c:pt idx="4596">
                  <c:v>44379</c:v>
                </c:pt>
                <c:pt idx="4597">
                  <c:v>44380</c:v>
                </c:pt>
                <c:pt idx="4598">
                  <c:v>44381</c:v>
                </c:pt>
                <c:pt idx="4599">
                  <c:v>44382</c:v>
                </c:pt>
                <c:pt idx="4600">
                  <c:v>44383</c:v>
                </c:pt>
                <c:pt idx="4601">
                  <c:v>44384</c:v>
                </c:pt>
                <c:pt idx="4602">
                  <c:v>44385</c:v>
                </c:pt>
                <c:pt idx="4603">
                  <c:v>44386</c:v>
                </c:pt>
                <c:pt idx="4604">
                  <c:v>44387</c:v>
                </c:pt>
                <c:pt idx="4605">
                  <c:v>44388</c:v>
                </c:pt>
                <c:pt idx="4606">
                  <c:v>44389</c:v>
                </c:pt>
                <c:pt idx="4607">
                  <c:v>44390</c:v>
                </c:pt>
                <c:pt idx="4608">
                  <c:v>44391</c:v>
                </c:pt>
                <c:pt idx="4609">
                  <c:v>44392</c:v>
                </c:pt>
                <c:pt idx="4610">
                  <c:v>44393</c:v>
                </c:pt>
                <c:pt idx="4611">
                  <c:v>44394</c:v>
                </c:pt>
                <c:pt idx="4612">
                  <c:v>44395</c:v>
                </c:pt>
                <c:pt idx="4613">
                  <c:v>44396</c:v>
                </c:pt>
                <c:pt idx="4614">
                  <c:v>44397</c:v>
                </c:pt>
                <c:pt idx="4615">
                  <c:v>44398</c:v>
                </c:pt>
                <c:pt idx="4616">
                  <c:v>44399</c:v>
                </c:pt>
                <c:pt idx="4617">
                  <c:v>44400</c:v>
                </c:pt>
                <c:pt idx="4618">
                  <c:v>44401</c:v>
                </c:pt>
                <c:pt idx="4619">
                  <c:v>44402</c:v>
                </c:pt>
                <c:pt idx="4620">
                  <c:v>44403</c:v>
                </c:pt>
                <c:pt idx="4621">
                  <c:v>44404</c:v>
                </c:pt>
                <c:pt idx="4622">
                  <c:v>44405</c:v>
                </c:pt>
                <c:pt idx="4623">
                  <c:v>44406</c:v>
                </c:pt>
                <c:pt idx="4624">
                  <c:v>44407</c:v>
                </c:pt>
                <c:pt idx="4625">
                  <c:v>44408</c:v>
                </c:pt>
                <c:pt idx="4626">
                  <c:v>44409</c:v>
                </c:pt>
                <c:pt idx="4627">
                  <c:v>44410</c:v>
                </c:pt>
                <c:pt idx="4628">
                  <c:v>44411</c:v>
                </c:pt>
                <c:pt idx="4629">
                  <c:v>44412</c:v>
                </c:pt>
                <c:pt idx="4630">
                  <c:v>44413</c:v>
                </c:pt>
                <c:pt idx="4631">
                  <c:v>44414</c:v>
                </c:pt>
                <c:pt idx="4632">
                  <c:v>44415</c:v>
                </c:pt>
                <c:pt idx="4633">
                  <c:v>44416</c:v>
                </c:pt>
                <c:pt idx="4634">
                  <c:v>44417</c:v>
                </c:pt>
                <c:pt idx="4635">
                  <c:v>44418</c:v>
                </c:pt>
                <c:pt idx="4636">
                  <c:v>44419</c:v>
                </c:pt>
                <c:pt idx="4637">
                  <c:v>44420</c:v>
                </c:pt>
                <c:pt idx="4638">
                  <c:v>44421</c:v>
                </c:pt>
                <c:pt idx="4639">
                  <c:v>44422</c:v>
                </c:pt>
                <c:pt idx="4640">
                  <c:v>44423</c:v>
                </c:pt>
                <c:pt idx="4641">
                  <c:v>44424</c:v>
                </c:pt>
                <c:pt idx="4642">
                  <c:v>44425</c:v>
                </c:pt>
                <c:pt idx="4643">
                  <c:v>44426</c:v>
                </c:pt>
                <c:pt idx="4644">
                  <c:v>44427</c:v>
                </c:pt>
                <c:pt idx="4645">
                  <c:v>44428</c:v>
                </c:pt>
                <c:pt idx="4646">
                  <c:v>44429</c:v>
                </c:pt>
                <c:pt idx="4647">
                  <c:v>44430</c:v>
                </c:pt>
                <c:pt idx="4648">
                  <c:v>44431</c:v>
                </c:pt>
                <c:pt idx="4649">
                  <c:v>44432</c:v>
                </c:pt>
                <c:pt idx="4650">
                  <c:v>44433</c:v>
                </c:pt>
                <c:pt idx="4651">
                  <c:v>44434</c:v>
                </c:pt>
                <c:pt idx="4652">
                  <c:v>44435</c:v>
                </c:pt>
                <c:pt idx="4653">
                  <c:v>44436</c:v>
                </c:pt>
                <c:pt idx="4654">
                  <c:v>44437</c:v>
                </c:pt>
                <c:pt idx="4655">
                  <c:v>44438</c:v>
                </c:pt>
                <c:pt idx="4656">
                  <c:v>44439</c:v>
                </c:pt>
                <c:pt idx="4657">
                  <c:v>44440</c:v>
                </c:pt>
                <c:pt idx="4658">
                  <c:v>44441</c:v>
                </c:pt>
                <c:pt idx="4659">
                  <c:v>44442</c:v>
                </c:pt>
                <c:pt idx="4660">
                  <c:v>44443</c:v>
                </c:pt>
                <c:pt idx="4661">
                  <c:v>44444</c:v>
                </c:pt>
                <c:pt idx="4662">
                  <c:v>44445</c:v>
                </c:pt>
                <c:pt idx="4663">
                  <c:v>44446</c:v>
                </c:pt>
                <c:pt idx="4664">
                  <c:v>44447</c:v>
                </c:pt>
                <c:pt idx="4665">
                  <c:v>44448</c:v>
                </c:pt>
                <c:pt idx="4666">
                  <c:v>44449</c:v>
                </c:pt>
                <c:pt idx="4667">
                  <c:v>44450</c:v>
                </c:pt>
                <c:pt idx="4668">
                  <c:v>44451</c:v>
                </c:pt>
                <c:pt idx="4669">
                  <c:v>44452</c:v>
                </c:pt>
                <c:pt idx="4670">
                  <c:v>44453</c:v>
                </c:pt>
                <c:pt idx="4671">
                  <c:v>44454</c:v>
                </c:pt>
                <c:pt idx="4672">
                  <c:v>44455</c:v>
                </c:pt>
                <c:pt idx="4673">
                  <c:v>44456</c:v>
                </c:pt>
                <c:pt idx="4674">
                  <c:v>44457</c:v>
                </c:pt>
                <c:pt idx="4675">
                  <c:v>44458</c:v>
                </c:pt>
                <c:pt idx="4676">
                  <c:v>44459</c:v>
                </c:pt>
                <c:pt idx="4677">
                  <c:v>44460</c:v>
                </c:pt>
                <c:pt idx="4678">
                  <c:v>44461</c:v>
                </c:pt>
                <c:pt idx="4679">
                  <c:v>44462</c:v>
                </c:pt>
                <c:pt idx="4680">
                  <c:v>44463</c:v>
                </c:pt>
                <c:pt idx="4681">
                  <c:v>44464</c:v>
                </c:pt>
                <c:pt idx="4682">
                  <c:v>44465</c:v>
                </c:pt>
                <c:pt idx="4683">
                  <c:v>44466</c:v>
                </c:pt>
                <c:pt idx="4684">
                  <c:v>44467</c:v>
                </c:pt>
                <c:pt idx="4685">
                  <c:v>44468</c:v>
                </c:pt>
                <c:pt idx="4686">
                  <c:v>44469</c:v>
                </c:pt>
                <c:pt idx="4687">
                  <c:v>44470</c:v>
                </c:pt>
                <c:pt idx="4688">
                  <c:v>44471</c:v>
                </c:pt>
                <c:pt idx="4689">
                  <c:v>44472</c:v>
                </c:pt>
                <c:pt idx="4690">
                  <c:v>44473</c:v>
                </c:pt>
                <c:pt idx="4691">
                  <c:v>44474</c:v>
                </c:pt>
                <c:pt idx="4692">
                  <c:v>44475</c:v>
                </c:pt>
                <c:pt idx="4693">
                  <c:v>44476</c:v>
                </c:pt>
                <c:pt idx="4694">
                  <c:v>44477</c:v>
                </c:pt>
                <c:pt idx="4695">
                  <c:v>44478</c:v>
                </c:pt>
                <c:pt idx="4696">
                  <c:v>44479</c:v>
                </c:pt>
                <c:pt idx="4697">
                  <c:v>44480</c:v>
                </c:pt>
                <c:pt idx="4698">
                  <c:v>44481</c:v>
                </c:pt>
                <c:pt idx="4699">
                  <c:v>44482</c:v>
                </c:pt>
                <c:pt idx="4700">
                  <c:v>44483</c:v>
                </c:pt>
                <c:pt idx="4701">
                  <c:v>44484</c:v>
                </c:pt>
                <c:pt idx="4702">
                  <c:v>44485</c:v>
                </c:pt>
                <c:pt idx="4703">
                  <c:v>44486</c:v>
                </c:pt>
                <c:pt idx="4704">
                  <c:v>44487</c:v>
                </c:pt>
                <c:pt idx="4705">
                  <c:v>44488</c:v>
                </c:pt>
                <c:pt idx="4706">
                  <c:v>44489</c:v>
                </c:pt>
                <c:pt idx="4707">
                  <c:v>44490</c:v>
                </c:pt>
                <c:pt idx="4708">
                  <c:v>44491</c:v>
                </c:pt>
                <c:pt idx="4709">
                  <c:v>44492</c:v>
                </c:pt>
                <c:pt idx="4710">
                  <c:v>44493</c:v>
                </c:pt>
                <c:pt idx="4711">
                  <c:v>44494</c:v>
                </c:pt>
                <c:pt idx="4712">
                  <c:v>44495</c:v>
                </c:pt>
                <c:pt idx="4713">
                  <c:v>44496</c:v>
                </c:pt>
                <c:pt idx="4714">
                  <c:v>44497</c:v>
                </c:pt>
                <c:pt idx="4715">
                  <c:v>44498</c:v>
                </c:pt>
                <c:pt idx="4716">
                  <c:v>44499</c:v>
                </c:pt>
                <c:pt idx="4717">
                  <c:v>44500</c:v>
                </c:pt>
                <c:pt idx="4718">
                  <c:v>44501</c:v>
                </c:pt>
                <c:pt idx="4719">
                  <c:v>44502</c:v>
                </c:pt>
                <c:pt idx="4720">
                  <c:v>44503</c:v>
                </c:pt>
                <c:pt idx="4721">
                  <c:v>44504</c:v>
                </c:pt>
                <c:pt idx="4722">
                  <c:v>44505</c:v>
                </c:pt>
                <c:pt idx="4723">
                  <c:v>44506</c:v>
                </c:pt>
                <c:pt idx="4724">
                  <c:v>44507</c:v>
                </c:pt>
                <c:pt idx="4725">
                  <c:v>44508</c:v>
                </c:pt>
                <c:pt idx="4726">
                  <c:v>44509</c:v>
                </c:pt>
                <c:pt idx="4727">
                  <c:v>44510</c:v>
                </c:pt>
                <c:pt idx="4728">
                  <c:v>44511</c:v>
                </c:pt>
                <c:pt idx="4729">
                  <c:v>44512</c:v>
                </c:pt>
                <c:pt idx="4730">
                  <c:v>44513</c:v>
                </c:pt>
                <c:pt idx="4731">
                  <c:v>44514</c:v>
                </c:pt>
                <c:pt idx="4732">
                  <c:v>44515</c:v>
                </c:pt>
                <c:pt idx="4733">
                  <c:v>44516</c:v>
                </c:pt>
                <c:pt idx="4734">
                  <c:v>44517</c:v>
                </c:pt>
                <c:pt idx="4735">
                  <c:v>44518</c:v>
                </c:pt>
                <c:pt idx="4736">
                  <c:v>44519</c:v>
                </c:pt>
                <c:pt idx="4737">
                  <c:v>44520</c:v>
                </c:pt>
                <c:pt idx="4738">
                  <c:v>44521</c:v>
                </c:pt>
                <c:pt idx="4739">
                  <c:v>44522</c:v>
                </c:pt>
                <c:pt idx="4740">
                  <c:v>44523</c:v>
                </c:pt>
                <c:pt idx="4741">
                  <c:v>44524</c:v>
                </c:pt>
                <c:pt idx="4742">
                  <c:v>44525</c:v>
                </c:pt>
                <c:pt idx="4743">
                  <c:v>44526</c:v>
                </c:pt>
                <c:pt idx="4744">
                  <c:v>44527</c:v>
                </c:pt>
                <c:pt idx="4745">
                  <c:v>44528</c:v>
                </c:pt>
                <c:pt idx="4746">
                  <c:v>44529</c:v>
                </c:pt>
                <c:pt idx="4747">
                  <c:v>44530</c:v>
                </c:pt>
                <c:pt idx="4748">
                  <c:v>44531</c:v>
                </c:pt>
                <c:pt idx="4749">
                  <c:v>44532</c:v>
                </c:pt>
                <c:pt idx="4750">
                  <c:v>44533</c:v>
                </c:pt>
                <c:pt idx="4751">
                  <c:v>44534</c:v>
                </c:pt>
                <c:pt idx="4752">
                  <c:v>44535</c:v>
                </c:pt>
                <c:pt idx="4753">
                  <c:v>44536</c:v>
                </c:pt>
                <c:pt idx="4754">
                  <c:v>44537</c:v>
                </c:pt>
                <c:pt idx="4755">
                  <c:v>44538</c:v>
                </c:pt>
                <c:pt idx="4756">
                  <c:v>44539</c:v>
                </c:pt>
                <c:pt idx="4757">
                  <c:v>44540</c:v>
                </c:pt>
                <c:pt idx="4758">
                  <c:v>44541</c:v>
                </c:pt>
                <c:pt idx="4759">
                  <c:v>44542</c:v>
                </c:pt>
                <c:pt idx="4760">
                  <c:v>44543</c:v>
                </c:pt>
                <c:pt idx="4761">
                  <c:v>44544</c:v>
                </c:pt>
                <c:pt idx="4762">
                  <c:v>44545</c:v>
                </c:pt>
                <c:pt idx="4763">
                  <c:v>44546</c:v>
                </c:pt>
                <c:pt idx="4764">
                  <c:v>44547</c:v>
                </c:pt>
                <c:pt idx="4765">
                  <c:v>44548</c:v>
                </c:pt>
                <c:pt idx="4766">
                  <c:v>44549</c:v>
                </c:pt>
                <c:pt idx="4767">
                  <c:v>44550</c:v>
                </c:pt>
                <c:pt idx="4768">
                  <c:v>44551</c:v>
                </c:pt>
                <c:pt idx="4769">
                  <c:v>44552</c:v>
                </c:pt>
                <c:pt idx="4770">
                  <c:v>44553</c:v>
                </c:pt>
                <c:pt idx="4771">
                  <c:v>44554</c:v>
                </c:pt>
                <c:pt idx="4772">
                  <c:v>44555</c:v>
                </c:pt>
                <c:pt idx="4773">
                  <c:v>44556</c:v>
                </c:pt>
                <c:pt idx="4774">
                  <c:v>44557</c:v>
                </c:pt>
                <c:pt idx="4775">
                  <c:v>44558</c:v>
                </c:pt>
                <c:pt idx="4776">
                  <c:v>44559</c:v>
                </c:pt>
                <c:pt idx="4777">
                  <c:v>44560</c:v>
                </c:pt>
                <c:pt idx="4778">
                  <c:v>44561</c:v>
                </c:pt>
                <c:pt idx="4779">
                  <c:v>44562</c:v>
                </c:pt>
                <c:pt idx="4780">
                  <c:v>44563</c:v>
                </c:pt>
                <c:pt idx="4781">
                  <c:v>44564</c:v>
                </c:pt>
                <c:pt idx="4782">
                  <c:v>44565</c:v>
                </c:pt>
                <c:pt idx="4783">
                  <c:v>44566</c:v>
                </c:pt>
                <c:pt idx="4784">
                  <c:v>44567</c:v>
                </c:pt>
                <c:pt idx="4785">
                  <c:v>44568</c:v>
                </c:pt>
                <c:pt idx="4786">
                  <c:v>44569</c:v>
                </c:pt>
                <c:pt idx="4787">
                  <c:v>44570</c:v>
                </c:pt>
                <c:pt idx="4788">
                  <c:v>44571</c:v>
                </c:pt>
                <c:pt idx="4789">
                  <c:v>44572</c:v>
                </c:pt>
                <c:pt idx="4790">
                  <c:v>44573</c:v>
                </c:pt>
                <c:pt idx="4791">
                  <c:v>44574</c:v>
                </c:pt>
                <c:pt idx="4792">
                  <c:v>44575</c:v>
                </c:pt>
                <c:pt idx="4793">
                  <c:v>44576</c:v>
                </c:pt>
                <c:pt idx="4794">
                  <c:v>44577</c:v>
                </c:pt>
                <c:pt idx="4795">
                  <c:v>44578</c:v>
                </c:pt>
                <c:pt idx="4796">
                  <c:v>44579</c:v>
                </c:pt>
                <c:pt idx="4797">
                  <c:v>44580</c:v>
                </c:pt>
                <c:pt idx="4798">
                  <c:v>44581</c:v>
                </c:pt>
                <c:pt idx="4799">
                  <c:v>44582</c:v>
                </c:pt>
                <c:pt idx="4800">
                  <c:v>44583</c:v>
                </c:pt>
                <c:pt idx="4801">
                  <c:v>44584</c:v>
                </c:pt>
                <c:pt idx="4802">
                  <c:v>44585</c:v>
                </c:pt>
                <c:pt idx="4803">
                  <c:v>44586</c:v>
                </c:pt>
                <c:pt idx="4804">
                  <c:v>44587</c:v>
                </c:pt>
                <c:pt idx="4805">
                  <c:v>44588</c:v>
                </c:pt>
                <c:pt idx="4806">
                  <c:v>44589</c:v>
                </c:pt>
                <c:pt idx="4807">
                  <c:v>44590</c:v>
                </c:pt>
                <c:pt idx="4808">
                  <c:v>44591</c:v>
                </c:pt>
                <c:pt idx="4809">
                  <c:v>44592</c:v>
                </c:pt>
                <c:pt idx="4810">
                  <c:v>44593</c:v>
                </c:pt>
                <c:pt idx="4811">
                  <c:v>44594</c:v>
                </c:pt>
                <c:pt idx="4812">
                  <c:v>44595</c:v>
                </c:pt>
                <c:pt idx="4813">
                  <c:v>44596</c:v>
                </c:pt>
                <c:pt idx="4814">
                  <c:v>44597</c:v>
                </c:pt>
                <c:pt idx="4815">
                  <c:v>44598</c:v>
                </c:pt>
                <c:pt idx="4816">
                  <c:v>44599</c:v>
                </c:pt>
                <c:pt idx="4817">
                  <c:v>44600</c:v>
                </c:pt>
                <c:pt idx="4818">
                  <c:v>44601</c:v>
                </c:pt>
                <c:pt idx="4819">
                  <c:v>44602</c:v>
                </c:pt>
                <c:pt idx="4820">
                  <c:v>44603</c:v>
                </c:pt>
                <c:pt idx="4821">
                  <c:v>44604</c:v>
                </c:pt>
                <c:pt idx="4822">
                  <c:v>44605</c:v>
                </c:pt>
                <c:pt idx="4823">
                  <c:v>44606</c:v>
                </c:pt>
                <c:pt idx="4824">
                  <c:v>44607</c:v>
                </c:pt>
                <c:pt idx="4825">
                  <c:v>44608</c:v>
                </c:pt>
                <c:pt idx="4826">
                  <c:v>44609</c:v>
                </c:pt>
                <c:pt idx="4827">
                  <c:v>44610</c:v>
                </c:pt>
                <c:pt idx="4828">
                  <c:v>44611</c:v>
                </c:pt>
                <c:pt idx="4829">
                  <c:v>44612</c:v>
                </c:pt>
                <c:pt idx="4830">
                  <c:v>44613</c:v>
                </c:pt>
                <c:pt idx="4831">
                  <c:v>44614</c:v>
                </c:pt>
                <c:pt idx="4832">
                  <c:v>44615</c:v>
                </c:pt>
                <c:pt idx="4833">
                  <c:v>44616</c:v>
                </c:pt>
                <c:pt idx="4834">
                  <c:v>44617</c:v>
                </c:pt>
                <c:pt idx="4835">
                  <c:v>44618</c:v>
                </c:pt>
                <c:pt idx="4836">
                  <c:v>44619</c:v>
                </c:pt>
                <c:pt idx="4837">
                  <c:v>44620</c:v>
                </c:pt>
                <c:pt idx="4838">
                  <c:v>44621</c:v>
                </c:pt>
                <c:pt idx="4839">
                  <c:v>44622</c:v>
                </c:pt>
                <c:pt idx="4840">
                  <c:v>44623</c:v>
                </c:pt>
                <c:pt idx="4841">
                  <c:v>44624</c:v>
                </c:pt>
                <c:pt idx="4842">
                  <c:v>44625</c:v>
                </c:pt>
                <c:pt idx="4843">
                  <c:v>44626</c:v>
                </c:pt>
                <c:pt idx="4844">
                  <c:v>44627</c:v>
                </c:pt>
                <c:pt idx="4845">
                  <c:v>44628</c:v>
                </c:pt>
                <c:pt idx="4846">
                  <c:v>44629</c:v>
                </c:pt>
                <c:pt idx="4847">
                  <c:v>44630</c:v>
                </c:pt>
                <c:pt idx="4848">
                  <c:v>44631</c:v>
                </c:pt>
                <c:pt idx="4849">
                  <c:v>44632</c:v>
                </c:pt>
                <c:pt idx="4850">
                  <c:v>44633</c:v>
                </c:pt>
                <c:pt idx="4851">
                  <c:v>44634</c:v>
                </c:pt>
                <c:pt idx="4852">
                  <c:v>44635</c:v>
                </c:pt>
                <c:pt idx="4853">
                  <c:v>44636</c:v>
                </c:pt>
                <c:pt idx="4854">
                  <c:v>44637</c:v>
                </c:pt>
                <c:pt idx="4855">
                  <c:v>44638</c:v>
                </c:pt>
                <c:pt idx="4856">
                  <c:v>44639</c:v>
                </c:pt>
                <c:pt idx="4857">
                  <c:v>44640</c:v>
                </c:pt>
                <c:pt idx="4858">
                  <c:v>44641</c:v>
                </c:pt>
                <c:pt idx="4859">
                  <c:v>44642</c:v>
                </c:pt>
                <c:pt idx="4860">
                  <c:v>44643</c:v>
                </c:pt>
                <c:pt idx="4861">
                  <c:v>44644</c:v>
                </c:pt>
                <c:pt idx="4862">
                  <c:v>44645</c:v>
                </c:pt>
                <c:pt idx="4863">
                  <c:v>44646</c:v>
                </c:pt>
                <c:pt idx="4864">
                  <c:v>44647</c:v>
                </c:pt>
                <c:pt idx="4865">
                  <c:v>44648</c:v>
                </c:pt>
                <c:pt idx="4866">
                  <c:v>44649</c:v>
                </c:pt>
                <c:pt idx="4867">
                  <c:v>44650</c:v>
                </c:pt>
                <c:pt idx="4868">
                  <c:v>44651</c:v>
                </c:pt>
                <c:pt idx="4869">
                  <c:v>44652</c:v>
                </c:pt>
                <c:pt idx="4870">
                  <c:v>44653</c:v>
                </c:pt>
                <c:pt idx="4871">
                  <c:v>44654</c:v>
                </c:pt>
                <c:pt idx="4872">
                  <c:v>44655</c:v>
                </c:pt>
                <c:pt idx="4873">
                  <c:v>44656</c:v>
                </c:pt>
                <c:pt idx="4874">
                  <c:v>44657</c:v>
                </c:pt>
                <c:pt idx="4875">
                  <c:v>44658</c:v>
                </c:pt>
                <c:pt idx="4876">
                  <c:v>44659</c:v>
                </c:pt>
                <c:pt idx="4877">
                  <c:v>44660</c:v>
                </c:pt>
                <c:pt idx="4878">
                  <c:v>44661</c:v>
                </c:pt>
                <c:pt idx="4879">
                  <c:v>44662</c:v>
                </c:pt>
                <c:pt idx="4880">
                  <c:v>44663</c:v>
                </c:pt>
                <c:pt idx="4881">
                  <c:v>44664</c:v>
                </c:pt>
                <c:pt idx="4882">
                  <c:v>44665</c:v>
                </c:pt>
                <c:pt idx="4883">
                  <c:v>44666</c:v>
                </c:pt>
                <c:pt idx="4884">
                  <c:v>44667</c:v>
                </c:pt>
                <c:pt idx="4885">
                  <c:v>44668</c:v>
                </c:pt>
                <c:pt idx="4886">
                  <c:v>44669</c:v>
                </c:pt>
                <c:pt idx="4887">
                  <c:v>44670</c:v>
                </c:pt>
                <c:pt idx="4888">
                  <c:v>44671</c:v>
                </c:pt>
                <c:pt idx="4889">
                  <c:v>44672</c:v>
                </c:pt>
                <c:pt idx="4890">
                  <c:v>44673</c:v>
                </c:pt>
                <c:pt idx="4891">
                  <c:v>44674</c:v>
                </c:pt>
                <c:pt idx="4892">
                  <c:v>44675</c:v>
                </c:pt>
                <c:pt idx="4893">
                  <c:v>44676</c:v>
                </c:pt>
                <c:pt idx="4894">
                  <c:v>44677</c:v>
                </c:pt>
                <c:pt idx="4895">
                  <c:v>44678</c:v>
                </c:pt>
                <c:pt idx="4896">
                  <c:v>44679</c:v>
                </c:pt>
                <c:pt idx="4897">
                  <c:v>44680</c:v>
                </c:pt>
                <c:pt idx="4898">
                  <c:v>44681</c:v>
                </c:pt>
                <c:pt idx="4899">
                  <c:v>44682</c:v>
                </c:pt>
                <c:pt idx="4900">
                  <c:v>44683</c:v>
                </c:pt>
                <c:pt idx="4901">
                  <c:v>44684</c:v>
                </c:pt>
                <c:pt idx="4902">
                  <c:v>44685</c:v>
                </c:pt>
                <c:pt idx="4903">
                  <c:v>44686</c:v>
                </c:pt>
                <c:pt idx="4904">
                  <c:v>44687</c:v>
                </c:pt>
                <c:pt idx="4905">
                  <c:v>44688</c:v>
                </c:pt>
                <c:pt idx="4906">
                  <c:v>44689</c:v>
                </c:pt>
                <c:pt idx="4907">
                  <c:v>44690</c:v>
                </c:pt>
                <c:pt idx="4908">
                  <c:v>44691</c:v>
                </c:pt>
                <c:pt idx="4909">
                  <c:v>44692</c:v>
                </c:pt>
                <c:pt idx="4910">
                  <c:v>44693</c:v>
                </c:pt>
                <c:pt idx="4911">
                  <c:v>44694</c:v>
                </c:pt>
                <c:pt idx="4912">
                  <c:v>44695</c:v>
                </c:pt>
                <c:pt idx="4913">
                  <c:v>44696</c:v>
                </c:pt>
                <c:pt idx="4914">
                  <c:v>44697</c:v>
                </c:pt>
                <c:pt idx="4915">
                  <c:v>44698</c:v>
                </c:pt>
                <c:pt idx="4916">
                  <c:v>44699</c:v>
                </c:pt>
                <c:pt idx="4917">
                  <c:v>44700</c:v>
                </c:pt>
                <c:pt idx="4918">
                  <c:v>44701</c:v>
                </c:pt>
                <c:pt idx="4919">
                  <c:v>44702</c:v>
                </c:pt>
                <c:pt idx="4920">
                  <c:v>44703</c:v>
                </c:pt>
                <c:pt idx="4921">
                  <c:v>44704</c:v>
                </c:pt>
                <c:pt idx="4922">
                  <c:v>44705</c:v>
                </c:pt>
                <c:pt idx="4923">
                  <c:v>44706</c:v>
                </c:pt>
                <c:pt idx="4924">
                  <c:v>44707</c:v>
                </c:pt>
                <c:pt idx="4925">
                  <c:v>44708</c:v>
                </c:pt>
                <c:pt idx="4926">
                  <c:v>44709</c:v>
                </c:pt>
                <c:pt idx="4927">
                  <c:v>44710</c:v>
                </c:pt>
                <c:pt idx="4928">
                  <c:v>44711</c:v>
                </c:pt>
                <c:pt idx="4929">
                  <c:v>44712</c:v>
                </c:pt>
                <c:pt idx="4930">
                  <c:v>44713</c:v>
                </c:pt>
                <c:pt idx="4931">
                  <c:v>44714</c:v>
                </c:pt>
                <c:pt idx="4932">
                  <c:v>44715</c:v>
                </c:pt>
                <c:pt idx="4933">
                  <c:v>44716</c:v>
                </c:pt>
                <c:pt idx="4934">
                  <c:v>44717</c:v>
                </c:pt>
                <c:pt idx="4935">
                  <c:v>44718</c:v>
                </c:pt>
                <c:pt idx="4936">
                  <c:v>44719</c:v>
                </c:pt>
                <c:pt idx="4937">
                  <c:v>44720</c:v>
                </c:pt>
                <c:pt idx="4938">
                  <c:v>44721</c:v>
                </c:pt>
                <c:pt idx="4939">
                  <c:v>44722</c:v>
                </c:pt>
                <c:pt idx="4940">
                  <c:v>44723</c:v>
                </c:pt>
                <c:pt idx="4941">
                  <c:v>44724</c:v>
                </c:pt>
                <c:pt idx="4942">
                  <c:v>44725</c:v>
                </c:pt>
                <c:pt idx="4943">
                  <c:v>44726</c:v>
                </c:pt>
                <c:pt idx="4944">
                  <c:v>44727</c:v>
                </c:pt>
                <c:pt idx="4945">
                  <c:v>44728</c:v>
                </c:pt>
                <c:pt idx="4946">
                  <c:v>44729</c:v>
                </c:pt>
                <c:pt idx="4947">
                  <c:v>44730</c:v>
                </c:pt>
                <c:pt idx="4948">
                  <c:v>44731</c:v>
                </c:pt>
                <c:pt idx="4949">
                  <c:v>44732</c:v>
                </c:pt>
                <c:pt idx="4950">
                  <c:v>44733</c:v>
                </c:pt>
                <c:pt idx="4951">
                  <c:v>44734</c:v>
                </c:pt>
                <c:pt idx="4952">
                  <c:v>44735</c:v>
                </c:pt>
                <c:pt idx="4953">
                  <c:v>44736</c:v>
                </c:pt>
                <c:pt idx="4954">
                  <c:v>44737</c:v>
                </c:pt>
                <c:pt idx="4955">
                  <c:v>44738</c:v>
                </c:pt>
                <c:pt idx="4956">
                  <c:v>44739</c:v>
                </c:pt>
                <c:pt idx="4957">
                  <c:v>44740</c:v>
                </c:pt>
                <c:pt idx="4958">
                  <c:v>44741</c:v>
                </c:pt>
                <c:pt idx="4959">
                  <c:v>44742</c:v>
                </c:pt>
                <c:pt idx="4960">
                  <c:v>44743</c:v>
                </c:pt>
                <c:pt idx="4961">
                  <c:v>44744</c:v>
                </c:pt>
                <c:pt idx="4962">
                  <c:v>44745</c:v>
                </c:pt>
                <c:pt idx="4963">
                  <c:v>44746</c:v>
                </c:pt>
                <c:pt idx="4964">
                  <c:v>44747</c:v>
                </c:pt>
                <c:pt idx="4965">
                  <c:v>44748</c:v>
                </c:pt>
                <c:pt idx="4966">
                  <c:v>44749</c:v>
                </c:pt>
                <c:pt idx="4967">
                  <c:v>44750</c:v>
                </c:pt>
                <c:pt idx="4968">
                  <c:v>44751</c:v>
                </c:pt>
                <c:pt idx="4969">
                  <c:v>44752</c:v>
                </c:pt>
                <c:pt idx="4970">
                  <c:v>44753</c:v>
                </c:pt>
                <c:pt idx="4971">
                  <c:v>44754</c:v>
                </c:pt>
                <c:pt idx="4972">
                  <c:v>44755</c:v>
                </c:pt>
                <c:pt idx="4973">
                  <c:v>44756</c:v>
                </c:pt>
                <c:pt idx="4974">
                  <c:v>44757</c:v>
                </c:pt>
                <c:pt idx="4975">
                  <c:v>44758</c:v>
                </c:pt>
                <c:pt idx="4976">
                  <c:v>44759</c:v>
                </c:pt>
                <c:pt idx="4977">
                  <c:v>44760</c:v>
                </c:pt>
                <c:pt idx="4978">
                  <c:v>44761</c:v>
                </c:pt>
                <c:pt idx="4979">
                  <c:v>44762</c:v>
                </c:pt>
                <c:pt idx="4980">
                  <c:v>44763</c:v>
                </c:pt>
                <c:pt idx="4981">
                  <c:v>44764</c:v>
                </c:pt>
                <c:pt idx="4982">
                  <c:v>44765</c:v>
                </c:pt>
                <c:pt idx="4983">
                  <c:v>44766</c:v>
                </c:pt>
                <c:pt idx="4984">
                  <c:v>44767</c:v>
                </c:pt>
                <c:pt idx="4985">
                  <c:v>44768</c:v>
                </c:pt>
                <c:pt idx="4986">
                  <c:v>44769</c:v>
                </c:pt>
                <c:pt idx="4987">
                  <c:v>44770</c:v>
                </c:pt>
                <c:pt idx="4988">
                  <c:v>44771</c:v>
                </c:pt>
                <c:pt idx="4989">
                  <c:v>44772</c:v>
                </c:pt>
                <c:pt idx="4990">
                  <c:v>44773</c:v>
                </c:pt>
                <c:pt idx="4991">
                  <c:v>44774</c:v>
                </c:pt>
                <c:pt idx="4992">
                  <c:v>44775</c:v>
                </c:pt>
                <c:pt idx="4993">
                  <c:v>44776</c:v>
                </c:pt>
                <c:pt idx="4994">
                  <c:v>44777</c:v>
                </c:pt>
                <c:pt idx="4995">
                  <c:v>44778</c:v>
                </c:pt>
                <c:pt idx="4996">
                  <c:v>44779</c:v>
                </c:pt>
                <c:pt idx="4997">
                  <c:v>44780</c:v>
                </c:pt>
                <c:pt idx="4998">
                  <c:v>44781</c:v>
                </c:pt>
                <c:pt idx="4999">
                  <c:v>44782</c:v>
                </c:pt>
                <c:pt idx="5000">
                  <c:v>44783</c:v>
                </c:pt>
                <c:pt idx="5001">
                  <c:v>44784</c:v>
                </c:pt>
                <c:pt idx="5002">
                  <c:v>44785</c:v>
                </c:pt>
                <c:pt idx="5003">
                  <c:v>44786</c:v>
                </c:pt>
                <c:pt idx="5004">
                  <c:v>44787</c:v>
                </c:pt>
                <c:pt idx="5005">
                  <c:v>44788</c:v>
                </c:pt>
                <c:pt idx="5006">
                  <c:v>44789</c:v>
                </c:pt>
                <c:pt idx="5007">
                  <c:v>44790</c:v>
                </c:pt>
                <c:pt idx="5008">
                  <c:v>44791</c:v>
                </c:pt>
                <c:pt idx="5009">
                  <c:v>44792</c:v>
                </c:pt>
                <c:pt idx="5010">
                  <c:v>44793</c:v>
                </c:pt>
                <c:pt idx="5011">
                  <c:v>44794</c:v>
                </c:pt>
                <c:pt idx="5012">
                  <c:v>44795</c:v>
                </c:pt>
                <c:pt idx="5013">
                  <c:v>44796</c:v>
                </c:pt>
                <c:pt idx="5014">
                  <c:v>44797</c:v>
                </c:pt>
                <c:pt idx="5015">
                  <c:v>44798</c:v>
                </c:pt>
                <c:pt idx="5016">
                  <c:v>44799</c:v>
                </c:pt>
                <c:pt idx="5017">
                  <c:v>44800</c:v>
                </c:pt>
                <c:pt idx="5018">
                  <c:v>44801</c:v>
                </c:pt>
                <c:pt idx="5019">
                  <c:v>44802</c:v>
                </c:pt>
                <c:pt idx="5020">
                  <c:v>44803</c:v>
                </c:pt>
                <c:pt idx="5021">
                  <c:v>44804</c:v>
                </c:pt>
                <c:pt idx="5022">
                  <c:v>44805</c:v>
                </c:pt>
                <c:pt idx="5023">
                  <c:v>44806</c:v>
                </c:pt>
                <c:pt idx="5024">
                  <c:v>44807</c:v>
                </c:pt>
                <c:pt idx="5025">
                  <c:v>44808</c:v>
                </c:pt>
                <c:pt idx="5026">
                  <c:v>44809</c:v>
                </c:pt>
                <c:pt idx="5027">
                  <c:v>44810</c:v>
                </c:pt>
                <c:pt idx="5028">
                  <c:v>44811</c:v>
                </c:pt>
                <c:pt idx="5029">
                  <c:v>44812</c:v>
                </c:pt>
                <c:pt idx="5030">
                  <c:v>44813</c:v>
                </c:pt>
                <c:pt idx="5031">
                  <c:v>44814</c:v>
                </c:pt>
                <c:pt idx="5032">
                  <c:v>44815</c:v>
                </c:pt>
                <c:pt idx="5033">
                  <c:v>44816</c:v>
                </c:pt>
                <c:pt idx="5034">
                  <c:v>44817</c:v>
                </c:pt>
                <c:pt idx="5035">
                  <c:v>44818</c:v>
                </c:pt>
                <c:pt idx="5036">
                  <c:v>44819</c:v>
                </c:pt>
                <c:pt idx="5037">
                  <c:v>44820</c:v>
                </c:pt>
                <c:pt idx="5038">
                  <c:v>44821</c:v>
                </c:pt>
                <c:pt idx="5039">
                  <c:v>44822</c:v>
                </c:pt>
                <c:pt idx="5040">
                  <c:v>44823</c:v>
                </c:pt>
                <c:pt idx="5041">
                  <c:v>44824</c:v>
                </c:pt>
                <c:pt idx="5042">
                  <c:v>44825</c:v>
                </c:pt>
                <c:pt idx="5043">
                  <c:v>44826</c:v>
                </c:pt>
                <c:pt idx="5044">
                  <c:v>44827</c:v>
                </c:pt>
                <c:pt idx="5045">
                  <c:v>44828</c:v>
                </c:pt>
                <c:pt idx="5046">
                  <c:v>44829</c:v>
                </c:pt>
                <c:pt idx="5047">
                  <c:v>44830</c:v>
                </c:pt>
                <c:pt idx="5048">
                  <c:v>44831</c:v>
                </c:pt>
                <c:pt idx="5049">
                  <c:v>44832</c:v>
                </c:pt>
                <c:pt idx="5050">
                  <c:v>44833</c:v>
                </c:pt>
                <c:pt idx="5051">
                  <c:v>44834</c:v>
                </c:pt>
                <c:pt idx="5052">
                  <c:v>44835</c:v>
                </c:pt>
                <c:pt idx="5053">
                  <c:v>44836</c:v>
                </c:pt>
                <c:pt idx="5054">
                  <c:v>44837</c:v>
                </c:pt>
                <c:pt idx="5055">
                  <c:v>44838</c:v>
                </c:pt>
                <c:pt idx="5056">
                  <c:v>44839</c:v>
                </c:pt>
                <c:pt idx="5057">
                  <c:v>44840</c:v>
                </c:pt>
                <c:pt idx="5058">
                  <c:v>44841</c:v>
                </c:pt>
                <c:pt idx="5059">
                  <c:v>44842</c:v>
                </c:pt>
                <c:pt idx="5060">
                  <c:v>44843</c:v>
                </c:pt>
                <c:pt idx="5061">
                  <c:v>44844</c:v>
                </c:pt>
                <c:pt idx="5062">
                  <c:v>44845</c:v>
                </c:pt>
                <c:pt idx="5063">
                  <c:v>44846</c:v>
                </c:pt>
                <c:pt idx="5064">
                  <c:v>44847</c:v>
                </c:pt>
                <c:pt idx="5065">
                  <c:v>44848</c:v>
                </c:pt>
                <c:pt idx="5066">
                  <c:v>44849</c:v>
                </c:pt>
                <c:pt idx="5067">
                  <c:v>44850</c:v>
                </c:pt>
                <c:pt idx="5068">
                  <c:v>44851</c:v>
                </c:pt>
                <c:pt idx="5069">
                  <c:v>44852</c:v>
                </c:pt>
                <c:pt idx="5070">
                  <c:v>44853</c:v>
                </c:pt>
                <c:pt idx="5071">
                  <c:v>44854</c:v>
                </c:pt>
                <c:pt idx="5072">
                  <c:v>44855</c:v>
                </c:pt>
                <c:pt idx="5073">
                  <c:v>44856</c:v>
                </c:pt>
                <c:pt idx="5074">
                  <c:v>44857</c:v>
                </c:pt>
                <c:pt idx="5075">
                  <c:v>44858</c:v>
                </c:pt>
                <c:pt idx="5076">
                  <c:v>44859</c:v>
                </c:pt>
                <c:pt idx="5077">
                  <c:v>44860</c:v>
                </c:pt>
                <c:pt idx="5078">
                  <c:v>44861</c:v>
                </c:pt>
                <c:pt idx="5079">
                  <c:v>44862</c:v>
                </c:pt>
                <c:pt idx="5080">
                  <c:v>44863</c:v>
                </c:pt>
                <c:pt idx="5081">
                  <c:v>44864</c:v>
                </c:pt>
                <c:pt idx="5082">
                  <c:v>44865</c:v>
                </c:pt>
                <c:pt idx="5083">
                  <c:v>44866</c:v>
                </c:pt>
                <c:pt idx="5084">
                  <c:v>44867</c:v>
                </c:pt>
                <c:pt idx="5085">
                  <c:v>44868</c:v>
                </c:pt>
                <c:pt idx="5086">
                  <c:v>44869</c:v>
                </c:pt>
                <c:pt idx="5087">
                  <c:v>44870</c:v>
                </c:pt>
                <c:pt idx="5088">
                  <c:v>44871</c:v>
                </c:pt>
                <c:pt idx="5089">
                  <c:v>44872</c:v>
                </c:pt>
                <c:pt idx="5090">
                  <c:v>44873</c:v>
                </c:pt>
                <c:pt idx="5091">
                  <c:v>44874</c:v>
                </c:pt>
                <c:pt idx="5092">
                  <c:v>44875</c:v>
                </c:pt>
                <c:pt idx="5093">
                  <c:v>44876</c:v>
                </c:pt>
                <c:pt idx="5094">
                  <c:v>44877</c:v>
                </c:pt>
                <c:pt idx="5095">
                  <c:v>44878</c:v>
                </c:pt>
                <c:pt idx="5096">
                  <c:v>44879</c:v>
                </c:pt>
                <c:pt idx="5097">
                  <c:v>44880</c:v>
                </c:pt>
                <c:pt idx="5098">
                  <c:v>44881</c:v>
                </c:pt>
                <c:pt idx="5099">
                  <c:v>44882</c:v>
                </c:pt>
                <c:pt idx="5100">
                  <c:v>44883</c:v>
                </c:pt>
                <c:pt idx="5101">
                  <c:v>44884</c:v>
                </c:pt>
                <c:pt idx="5102">
                  <c:v>44885</c:v>
                </c:pt>
                <c:pt idx="5103">
                  <c:v>44886</c:v>
                </c:pt>
                <c:pt idx="5104">
                  <c:v>44887</c:v>
                </c:pt>
                <c:pt idx="5105">
                  <c:v>44888</c:v>
                </c:pt>
                <c:pt idx="5106">
                  <c:v>44889</c:v>
                </c:pt>
                <c:pt idx="5107">
                  <c:v>44890</c:v>
                </c:pt>
                <c:pt idx="5108">
                  <c:v>44891</c:v>
                </c:pt>
                <c:pt idx="5109">
                  <c:v>44892</c:v>
                </c:pt>
                <c:pt idx="5110">
                  <c:v>44893</c:v>
                </c:pt>
                <c:pt idx="5111">
                  <c:v>44894</c:v>
                </c:pt>
                <c:pt idx="5112">
                  <c:v>44895</c:v>
                </c:pt>
                <c:pt idx="5113">
                  <c:v>44896</c:v>
                </c:pt>
                <c:pt idx="5114">
                  <c:v>44897</c:v>
                </c:pt>
                <c:pt idx="5115">
                  <c:v>44898</c:v>
                </c:pt>
                <c:pt idx="5116">
                  <c:v>44899</c:v>
                </c:pt>
                <c:pt idx="5117">
                  <c:v>44900</c:v>
                </c:pt>
                <c:pt idx="5118">
                  <c:v>44901</c:v>
                </c:pt>
                <c:pt idx="5119">
                  <c:v>44902</c:v>
                </c:pt>
                <c:pt idx="5120">
                  <c:v>44903</c:v>
                </c:pt>
                <c:pt idx="5121">
                  <c:v>44904</c:v>
                </c:pt>
                <c:pt idx="5122">
                  <c:v>44905</c:v>
                </c:pt>
                <c:pt idx="5123">
                  <c:v>44906</c:v>
                </c:pt>
                <c:pt idx="5124">
                  <c:v>44907</c:v>
                </c:pt>
                <c:pt idx="5125">
                  <c:v>44908</c:v>
                </c:pt>
                <c:pt idx="5126">
                  <c:v>44909</c:v>
                </c:pt>
                <c:pt idx="5127">
                  <c:v>44910</c:v>
                </c:pt>
                <c:pt idx="5128">
                  <c:v>44911</c:v>
                </c:pt>
                <c:pt idx="5129">
                  <c:v>44912</c:v>
                </c:pt>
                <c:pt idx="5130">
                  <c:v>44913</c:v>
                </c:pt>
                <c:pt idx="5131">
                  <c:v>44914</c:v>
                </c:pt>
                <c:pt idx="5132">
                  <c:v>44915</c:v>
                </c:pt>
                <c:pt idx="5133">
                  <c:v>44916</c:v>
                </c:pt>
                <c:pt idx="5134">
                  <c:v>44917</c:v>
                </c:pt>
                <c:pt idx="5135">
                  <c:v>44918</c:v>
                </c:pt>
                <c:pt idx="5136">
                  <c:v>44919</c:v>
                </c:pt>
                <c:pt idx="5137">
                  <c:v>44920</c:v>
                </c:pt>
                <c:pt idx="5138">
                  <c:v>44921</c:v>
                </c:pt>
                <c:pt idx="5139">
                  <c:v>44922</c:v>
                </c:pt>
                <c:pt idx="5140">
                  <c:v>44923</c:v>
                </c:pt>
                <c:pt idx="5141">
                  <c:v>44924</c:v>
                </c:pt>
                <c:pt idx="5142">
                  <c:v>44925</c:v>
                </c:pt>
                <c:pt idx="5143">
                  <c:v>44926</c:v>
                </c:pt>
              </c:numCache>
            </c:numRef>
          </c:cat>
          <c:val>
            <c:numRef>
              <c:f>'Daily effluent flow to Disposal'!$E$3:$E$5146</c:f>
              <c:numCache>
                <c:formatCode>#,##0</c:formatCode>
                <c:ptCount val="5144"/>
                <c:pt idx="0">
                  <c:v>26400</c:v>
                </c:pt>
                <c:pt idx="1">
                  <c:v>26400</c:v>
                </c:pt>
                <c:pt idx="2">
                  <c:v>26400</c:v>
                </c:pt>
                <c:pt idx="3">
                  <c:v>26400</c:v>
                </c:pt>
                <c:pt idx="4">
                  <c:v>26400</c:v>
                </c:pt>
                <c:pt idx="5">
                  <c:v>26400</c:v>
                </c:pt>
                <c:pt idx="6">
                  <c:v>26400</c:v>
                </c:pt>
                <c:pt idx="7">
                  <c:v>26400</c:v>
                </c:pt>
                <c:pt idx="8">
                  <c:v>26400</c:v>
                </c:pt>
                <c:pt idx="9">
                  <c:v>26400</c:v>
                </c:pt>
                <c:pt idx="10">
                  <c:v>26400</c:v>
                </c:pt>
                <c:pt idx="11">
                  <c:v>26400</c:v>
                </c:pt>
                <c:pt idx="12">
                  <c:v>26400</c:v>
                </c:pt>
                <c:pt idx="13">
                  <c:v>26400</c:v>
                </c:pt>
                <c:pt idx="14">
                  <c:v>26400</c:v>
                </c:pt>
                <c:pt idx="15">
                  <c:v>26400</c:v>
                </c:pt>
                <c:pt idx="16">
                  <c:v>26400</c:v>
                </c:pt>
                <c:pt idx="17">
                  <c:v>26400</c:v>
                </c:pt>
                <c:pt idx="18">
                  <c:v>26400</c:v>
                </c:pt>
                <c:pt idx="19">
                  <c:v>26400</c:v>
                </c:pt>
                <c:pt idx="20">
                  <c:v>26400</c:v>
                </c:pt>
                <c:pt idx="21">
                  <c:v>26400</c:v>
                </c:pt>
                <c:pt idx="22">
                  <c:v>26400</c:v>
                </c:pt>
                <c:pt idx="23">
                  <c:v>26400</c:v>
                </c:pt>
                <c:pt idx="24">
                  <c:v>26400</c:v>
                </c:pt>
                <c:pt idx="25">
                  <c:v>26400</c:v>
                </c:pt>
                <c:pt idx="26">
                  <c:v>26400</c:v>
                </c:pt>
                <c:pt idx="27">
                  <c:v>26400</c:v>
                </c:pt>
                <c:pt idx="28">
                  <c:v>26400</c:v>
                </c:pt>
                <c:pt idx="29">
                  <c:v>26400</c:v>
                </c:pt>
                <c:pt idx="30">
                  <c:v>26400</c:v>
                </c:pt>
                <c:pt idx="31">
                  <c:v>26400</c:v>
                </c:pt>
                <c:pt idx="32">
                  <c:v>26400</c:v>
                </c:pt>
                <c:pt idx="33">
                  <c:v>26400</c:v>
                </c:pt>
                <c:pt idx="34">
                  <c:v>26400</c:v>
                </c:pt>
                <c:pt idx="35">
                  <c:v>26400</c:v>
                </c:pt>
                <c:pt idx="36">
                  <c:v>26400</c:v>
                </c:pt>
                <c:pt idx="37">
                  <c:v>26400</c:v>
                </c:pt>
                <c:pt idx="38">
                  <c:v>26400</c:v>
                </c:pt>
                <c:pt idx="39">
                  <c:v>26400</c:v>
                </c:pt>
                <c:pt idx="40">
                  <c:v>26400</c:v>
                </c:pt>
                <c:pt idx="41">
                  <c:v>26400</c:v>
                </c:pt>
                <c:pt idx="42">
                  <c:v>26400</c:v>
                </c:pt>
                <c:pt idx="43">
                  <c:v>26400</c:v>
                </c:pt>
                <c:pt idx="44">
                  <c:v>26400</c:v>
                </c:pt>
                <c:pt idx="45">
                  <c:v>26400</c:v>
                </c:pt>
                <c:pt idx="46">
                  <c:v>26400</c:v>
                </c:pt>
                <c:pt idx="47">
                  <c:v>26400</c:v>
                </c:pt>
                <c:pt idx="48">
                  <c:v>26400</c:v>
                </c:pt>
                <c:pt idx="49">
                  <c:v>26400</c:v>
                </c:pt>
                <c:pt idx="50">
                  <c:v>26400</c:v>
                </c:pt>
                <c:pt idx="51">
                  <c:v>26400</c:v>
                </c:pt>
                <c:pt idx="52">
                  <c:v>26400</c:v>
                </c:pt>
                <c:pt idx="53">
                  <c:v>26400</c:v>
                </c:pt>
                <c:pt idx="54">
                  <c:v>26400</c:v>
                </c:pt>
                <c:pt idx="55">
                  <c:v>26400</c:v>
                </c:pt>
                <c:pt idx="56">
                  <c:v>26400</c:v>
                </c:pt>
                <c:pt idx="57">
                  <c:v>26400</c:v>
                </c:pt>
                <c:pt idx="58">
                  <c:v>26400</c:v>
                </c:pt>
                <c:pt idx="59">
                  <c:v>26400</c:v>
                </c:pt>
                <c:pt idx="60">
                  <c:v>26400</c:v>
                </c:pt>
                <c:pt idx="61">
                  <c:v>26400</c:v>
                </c:pt>
                <c:pt idx="62">
                  <c:v>26400</c:v>
                </c:pt>
                <c:pt idx="63">
                  <c:v>26400</c:v>
                </c:pt>
                <c:pt idx="64">
                  <c:v>26400</c:v>
                </c:pt>
                <c:pt idx="65">
                  <c:v>26400</c:v>
                </c:pt>
                <c:pt idx="66">
                  <c:v>26400</c:v>
                </c:pt>
                <c:pt idx="67">
                  <c:v>26400</c:v>
                </c:pt>
                <c:pt idx="68">
                  <c:v>26400</c:v>
                </c:pt>
                <c:pt idx="69">
                  <c:v>26400</c:v>
                </c:pt>
                <c:pt idx="70">
                  <c:v>26400</c:v>
                </c:pt>
                <c:pt idx="71">
                  <c:v>26400</c:v>
                </c:pt>
                <c:pt idx="72">
                  <c:v>26400</c:v>
                </c:pt>
                <c:pt idx="73">
                  <c:v>26400</c:v>
                </c:pt>
                <c:pt idx="74">
                  <c:v>26400</c:v>
                </c:pt>
                <c:pt idx="75">
                  <c:v>26400</c:v>
                </c:pt>
                <c:pt idx="76">
                  <c:v>26400</c:v>
                </c:pt>
                <c:pt idx="77">
                  <c:v>26400</c:v>
                </c:pt>
                <c:pt idx="78">
                  <c:v>26400</c:v>
                </c:pt>
                <c:pt idx="79">
                  <c:v>26400</c:v>
                </c:pt>
                <c:pt idx="80">
                  <c:v>26400</c:v>
                </c:pt>
                <c:pt idx="81">
                  <c:v>26400</c:v>
                </c:pt>
                <c:pt idx="82">
                  <c:v>26400</c:v>
                </c:pt>
                <c:pt idx="83">
                  <c:v>26400</c:v>
                </c:pt>
                <c:pt idx="84">
                  <c:v>26400</c:v>
                </c:pt>
                <c:pt idx="85">
                  <c:v>26400</c:v>
                </c:pt>
                <c:pt idx="86">
                  <c:v>26400</c:v>
                </c:pt>
                <c:pt idx="87">
                  <c:v>26400</c:v>
                </c:pt>
                <c:pt idx="88">
                  <c:v>26400</c:v>
                </c:pt>
                <c:pt idx="89">
                  <c:v>26400</c:v>
                </c:pt>
                <c:pt idx="90">
                  <c:v>26400</c:v>
                </c:pt>
                <c:pt idx="91">
                  <c:v>26400</c:v>
                </c:pt>
                <c:pt idx="92">
                  <c:v>26400</c:v>
                </c:pt>
                <c:pt idx="93">
                  <c:v>26400</c:v>
                </c:pt>
                <c:pt idx="94">
                  <c:v>26400</c:v>
                </c:pt>
                <c:pt idx="95">
                  <c:v>26400</c:v>
                </c:pt>
                <c:pt idx="96">
                  <c:v>26400</c:v>
                </c:pt>
                <c:pt idx="97">
                  <c:v>26400</c:v>
                </c:pt>
                <c:pt idx="98">
                  <c:v>26400</c:v>
                </c:pt>
                <c:pt idx="99">
                  <c:v>26400</c:v>
                </c:pt>
                <c:pt idx="100">
                  <c:v>26400</c:v>
                </c:pt>
                <c:pt idx="101">
                  <c:v>26400</c:v>
                </c:pt>
                <c:pt idx="102">
                  <c:v>26400</c:v>
                </c:pt>
                <c:pt idx="103">
                  <c:v>26400</c:v>
                </c:pt>
                <c:pt idx="104">
                  <c:v>26400</c:v>
                </c:pt>
                <c:pt idx="105">
                  <c:v>26400</c:v>
                </c:pt>
                <c:pt idx="106">
                  <c:v>26400</c:v>
                </c:pt>
                <c:pt idx="107">
                  <c:v>26400</c:v>
                </c:pt>
                <c:pt idx="108">
                  <c:v>26400</c:v>
                </c:pt>
                <c:pt idx="109">
                  <c:v>26400</c:v>
                </c:pt>
                <c:pt idx="110">
                  <c:v>26400</c:v>
                </c:pt>
                <c:pt idx="111">
                  <c:v>26400</c:v>
                </c:pt>
                <c:pt idx="112">
                  <c:v>26400</c:v>
                </c:pt>
                <c:pt idx="113">
                  <c:v>26400</c:v>
                </c:pt>
                <c:pt idx="114">
                  <c:v>26400</c:v>
                </c:pt>
                <c:pt idx="115">
                  <c:v>26400</c:v>
                </c:pt>
                <c:pt idx="116">
                  <c:v>26400</c:v>
                </c:pt>
                <c:pt idx="117">
                  <c:v>26400</c:v>
                </c:pt>
                <c:pt idx="118">
                  <c:v>26400</c:v>
                </c:pt>
                <c:pt idx="119">
                  <c:v>26400</c:v>
                </c:pt>
                <c:pt idx="120">
                  <c:v>26400</c:v>
                </c:pt>
                <c:pt idx="121">
                  <c:v>26400</c:v>
                </c:pt>
                <c:pt idx="122">
                  <c:v>26400</c:v>
                </c:pt>
                <c:pt idx="123">
                  <c:v>26400</c:v>
                </c:pt>
                <c:pt idx="124">
                  <c:v>26400</c:v>
                </c:pt>
                <c:pt idx="125">
                  <c:v>26400</c:v>
                </c:pt>
                <c:pt idx="126">
                  <c:v>26400</c:v>
                </c:pt>
                <c:pt idx="127">
                  <c:v>26400</c:v>
                </c:pt>
                <c:pt idx="128">
                  <c:v>26400</c:v>
                </c:pt>
                <c:pt idx="129">
                  <c:v>26400</c:v>
                </c:pt>
                <c:pt idx="130">
                  <c:v>26400</c:v>
                </c:pt>
                <c:pt idx="131">
                  <c:v>26400</c:v>
                </c:pt>
                <c:pt idx="132">
                  <c:v>26400</c:v>
                </c:pt>
                <c:pt idx="133">
                  <c:v>26400</c:v>
                </c:pt>
                <c:pt idx="134">
                  <c:v>26400</c:v>
                </c:pt>
                <c:pt idx="135">
                  <c:v>26400</c:v>
                </c:pt>
                <c:pt idx="136">
                  <c:v>26400</c:v>
                </c:pt>
                <c:pt idx="137">
                  <c:v>26400</c:v>
                </c:pt>
                <c:pt idx="138">
                  <c:v>26400</c:v>
                </c:pt>
                <c:pt idx="139">
                  <c:v>26400</c:v>
                </c:pt>
                <c:pt idx="140">
                  <c:v>26400</c:v>
                </c:pt>
                <c:pt idx="141">
                  <c:v>26400</c:v>
                </c:pt>
                <c:pt idx="142">
                  <c:v>26400</c:v>
                </c:pt>
                <c:pt idx="143">
                  <c:v>26400</c:v>
                </c:pt>
                <c:pt idx="144">
                  <c:v>26400</c:v>
                </c:pt>
                <c:pt idx="145">
                  <c:v>26400</c:v>
                </c:pt>
                <c:pt idx="146">
                  <c:v>26400</c:v>
                </c:pt>
                <c:pt idx="147">
                  <c:v>26400</c:v>
                </c:pt>
                <c:pt idx="148">
                  <c:v>26400</c:v>
                </c:pt>
                <c:pt idx="149">
                  <c:v>26400</c:v>
                </c:pt>
                <c:pt idx="150">
                  <c:v>26400</c:v>
                </c:pt>
                <c:pt idx="151">
                  <c:v>26400</c:v>
                </c:pt>
                <c:pt idx="152">
                  <c:v>26400</c:v>
                </c:pt>
                <c:pt idx="153">
                  <c:v>26400</c:v>
                </c:pt>
                <c:pt idx="154">
                  <c:v>26400</c:v>
                </c:pt>
                <c:pt idx="155">
                  <c:v>26400</c:v>
                </c:pt>
                <c:pt idx="156">
                  <c:v>26400</c:v>
                </c:pt>
                <c:pt idx="157">
                  <c:v>26400</c:v>
                </c:pt>
                <c:pt idx="158">
                  <c:v>26400</c:v>
                </c:pt>
                <c:pt idx="159">
                  <c:v>26400</c:v>
                </c:pt>
                <c:pt idx="160">
                  <c:v>26400</c:v>
                </c:pt>
                <c:pt idx="161">
                  <c:v>26400</c:v>
                </c:pt>
                <c:pt idx="162">
                  <c:v>26400</c:v>
                </c:pt>
                <c:pt idx="163">
                  <c:v>26400</c:v>
                </c:pt>
                <c:pt idx="164">
                  <c:v>26400</c:v>
                </c:pt>
                <c:pt idx="165">
                  <c:v>26400</c:v>
                </c:pt>
                <c:pt idx="166">
                  <c:v>26400</c:v>
                </c:pt>
                <c:pt idx="167">
                  <c:v>26400</c:v>
                </c:pt>
                <c:pt idx="168">
                  <c:v>26400</c:v>
                </c:pt>
                <c:pt idx="169">
                  <c:v>26400</c:v>
                </c:pt>
                <c:pt idx="170">
                  <c:v>26400</c:v>
                </c:pt>
                <c:pt idx="171">
                  <c:v>26400</c:v>
                </c:pt>
                <c:pt idx="172">
                  <c:v>26400</c:v>
                </c:pt>
                <c:pt idx="173">
                  <c:v>26400</c:v>
                </c:pt>
                <c:pt idx="174">
                  <c:v>26400</c:v>
                </c:pt>
                <c:pt idx="175">
                  <c:v>26400</c:v>
                </c:pt>
                <c:pt idx="176">
                  <c:v>26400</c:v>
                </c:pt>
                <c:pt idx="177">
                  <c:v>26400</c:v>
                </c:pt>
                <c:pt idx="178">
                  <c:v>26400</c:v>
                </c:pt>
                <c:pt idx="179">
                  <c:v>26400</c:v>
                </c:pt>
                <c:pt idx="180">
                  <c:v>26400</c:v>
                </c:pt>
                <c:pt idx="181">
                  <c:v>26400</c:v>
                </c:pt>
                <c:pt idx="182">
                  <c:v>26400</c:v>
                </c:pt>
                <c:pt idx="183">
                  <c:v>26400</c:v>
                </c:pt>
                <c:pt idx="184">
                  <c:v>26400</c:v>
                </c:pt>
                <c:pt idx="185">
                  <c:v>26400</c:v>
                </c:pt>
                <c:pt idx="186">
                  <c:v>26400</c:v>
                </c:pt>
                <c:pt idx="187">
                  <c:v>26400</c:v>
                </c:pt>
                <c:pt idx="188">
                  <c:v>26400</c:v>
                </c:pt>
                <c:pt idx="189">
                  <c:v>26400</c:v>
                </c:pt>
                <c:pt idx="190">
                  <c:v>26400</c:v>
                </c:pt>
                <c:pt idx="191">
                  <c:v>26400</c:v>
                </c:pt>
                <c:pt idx="192">
                  <c:v>26400</c:v>
                </c:pt>
                <c:pt idx="193">
                  <c:v>26400</c:v>
                </c:pt>
                <c:pt idx="194">
                  <c:v>26400</c:v>
                </c:pt>
                <c:pt idx="195">
                  <c:v>26400</c:v>
                </c:pt>
                <c:pt idx="196">
                  <c:v>26400</c:v>
                </c:pt>
                <c:pt idx="197">
                  <c:v>26400</c:v>
                </c:pt>
                <c:pt idx="198">
                  <c:v>26400</c:v>
                </c:pt>
                <c:pt idx="199">
                  <c:v>26400</c:v>
                </c:pt>
                <c:pt idx="200">
                  <c:v>26400</c:v>
                </c:pt>
                <c:pt idx="201">
                  <c:v>26400</c:v>
                </c:pt>
                <c:pt idx="202">
                  <c:v>26400</c:v>
                </c:pt>
                <c:pt idx="203">
                  <c:v>26400</c:v>
                </c:pt>
                <c:pt idx="204">
                  <c:v>26400</c:v>
                </c:pt>
                <c:pt idx="205">
                  <c:v>26400</c:v>
                </c:pt>
                <c:pt idx="206">
                  <c:v>26400</c:v>
                </c:pt>
                <c:pt idx="207">
                  <c:v>26400</c:v>
                </c:pt>
                <c:pt idx="208">
                  <c:v>26400</c:v>
                </c:pt>
                <c:pt idx="209">
                  <c:v>26400</c:v>
                </c:pt>
                <c:pt idx="210">
                  <c:v>26400</c:v>
                </c:pt>
                <c:pt idx="211">
                  <c:v>26400</c:v>
                </c:pt>
                <c:pt idx="212">
                  <c:v>26400</c:v>
                </c:pt>
                <c:pt idx="213">
                  <c:v>26400</c:v>
                </c:pt>
                <c:pt idx="214">
                  <c:v>26400</c:v>
                </c:pt>
                <c:pt idx="215">
                  <c:v>26400</c:v>
                </c:pt>
                <c:pt idx="216">
                  <c:v>26400</c:v>
                </c:pt>
                <c:pt idx="217">
                  <c:v>26400</c:v>
                </c:pt>
                <c:pt idx="218">
                  <c:v>26400</c:v>
                </c:pt>
                <c:pt idx="219">
                  <c:v>26400</c:v>
                </c:pt>
                <c:pt idx="220">
                  <c:v>26400</c:v>
                </c:pt>
                <c:pt idx="221">
                  <c:v>26400</c:v>
                </c:pt>
                <c:pt idx="222">
                  <c:v>26400</c:v>
                </c:pt>
                <c:pt idx="223">
                  <c:v>26400</c:v>
                </c:pt>
                <c:pt idx="224">
                  <c:v>26400</c:v>
                </c:pt>
                <c:pt idx="225">
                  <c:v>26400</c:v>
                </c:pt>
                <c:pt idx="226">
                  <c:v>26400</c:v>
                </c:pt>
                <c:pt idx="227">
                  <c:v>26400</c:v>
                </c:pt>
                <c:pt idx="228">
                  <c:v>26400</c:v>
                </c:pt>
                <c:pt idx="229">
                  <c:v>26400</c:v>
                </c:pt>
                <c:pt idx="230">
                  <c:v>26400</c:v>
                </c:pt>
                <c:pt idx="231">
                  <c:v>26400</c:v>
                </c:pt>
                <c:pt idx="232">
                  <c:v>26400</c:v>
                </c:pt>
                <c:pt idx="233">
                  <c:v>26400</c:v>
                </c:pt>
                <c:pt idx="234">
                  <c:v>26400</c:v>
                </c:pt>
                <c:pt idx="235">
                  <c:v>26400</c:v>
                </c:pt>
                <c:pt idx="236">
                  <c:v>26400</c:v>
                </c:pt>
                <c:pt idx="237">
                  <c:v>26400</c:v>
                </c:pt>
                <c:pt idx="238">
                  <c:v>26400</c:v>
                </c:pt>
                <c:pt idx="239">
                  <c:v>26400</c:v>
                </c:pt>
                <c:pt idx="240">
                  <c:v>26400</c:v>
                </c:pt>
                <c:pt idx="241">
                  <c:v>26400</c:v>
                </c:pt>
                <c:pt idx="242">
                  <c:v>26400</c:v>
                </c:pt>
                <c:pt idx="243">
                  <c:v>26400</c:v>
                </c:pt>
                <c:pt idx="244">
                  <c:v>26400</c:v>
                </c:pt>
                <c:pt idx="245">
                  <c:v>26400</c:v>
                </c:pt>
                <c:pt idx="246">
                  <c:v>26400</c:v>
                </c:pt>
                <c:pt idx="247">
                  <c:v>26400</c:v>
                </c:pt>
                <c:pt idx="248">
                  <c:v>26400</c:v>
                </c:pt>
                <c:pt idx="249">
                  <c:v>26400</c:v>
                </c:pt>
                <c:pt idx="250">
                  <c:v>26400</c:v>
                </c:pt>
                <c:pt idx="251">
                  <c:v>26400</c:v>
                </c:pt>
                <c:pt idx="252">
                  <c:v>26400</c:v>
                </c:pt>
                <c:pt idx="253">
                  <c:v>26400</c:v>
                </c:pt>
                <c:pt idx="254">
                  <c:v>26400</c:v>
                </c:pt>
                <c:pt idx="255">
                  <c:v>26400</c:v>
                </c:pt>
                <c:pt idx="256">
                  <c:v>26400</c:v>
                </c:pt>
                <c:pt idx="257">
                  <c:v>26400</c:v>
                </c:pt>
                <c:pt idx="258">
                  <c:v>26400</c:v>
                </c:pt>
                <c:pt idx="259">
                  <c:v>26400</c:v>
                </c:pt>
                <c:pt idx="260">
                  <c:v>26400</c:v>
                </c:pt>
                <c:pt idx="261">
                  <c:v>26400</c:v>
                </c:pt>
                <c:pt idx="262">
                  <c:v>26400</c:v>
                </c:pt>
                <c:pt idx="263">
                  <c:v>26400</c:v>
                </c:pt>
                <c:pt idx="264">
                  <c:v>26400</c:v>
                </c:pt>
                <c:pt idx="265">
                  <c:v>26400</c:v>
                </c:pt>
                <c:pt idx="266">
                  <c:v>26400</c:v>
                </c:pt>
                <c:pt idx="267">
                  <c:v>26400</c:v>
                </c:pt>
                <c:pt idx="268">
                  <c:v>26400</c:v>
                </c:pt>
                <c:pt idx="269">
                  <c:v>26400</c:v>
                </c:pt>
                <c:pt idx="270">
                  <c:v>26400</c:v>
                </c:pt>
                <c:pt idx="271">
                  <c:v>26400</c:v>
                </c:pt>
                <c:pt idx="272">
                  <c:v>26400</c:v>
                </c:pt>
                <c:pt idx="273">
                  <c:v>26400</c:v>
                </c:pt>
                <c:pt idx="274">
                  <c:v>26400</c:v>
                </c:pt>
                <c:pt idx="275">
                  <c:v>26400</c:v>
                </c:pt>
                <c:pt idx="276">
                  <c:v>26400</c:v>
                </c:pt>
                <c:pt idx="277">
                  <c:v>26400</c:v>
                </c:pt>
                <c:pt idx="278">
                  <c:v>26400</c:v>
                </c:pt>
                <c:pt idx="279">
                  <c:v>26400</c:v>
                </c:pt>
                <c:pt idx="280">
                  <c:v>26400</c:v>
                </c:pt>
                <c:pt idx="281">
                  <c:v>26400</c:v>
                </c:pt>
                <c:pt idx="282">
                  <c:v>26400</c:v>
                </c:pt>
                <c:pt idx="283">
                  <c:v>26400</c:v>
                </c:pt>
                <c:pt idx="284">
                  <c:v>26400</c:v>
                </c:pt>
                <c:pt idx="285">
                  <c:v>26400</c:v>
                </c:pt>
                <c:pt idx="286">
                  <c:v>26400</c:v>
                </c:pt>
                <c:pt idx="287">
                  <c:v>26400</c:v>
                </c:pt>
                <c:pt idx="288">
                  <c:v>26400</c:v>
                </c:pt>
                <c:pt idx="289">
                  <c:v>26400</c:v>
                </c:pt>
                <c:pt idx="290">
                  <c:v>26400</c:v>
                </c:pt>
                <c:pt idx="291">
                  <c:v>26400</c:v>
                </c:pt>
                <c:pt idx="292">
                  <c:v>26400</c:v>
                </c:pt>
                <c:pt idx="293">
                  <c:v>26400</c:v>
                </c:pt>
                <c:pt idx="294">
                  <c:v>26400</c:v>
                </c:pt>
                <c:pt idx="295">
                  <c:v>26400</c:v>
                </c:pt>
                <c:pt idx="296">
                  <c:v>26400</c:v>
                </c:pt>
                <c:pt idx="297">
                  <c:v>26400</c:v>
                </c:pt>
                <c:pt idx="298">
                  <c:v>26400</c:v>
                </c:pt>
                <c:pt idx="299">
                  <c:v>26400</c:v>
                </c:pt>
                <c:pt idx="300">
                  <c:v>26400</c:v>
                </c:pt>
                <c:pt idx="301">
                  <c:v>26400</c:v>
                </c:pt>
                <c:pt idx="302">
                  <c:v>26400</c:v>
                </c:pt>
                <c:pt idx="303">
                  <c:v>26400</c:v>
                </c:pt>
                <c:pt idx="304">
                  <c:v>26400</c:v>
                </c:pt>
                <c:pt idx="305">
                  <c:v>26400</c:v>
                </c:pt>
                <c:pt idx="306">
                  <c:v>26400</c:v>
                </c:pt>
                <c:pt idx="307">
                  <c:v>26400</c:v>
                </c:pt>
                <c:pt idx="308">
                  <c:v>26400</c:v>
                </c:pt>
                <c:pt idx="309">
                  <c:v>26400</c:v>
                </c:pt>
                <c:pt idx="310">
                  <c:v>26400</c:v>
                </c:pt>
                <c:pt idx="311">
                  <c:v>26400</c:v>
                </c:pt>
                <c:pt idx="312">
                  <c:v>26400</c:v>
                </c:pt>
                <c:pt idx="313">
                  <c:v>26400</c:v>
                </c:pt>
                <c:pt idx="314">
                  <c:v>26400</c:v>
                </c:pt>
                <c:pt idx="315">
                  <c:v>26400</c:v>
                </c:pt>
                <c:pt idx="316">
                  <c:v>26400</c:v>
                </c:pt>
                <c:pt idx="317">
                  <c:v>26400</c:v>
                </c:pt>
                <c:pt idx="318">
                  <c:v>26400</c:v>
                </c:pt>
                <c:pt idx="319">
                  <c:v>26400</c:v>
                </c:pt>
                <c:pt idx="320">
                  <c:v>26400</c:v>
                </c:pt>
                <c:pt idx="321">
                  <c:v>26400</c:v>
                </c:pt>
                <c:pt idx="322">
                  <c:v>26400</c:v>
                </c:pt>
                <c:pt idx="323">
                  <c:v>26400</c:v>
                </c:pt>
                <c:pt idx="324">
                  <c:v>26400</c:v>
                </c:pt>
                <c:pt idx="325">
                  <c:v>26400</c:v>
                </c:pt>
                <c:pt idx="326">
                  <c:v>26400</c:v>
                </c:pt>
                <c:pt idx="327">
                  <c:v>26400</c:v>
                </c:pt>
                <c:pt idx="328">
                  <c:v>26400</c:v>
                </c:pt>
                <c:pt idx="329">
                  <c:v>26400</c:v>
                </c:pt>
                <c:pt idx="330">
                  <c:v>26400</c:v>
                </c:pt>
                <c:pt idx="331">
                  <c:v>26400</c:v>
                </c:pt>
                <c:pt idx="332">
                  <c:v>26400</c:v>
                </c:pt>
                <c:pt idx="333">
                  <c:v>26400</c:v>
                </c:pt>
                <c:pt idx="334">
                  <c:v>26400</c:v>
                </c:pt>
                <c:pt idx="335">
                  <c:v>26400</c:v>
                </c:pt>
                <c:pt idx="336">
                  <c:v>26400</c:v>
                </c:pt>
                <c:pt idx="337">
                  <c:v>26400</c:v>
                </c:pt>
                <c:pt idx="338">
                  <c:v>26400</c:v>
                </c:pt>
                <c:pt idx="339">
                  <c:v>26400</c:v>
                </c:pt>
                <c:pt idx="340">
                  <c:v>26400</c:v>
                </c:pt>
                <c:pt idx="341">
                  <c:v>26400</c:v>
                </c:pt>
                <c:pt idx="342">
                  <c:v>26400</c:v>
                </c:pt>
                <c:pt idx="343">
                  <c:v>26400</c:v>
                </c:pt>
                <c:pt idx="344">
                  <c:v>26400</c:v>
                </c:pt>
                <c:pt idx="345">
                  <c:v>26400</c:v>
                </c:pt>
                <c:pt idx="346">
                  <c:v>26400</c:v>
                </c:pt>
                <c:pt idx="347">
                  <c:v>26400</c:v>
                </c:pt>
                <c:pt idx="348">
                  <c:v>26400</c:v>
                </c:pt>
                <c:pt idx="349">
                  <c:v>26400</c:v>
                </c:pt>
                <c:pt idx="350">
                  <c:v>26400</c:v>
                </c:pt>
                <c:pt idx="351">
                  <c:v>26400</c:v>
                </c:pt>
                <c:pt idx="352">
                  <c:v>26400</c:v>
                </c:pt>
                <c:pt idx="353">
                  <c:v>26400</c:v>
                </c:pt>
                <c:pt idx="354">
                  <c:v>26400</c:v>
                </c:pt>
                <c:pt idx="355">
                  <c:v>26400</c:v>
                </c:pt>
                <c:pt idx="356">
                  <c:v>26400</c:v>
                </c:pt>
                <c:pt idx="357">
                  <c:v>26400</c:v>
                </c:pt>
                <c:pt idx="358">
                  <c:v>26400</c:v>
                </c:pt>
                <c:pt idx="359">
                  <c:v>26400</c:v>
                </c:pt>
                <c:pt idx="360">
                  <c:v>26400</c:v>
                </c:pt>
                <c:pt idx="361">
                  <c:v>26400</c:v>
                </c:pt>
                <c:pt idx="362">
                  <c:v>26400</c:v>
                </c:pt>
                <c:pt idx="363">
                  <c:v>26400</c:v>
                </c:pt>
                <c:pt idx="364">
                  <c:v>26400</c:v>
                </c:pt>
                <c:pt idx="365">
                  <c:v>26400</c:v>
                </c:pt>
                <c:pt idx="366">
                  <c:v>26400</c:v>
                </c:pt>
                <c:pt idx="367">
                  <c:v>26400</c:v>
                </c:pt>
                <c:pt idx="368">
                  <c:v>26400</c:v>
                </c:pt>
                <c:pt idx="369">
                  <c:v>26400</c:v>
                </c:pt>
                <c:pt idx="370">
                  <c:v>26400</c:v>
                </c:pt>
                <c:pt idx="371">
                  <c:v>26400</c:v>
                </c:pt>
                <c:pt idx="372">
                  <c:v>26400</c:v>
                </c:pt>
                <c:pt idx="373">
                  <c:v>26400</c:v>
                </c:pt>
                <c:pt idx="374">
                  <c:v>26400</c:v>
                </c:pt>
                <c:pt idx="375">
                  <c:v>26400</c:v>
                </c:pt>
                <c:pt idx="376">
                  <c:v>26400</c:v>
                </c:pt>
                <c:pt idx="377">
                  <c:v>26400</c:v>
                </c:pt>
                <c:pt idx="378">
                  <c:v>26400</c:v>
                </c:pt>
                <c:pt idx="379">
                  <c:v>26400</c:v>
                </c:pt>
                <c:pt idx="380">
                  <c:v>26400</c:v>
                </c:pt>
                <c:pt idx="381">
                  <c:v>26400</c:v>
                </c:pt>
                <c:pt idx="382">
                  <c:v>26400</c:v>
                </c:pt>
                <c:pt idx="383">
                  <c:v>26400</c:v>
                </c:pt>
                <c:pt idx="384">
                  <c:v>26400</c:v>
                </c:pt>
                <c:pt idx="385">
                  <c:v>26400</c:v>
                </c:pt>
                <c:pt idx="386">
                  <c:v>26400</c:v>
                </c:pt>
                <c:pt idx="387">
                  <c:v>26400</c:v>
                </c:pt>
                <c:pt idx="388">
                  <c:v>26400</c:v>
                </c:pt>
                <c:pt idx="389">
                  <c:v>26400</c:v>
                </c:pt>
                <c:pt idx="390">
                  <c:v>26400</c:v>
                </c:pt>
                <c:pt idx="391">
                  <c:v>26400</c:v>
                </c:pt>
                <c:pt idx="392">
                  <c:v>26400</c:v>
                </c:pt>
                <c:pt idx="393">
                  <c:v>26400</c:v>
                </c:pt>
                <c:pt idx="394">
                  <c:v>26400</c:v>
                </c:pt>
                <c:pt idx="395">
                  <c:v>26400</c:v>
                </c:pt>
                <c:pt idx="396">
                  <c:v>26400</c:v>
                </c:pt>
                <c:pt idx="397">
                  <c:v>26400</c:v>
                </c:pt>
                <c:pt idx="398">
                  <c:v>26400</c:v>
                </c:pt>
                <c:pt idx="399">
                  <c:v>26400</c:v>
                </c:pt>
                <c:pt idx="400">
                  <c:v>26400</c:v>
                </c:pt>
                <c:pt idx="401">
                  <c:v>26400</c:v>
                </c:pt>
                <c:pt idx="402">
                  <c:v>26400</c:v>
                </c:pt>
                <c:pt idx="403">
                  <c:v>26400</c:v>
                </c:pt>
                <c:pt idx="404">
                  <c:v>26400</c:v>
                </c:pt>
                <c:pt idx="405">
                  <c:v>26400</c:v>
                </c:pt>
                <c:pt idx="406">
                  <c:v>26400</c:v>
                </c:pt>
                <c:pt idx="407">
                  <c:v>26400</c:v>
                </c:pt>
                <c:pt idx="408">
                  <c:v>26400</c:v>
                </c:pt>
                <c:pt idx="409">
                  <c:v>26400</c:v>
                </c:pt>
                <c:pt idx="410">
                  <c:v>26400</c:v>
                </c:pt>
                <c:pt idx="411">
                  <c:v>26400</c:v>
                </c:pt>
                <c:pt idx="412">
                  <c:v>26400</c:v>
                </c:pt>
                <c:pt idx="413">
                  <c:v>26400</c:v>
                </c:pt>
                <c:pt idx="414">
                  <c:v>26400</c:v>
                </c:pt>
                <c:pt idx="415">
                  <c:v>26400</c:v>
                </c:pt>
                <c:pt idx="416">
                  <c:v>26400</c:v>
                </c:pt>
                <c:pt idx="417">
                  <c:v>26400</c:v>
                </c:pt>
                <c:pt idx="418">
                  <c:v>26400</c:v>
                </c:pt>
                <c:pt idx="419">
                  <c:v>26400</c:v>
                </c:pt>
                <c:pt idx="420">
                  <c:v>26400</c:v>
                </c:pt>
                <c:pt idx="421">
                  <c:v>26400</c:v>
                </c:pt>
                <c:pt idx="422">
                  <c:v>26400</c:v>
                </c:pt>
                <c:pt idx="423">
                  <c:v>26400</c:v>
                </c:pt>
                <c:pt idx="424">
                  <c:v>26400</c:v>
                </c:pt>
                <c:pt idx="425">
                  <c:v>26400</c:v>
                </c:pt>
                <c:pt idx="426">
                  <c:v>26400</c:v>
                </c:pt>
                <c:pt idx="427">
                  <c:v>26400</c:v>
                </c:pt>
                <c:pt idx="428">
                  <c:v>26400</c:v>
                </c:pt>
                <c:pt idx="429">
                  <c:v>26400</c:v>
                </c:pt>
                <c:pt idx="430">
                  <c:v>26400</c:v>
                </c:pt>
                <c:pt idx="431">
                  <c:v>26400</c:v>
                </c:pt>
                <c:pt idx="432">
                  <c:v>26400</c:v>
                </c:pt>
                <c:pt idx="433">
                  <c:v>26400</c:v>
                </c:pt>
                <c:pt idx="434">
                  <c:v>26400</c:v>
                </c:pt>
                <c:pt idx="435">
                  <c:v>26400</c:v>
                </c:pt>
                <c:pt idx="436">
                  <c:v>26400</c:v>
                </c:pt>
                <c:pt idx="437">
                  <c:v>26400</c:v>
                </c:pt>
                <c:pt idx="438">
                  <c:v>26400</c:v>
                </c:pt>
                <c:pt idx="439">
                  <c:v>26400</c:v>
                </c:pt>
                <c:pt idx="440">
                  <c:v>26400</c:v>
                </c:pt>
                <c:pt idx="441">
                  <c:v>26400</c:v>
                </c:pt>
                <c:pt idx="442">
                  <c:v>26400</c:v>
                </c:pt>
                <c:pt idx="443">
                  <c:v>26400</c:v>
                </c:pt>
                <c:pt idx="444">
                  <c:v>26400</c:v>
                </c:pt>
                <c:pt idx="445">
                  <c:v>26400</c:v>
                </c:pt>
                <c:pt idx="446">
                  <c:v>26400</c:v>
                </c:pt>
                <c:pt idx="447">
                  <c:v>26400</c:v>
                </c:pt>
                <c:pt idx="448">
                  <c:v>26400</c:v>
                </c:pt>
                <c:pt idx="449">
                  <c:v>26400</c:v>
                </c:pt>
                <c:pt idx="450">
                  <c:v>26400</c:v>
                </c:pt>
                <c:pt idx="451">
                  <c:v>26400</c:v>
                </c:pt>
                <c:pt idx="452">
                  <c:v>26400</c:v>
                </c:pt>
                <c:pt idx="453">
                  <c:v>26400</c:v>
                </c:pt>
                <c:pt idx="454">
                  <c:v>26400</c:v>
                </c:pt>
                <c:pt idx="455">
                  <c:v>26400</c:v>
                </c:pt>
                <c:pt idx="456">
                  <c:v>26400</c:v>
                </c:pt>
                <c:pt idx="457">
                  <c:v>26400</c:v>
                </c:pt>
                <c:pt idx="458">
                  <c:v>26400</c:v>
                </c:pt>
                <c:pt idx="459">
                  <c:v>26400</c:v>
                </c:pt>
                <c:pt idx="460">
                  <c:v>26400</c:v>
                </c:pt>
                <c:pt idx="461">
                  <c:v>26400</c:v>
                </c:pt>
                <c:pt idx="462">
                  <c:v>26400</c:v>
                </c:pt>
                <c:pt idx="463">
                  <c:v>26400</c:v>
                </c:pt>
                <c:pt idx="464">
                  <c:v>26400</c:v>
                </c:pt>
                <c:pt idx="465">
                  <c:v>26400</c:v>
                </c:pt>
                <c:pt idx="466">
                  <c:v>26400</c:v>
                </c:pt>
                <c:pt idx="467">
                  <c:v>26400</c:v>
                </c:pt>
                <c:pt idx="468">
                  <c:v>26400</c:v>
                </c:pt>
                <c:pt idx="469">
                  <c:v>26400</c:v>
                </c:pt>
                <c:pt idx="470">
                  <c:v>26400</c:v>
                </c:pt>
                <c:pt idx="471">
                  <c:v>26400</c:v>
                </c:pt>
                <c:pt idx="472">
                  <c:v>26400</c:v>
                </c:pt>
                <c:pt idx="473">
                  <c:v>26400</c:v>
                </c:pt>
                <c:pt idx="474">
                  <c:v>26400</c:v>
                </c:pt>
                <c:pt idx="475">
                  <c:v>26400</c:v>
                </c:pt>
                <c:pt idx="476">
                  <c:v>26400</c:v>
                </c:pt>
                <c:pt idx="477">
                  <c:v>26400</c:v>
                </c:pt>
                <c:pt idx="478">
                  <c:v>26400</c:v>
                </c:pt>
                <c:pt idx="479">
                  <c:v>26400</c:v>
                </c:pt>
                <c:pt idx="480">
                  <c:v>26400</c:v>
                </c:pt>
                <c:pt idx="481">
                  <c:v>26400</c:v>
                </c:pt>
                <c:pt idx="482">
                  <c:v>26400</c:v>
                </c:pt>
                <c:pt idx="483">
                  <c:v>26400</c:v>
                </c:pt>
                <c:pt idx="484">
                  <c:v>26400</c:v>
                </c:pt>
                <c:pt idx="485">
                  <c:v>26400</c:v>
                </c:pt>
                <c:pt idx="486">
                  <c:v>26400</c:v>
                </c:pt>
                <c:pt idx="487">
                  <c:v>26400</c:v>
                </c:pt>
                <c:pt idx="488">
                  <c:v>26400</c:v>
                </c:pt>
                <c:pt idx="489">
                  <c:v>26400</c:v>
                </c:pt>
                <c:pt idx="490">
                  <c:v>26400</c:v>
                </c:pt>
                <c:pt idx="491">
                  <c:v>26400</c:v>
                </c:pt>
                <c:pt idx="492">
                  <c:v>26400</c:v>
                </c:pt>
                <c:pt idx="493">
                  <c:v>26400</c:v>
                </c:pt>
                <c:pt idx="494">
                  <c:v>26400</c:v>
                </c:pt>
                <c:pt idx="495">
                  <c:v>26400</c:v>
                </c:pt>
                <c:pt idx="496">
                  <c:v>26400</c:v>
                </c:pt>
                <c:pt idx="497">
                  <c:v>26400</c:v>
                </c:pt>
                <c:pt idx="498">
                  <c:v>26400</c:v>
                </c:pt>
                <c:pt idx="499">
                  <c:v>26400</c:v>
                </c:pt>
                <c:pt idx="500">
                  <c:v>26400</c:v>
                </c:pt>
                <c:pt idx="501">
                  <c:v>26400</c:v>
                </c:pt>
                <c:pt idx="502">
                  <c:v>26400</c:v>
                </c:pt>
                <c:pt idx="503">
                  <c:v>26400</c:v>
                </c:pt>
                <c:pt idx="504">
                  <c:v>26400</c:v>
                </c:pt>
                <c:pt idx="505">
                  <c:v>26400</c:v>
                </c:pt>
                <c:pt idx="506">
                  <c:v>26400</c:v>
                </c:pt>
                <c:pt idx="507">
                  <c:v>26400</c:v>
                </c:pt>
                <c:pt idx="508">
                  <c:v>26400</c:v>
                </c:pt>
                <c:pt idx="509">
                  <c:v>26400</c:v>
                </c:pt>
                <c:pt idx="510">
                  <c:v>26400</c:v>
                </c:pt>
                <c:pt idx="511">
                  <c:v>26400</c:v>
                </c:pt>
                <c:pt idx="512">
                  <c:v>26400</c:v>
                </c:pt>
                <c:pt idx="513">
                  <c:v>26400</c:v>
                </c:pt>
                <c:pt idx="514">
                  <c:v>26400</c:v>
                </c:pt>
                <c:pt idx="515">
                  <c:v>26400</c:v>
                </c:pt>
                <c:pt idx="516">
                  <c:v>26400</c:v>
                </c:pt>
                <c:pt idx="517">
                  <c:v>26400</c:v>
                </c:pt>
                <c:pt idx="518">
                  <c:v>26400</c:v>
                </c:pt>
                <c:pt idx="519">
                  <c:v>26400</c:v>
                </c:pt>
                <c:pt idx="520">
                  <c:v>26400</c:v>
                </c:pt>
                <c:pt idx="521">
                  <c:v>26400</c:v>
                </c:pt>
                <c:pt idx="522">
                  <c:v>26400</c:v>
                </c:pt>
                <c:pt idx="523">
                  <c:v>26400</c:v>
                </c:pt>
                <c:pt idx="524">
                  <c:v>26400</c:v>
                </c:pt>
                <c:pt idx="525">
                  <c:v>26400</c:v>
                </c:pt>
                <c:pt idx="526">
                  <c:v>26400</c:v>
                </c:pt>
                <c:pt idx="527">
                  <c:v>26400</c:v>
                </c:pt>
                <c:pt idx="528">
                  <c:v>26400</c:v>
                </c:pt>
                <c:pt idx="529">
                  <c:v>26400</c:v>
                </c:pt>
                <c:pt idx="530">
                  <c:v>26400</c:v>
                </c:pt>
                <c:pt idx="531">
                  <c:v>26400</c:v>
                </c:pt>
                <c:pt idx="532">
                  <c:v>26400</c:v>
                </c:pt>
                <c:pt idx="533">
                  <c:v>26400</c:v>
                </c:pt>
                <c:pt idx="534">
                  <c:v>26400</c:v>
                </c:pt>
                <c:pt idx="535">
                  <c:v>26400</c:v>
                </c:pt>
                <c:pt idx="536">
                  <c:v>26400</c:v>
                </c:pt>
                <c:pt idx="537">
                  <c:v>26400</c:v>
                </c:pt>
                <c:pt idx="538">
                  <c:v>26400</c:v>
                </c:pt>
                <c:pt idx="539">
                  <c:v>26400</c:v>
                </c:pt>
                <c:pt idx="540">
                  <c:v>26400</c:v>
                </c:pt>
                <c:pt idx="541">
                  <c:v>26400</c:v>
                </c:pt>
                <c:pt idx="542">
                  <c:v>26400</c:v>
                </c:pt>
                <c:pt idx="543">
                  <c:v>26400</c:v>
                </c:pt>
                <c:pt idx="544">
                  <c:v>26400</c:v>
                </c:pt>
                <c:pt idx="545">
                  <c:v>26400</c:v>
                </c:pt>
                <c:pt idx="546">
                  <c:v>26400</c:v>
                </c:pt>
                <c:pt idx="547">
                  <c:v>26400</c:v>
                </c:pt>
                <c:pt idx="548">
                  <c:v>26400</c:v>
                </c:pt>
                <c:pt idx="549">
                  <c:v>26400</c:v>
                </c:pt>
                <c:pt idx="550">
                  <c:v>26400</c:v>
                </c:pt>
                <c:pt idx="551">
                  <c:v>26400</c:v>
                </c:pt>
                <c:pt idx="552">
                  <c:v>26400</c:v>
                </c:pt>
                <c:pt idx="553">
                  <c:v>26400</c:v>
                </c:pt>
                <c:pt idx="554">
                  <c:v>26400</c:v>
                </c:pt>
                <c:pt idx="555">
                  <c:v>26400</c:v>
                </c:pt>
                <c:pt idx="556">
                  <c:v>26400</c:v>
                </c:pt>
                <c:pt idx="557">
                  <c:v>26400</c:v>
                </c:pt>
                <c:pt idx="558">
                  <c:v>26400</c:v>
                </c:pt>
                <c:pt idx="559">
                  <c:v>26400</c:v>
                </c:pt>
                <c:pt idx="560">
                  <c:v>26400</c:v>
                </c:pt>
                <c:pt idx="561">
                  <c:v>26400</c:v>
                </c:pt>
                <c:pt idx="562">
                  <c:v>26400</c:v>
                </c:pt>
                <c:pt idx="563">
                  <c:v>26400</c:v>
                </c:pt>
                <c:pt idx="564">
                  <c:v>26400</c:v>
                </c:pt>
                <c:pt idx="565">
                  <c:v>26400</c:v>
                </c:pt>
                <c:pt idx="566">
                  <c:v>26400</c:v>
                </c:pt>
                <c:pt idx="567">
                  <c:v>26400</c:v>
                </c:pt>
                <c:pt idx="568">
                  <c:v>26400</c:v>
                </c:pt>
                <c:pt idx="569">
                  <c:v>26400</c:v>
                </c:pt>
                <c:pt idx="570">
                  <c:v>26400</c:v>
                </c:pt>
                <c:pt idx="571">
                  <c:v>26400</c:v>
                </c:pt>
                <c:pt idx="572">
                  <c:v>26400</c:v>
                </c:pt>
                <c:pt idx="573">
                  <c:v>26400</c:v>
                </c:pt>
                <c:pt idx="574">
                  <c:v>26400</c:v>
                </c:pt>
                <c:pt idx="575">
                  <c:v>26400</c:v>
                </c:pt>
                <c:pt idx="576">
                  <c:v>26400</c:v>
                </c:pt>
                <c:pt idx="577">
                  <c:v>26400</c:v>
                </c:pt>
                <c:pt idx="578">
                  <c:v>26400</c:v>
                </c:pt>
                <c:pt idx="579">
                  <c:v>26400</c:v>
                </c:pt>
                <c:pt idx="580">
                  <c:v>26400</c:v>
                </c:pt>
                <c:pt idx="581">
                  <c:v>26400</c:v>
                </c:pt>
                <c:pt idx="582">
                  <c:v>26400</c:v>
                </c:pt>
                <c:pt idx="583">
                  <c:v>26400</c:v>
                </c:pt>
                <c:pt idx="584">
                  <c:v>26400</c:v>
                </c:pt>
                <c:pt idx="585">
                  <c:v>26400</c:v>
                </c:pt>
                <c:pt idx="586">
                  <c:v>26400</c:v>
                </c:pt>
                <c:pt idx="587">
                  <c:v>26400</c:v>
                </c:pt>
                <c:pt idx="588">
                  <c:v>26400</c:v>
                </c:pt>
                <c:pt idx="589">
                  <c:v>26400</c:v>
                </c:pt>
                <c:pt idx="590">
                  <c:v>26400</c:v>
                </c:pt>
                <c:pt idx="591">
                  <c:v>26400</c:v>
                </c:pt>
                <c:pt idx="592">
                  <c:v>26400</c:v>
                </c:pt>
                <c:pt idx="593">
                  <c:v>26400</c:v>
                </c:pt>
                <c:pt idx="594">
                  <c:v>26400</c:v>
                </c:pt>
                <c:pt idx="595">
                  <c:v>26400</c:v>
                </c:pt>
                <c:pt idx="596">
                  <c:v>26400</c:v>
                </c:pt>
                <c:pt idx="597">
                  <c:v>26400</c:v>
                </c:pt>
                <c:pt idx="598">
                  <c:v>26400</c:v>
                </c:pt>
                <c:pt idx="599">
                  <c:v>26400</c:v>
                </c:pt>
                <c:pt idx="600">
                  <c:v>26400</c:v>
                </c:pt>
                <c:pt idx="601">
                  <c:v>26400</c:v>
                </c:pt>
                <c:pt idx="602">
                  <c:v>26400</c:v>
                </c:pt>
                <c:pt idx="603">
                  <c:v>26400</c:v>
                </c:pt>
                <c:pt idx="604">
                  <c:v>26400</c:v>
                </c:pt>
                <c:pt idx="605">
                  <c:v>26400</c:v>
                </c:pt>
                <c:pt idx="606">
                  <c:v>26401</c:v>
                </c:pt>
                <c:pt idx="607">
                  <c:v>26400</c:v>
                </c:pt>
                <c:pt idx="608">
                  <c:v>26400</c:v>
                </c:pt>
                <c:pt idx="609">
                  <c:v>26400</c:v>
                </c:pt>
                <c:pt idx="610">
                  <c:v>26400</c:v>
                </c:pt>
                <c:pt idx="611">
                  <c:v>26400</c:v>
                </c:pt>
                <c:pt idx="612">
                  <c:v>26400</c:v>
                </c:pt>
                <c:pt idx="613">
                  <c:v>26400</c:v>
                </c:pt>
                <c:pt idx="614">
                  <c:v>26400</c:v>
                </c:pt>
                <c:pt idx="615">
                  <c:v>26400</c:v>
                </c:pt>
                <c:pt idx="616">
                  <c:v>26400</c:v>
                </c:pt>
                <c:pt idx="617">
                  <c:v>26400</c:v>
                </c:pt>
                <c:pt idx="618">
                  <c:v>26400</c:v>
                </c:pt>
                <c:pt idx="619">
                  <c:v>26400</c:v>
                </c:pt>
                <c:pt idx="620">
                  <c:v>26400</c:v>
                </c:pt>
                <c:pt idx="621">
                  <c:v>26400</c:v>
                </c:pt>
                <c:pt idx="622">
                  <c:v>26400</c:v>
                </c:pt>
                <c:pt idx="623">
                  <c:v>26400</c:v>
                </c:pt>
                <c:pt idx="624">
                  <c:v>26400</c:v>
                </c:pt>
                <c:pt idx="625">
                  <c:v>26400</c:v>
                </c:pt>
                <c:pt idx="626">
                  <c:v>26400</c:v>
                </c:pt>
                <c:pt idx="627">
                  <c:v>26400</c:v>
                </c:pt>
                <c:pt idx="628">
                  <c:v>26400</c:v>
                </c:pt>
                <c:pt idx="629">
                  <c:v>26400</c:v>
                </c:pt>
                <c:pt idx="630">
                  <c:v>26400</c:v>
                </c:pt>
                <c:pt idx="631">
                  <c:v>26400</c:v>
                </c:pt>
                <c:pt idx="632">
                  <c:v>26400</c:v>
                </c:pt>
                <c:pt idx="633">
                  <c:v>26400</c:v>
                </c:pt>
                <c:pt idx="634">
                  <c:v>26400</c:v>
                </c:pt>
                <c:pt idx="635">
                  <c:v>26400</c:v>
                </c:pt>
                <c:pt idx="636">
                  <c:v>26400</c:v>
                </c:pt>
                <c:pt idx="637">
                  <c:v>26401</c:v>
                </c:pt>
                <c:pt idx="638">
                  <c:v>26400</c:v>
                </c:pt>
                <c:pt idx="639">
                  <c:v>26400</c:v>
                </c:pt>
                <c:pt idx="640">
                  <c:v>26400</c:v>
                </c:pt>
                <c:pt idx="641">
                  <c:v>26400</c:v>
                </c:pt>
                <c:pt idx="642">
                  <c:v>26400</c:v>
                </c:pt>
                <c:pt idx="643">
                  <c:v>26400</c:v>
                </c:pt>
                <c:pt idx="644">
                  <c:v>26400</c:v>
                </c:pt>
                <c:pt idx="645">
                  <c:v>26400</c:v>
                </c:pt>
                <c:pt idx="646">
                  <c:v>26400</c:v>
                </c:pt>
                <c:pt idx="647">
                  <c:v>26400</c:v>
                </c:pt>
                <c:pt idx="648">
                  <c:v>26400</c:v>
                </c:pt>
                <c:pt idx="649">
                  <c:v>26400</c:v>
                </c:pt>
                <c:pt idx="650">
                  <c:v>26400</c:v>
                </c:pt>
                <c:pt idx="651">
                  <c:v>26400</c:v>
                </c:pt>
                <c:pt idx="652">
                  <c:v>26400</c:v>
                </c:pt>
                <c:pt idx="653">
                  <c:v>26400</c:v>
                </c:pt>
                <c:pt idx="654">
                  <c:v>26400</c:v>
                </c:pt>
                <c:pt idx="655">
                  <c:v>26400</c:v>
                </c:pt>
                <c:pt idx="656">
                  <c:v>26400</c:v>
                </c:pt>
                <c:pt idx="657">
                  <c:v>26400</c:v>
                </c:pt>
                <c:pt idx="658">
                  <c:v>26400</c:v>
                </c:pt>
                <c:pt idx="659">
                  <c:v>26400</c:v>
                </c:pt>
                <c:pt idx="660">
                  <c:v>26400</c:v>
                </c:pt>
                <c:pt idx="661">
                  <c:v>26400</c:v>
                </c:pt>
                <c:pt idx="662">
                  <c:v>26400</c:v>
                </c:pt>
                <c:pt idx="663">
                  <c:v>26400</c:v>
                </c:pt>
                <c:pt idx="664">
                  <c:v>26400</c:v>
                </c:pt>
                <c:pt idx="665">
                  <c:v>26400</c:v>
                </c:pt>
                <c:pt idx="666">
                  <c:v>26400</c:v>
                </c:pt>
                <c:pt idx="667">
                  <c:v>26400</c:v>
                </c:pt>
                <c:pt idx="668">
                  <c:v>26400</c:v>
                </c:pt>
                <c:pt idx="669">
                  <c:v>26400</c:v>
                </c:pt>
                <c:pt idx="670">
                  <c:v>26400</c:v>
                </c:pt>
                <c:pt idx="671">
                  <c:v>26400</c:v>
                </c:pt>
                <c:pt idx="672">
                  <c:v>26400</c:v>
                </c:pt>
                <c:pt idx="673">
                  <c:v>26400</c:v>
                </c:pt>
                <c:pt idx="674">
                  <c:v>26400</c:v>
                </c:pt>
                <c:pt idx="675">
                  <c:v>26400</c:v>
                </c:pt>
                <c:pt idx="676">
                  <c:v>26400</c:v>
                </c:pt>
                <c:pt idx="677">
                  <c:v>26400</c:v>
                </c:pt>
                <c:pt idx="678">
                  <c:v>26400</c:v>
                </c:pt>
                <c:pt idx="679">
                  <c:v>26400</c:v>
                </c:pt>
                <c:pt idx="680">
                  <c:v>26400</c:v>
                </c:pt>
                <c:pt idx="681">
                  <c:v>26400</c:v>
                </c:pt>
                <c:pt idx="682">
                  <c:v>26400</c:v>
                </c:pt>
                <c:pt idx="683">
                  <c:v>26400</c:v>
                </c:pt>
                <c:pt idx="684">
                  <c:v>26400</c:v>
                </c:pt>
                <c:pt idx="685">
                  <c:v>26400</c:v>
                </c:pt>
                <c:pt idx="686">
                  <c:v>26400</c:v>
                </c:pt>
                <c:pt idx="687">
                  <c:v>26400</c:v>
                </c:pt>
                <c:pt idx="688">
                  <c:v>26400</c:v>
                </c:pt>
                <c:pt idx="689">
                  <c:v>26400</c:v>
                </c:pt>
                <c:pt idx="690">
                  <c:v>26400</c:v>
                </c:pt>
                <c:pt idx="691">
                  <c:v>26400</c:v>
                </c:pt>
                <c:pt idx="692">
                  <c:v>26400</c:v>
                </c:pt>
                <c:pt idx="693">
                  <c:v>26400</c:v>
                </c:pt>
                <c:pt idx="694">
                  <c:v>26400</c:v>
                </c:pt>
                <c:pt idx="695">
                  <c:v>26400</c:v>
                </c:pt>
                <c:pt idx="696">
                  <c:v>26400</c:v>
                </c:pt>
                <c:pt idx="697">
                  <c:v>26400</c:v>
                </c:pt>
                <c:pt idx="698">
                  <c:v>26400</c:v>
                </c:pt>
                <c:pt idx="699">
                  <c:v>26400</c:v>
                </c:pt>
                <c:pt idx="700">
                  <c:v>26400</c:v>
                </c:pt>
                <c:pt idx="701">
                  <c:v>26400</c:v>
                </c:pt>
                <c:pt idx="702">
                  <c:v>26400</c:v>
                </c:pt>
                <c:pt idx="703">
                  <c:v>26400</c:v>
                </c:pt>
                <c:pt idx="704">
                  <c:v>26400</c:v>
                </c:pt>
                <c:pt idx="705">
                  <c:v>26400</c:v>
                </c:pt>
                <c:pt idx="706">
                  <c:v>26400</c:v>
                </c:pt>
                <c:pt idx="707">
                  <c:v>26400</c:v>
                </c:pt>
                <c:pt idx="708">
                  <c:v>26400</c:v>
                </c:pt>
                <c:pt idx="709">
                  <c:v>26400</c:v>
                </c:pt>
                <c:pt idx="710">
                  <c:v>26400</c:v>
                </c:pt>
                <c:pt idx="711">
                  <c:v>26400</c:v>
                </c:pt>
                <c:pt idx="712">
                  <c:v>26400</c:v>
                </c:pt>
                <c:pt idx="713">
                  <c:v>26400</c:v>
                </c:pt>
                <c:pt idx="714">
                  <c:v>26400</c:v>
                </c:pt>
                <c:pt idx="715">
                  <c:v>26400</c:v>
                </c:pt>
                <c:pt idx="716">
                  <c:v>26400</c:v>
                </c:pt>
                <c:pt idx="717">
                  <c:v>26400</c:v>
                </c:pt>
                <c:pt idx="718">
                  <c:v>26400</c:v>
                </c:pt>
                <c:pt idx="719">
                  <c:v>26400</c:v>
                </c:pt>
                <c:pt idx="720">
                  <c:v>26400</c:v>
                </c:pt>
                <c:pt idx="721">
                  <c:v>26400</c:v>
                </c:pt>
                <c:pt idx="722">
                  <c:v>26400</c:v>
                </c:pt>
                <c:pt idx="723">
                  <c:v>26400</c:v>
                </c:pt>
                <c:pt idx="724">
                  <c:v>26400</c:v>
                </c:pt>
                <c:pt idx="725">
                  <c:v>26400</c:v>
                </c:pt>
                <c:pt idx="726">
                  <c:v>26400</c:v>
                </c:pt>
                <c:pt idx="727">
                  <c:v>26400</c:v>
                </c:pt>
                <c:pt idx="728">
                  <c:v>26400</c:v>
                </c:pt>
                <c:pt idx="729">
                  <c:v>26400</c:v>
                </c:pt>
                <c:pt idx="730">
                  <c:v>26400</c:v>
                </c:pt>
                <c:pt idx="731">
                  <c:v>26400</c:v>
                </c:pt>
                <c:pt idx="732">
                  <c:v>26400</c:v>
                </c:pt>
                <c:pt idx="733">
                  <c:v>26400</c:v>
                </c:pt>
                <c:pt idx="734">
                  <c:v>26400</c:v>
                </c:pt>
                <c:pt idx="735">
                  <c:v>26400</c:v>
                </c:pt>
                <c:pt idx="736">
                  <c:v>26400</c:v>
                </c:pt>
                <c:pt idx="737">
                  <c:v>26400</c:v>
                </c:pt>
                <c:pt idx="738">
                  <c:v>26400</c:v>
                </c:pt>
                <c:pt idx="739">
                  <c:v>26400</c:v>
                </c:pt>
                <c:pt idx="740">
                  <c:v>26400</c:v>
                </c:pt>
                <c:pt idx="741">
                  <c:v>26400</c:v>
                </c:pt>
                <c:pt idx="742">
                  <c:v>26400</c:v>
                </c:pt>
                <c:pt idx="743">
                  <c:v>26400</c:v>
                </c:pt>
                <c:pt idx="744">
                  <c:v>26400</c:v>
                </c:pt>
                <c:pt idx="745">
                  <c:v>26400</c:v>
                </c:pt>
                <c:pt idx="746">
                  <c:v>26400</c:v>
                </c:pt>
                <c:pt idx="747">
                  <c:v>26400</c:v>
                </c:pt>
                <c:pt idx="748">
                  <c:v>26400</c:v>
                </c:pt>
                <c:pt idx="749">
                  <c:v>26400</c:v>
                </c:pt>
                <c:pt idx="750">
                  <c:v>26400</c:v>
                </c:pt>
                <c:pt idx="751">
                  <c:v>26400</c:v>
                </c:pt>
                <c:pt idx="752">
                  <c:v>26400</c:v>
                </c:pt>
                <c:pt idx="753">
                  <c:v>26400</c:v>
                </c:pt>
                <c:pt idx="754">
                  <c:v>26400</c:v>
                </c:pt>
                <c:pt idx="755">
                  <c:v>26400</c:v>
                </c:pt>
                <c:pt idx="756">
                  <c:v>26400</c:v>
                </c:pt>
                <c:pt idx="757">
                  <c:v>26400</c:v>
                </c:pt>
                <c:pt idx="758">
                  <c:v>26400</c:v>
                </c:pt>
                <c:pt idx="759">
                  <c:v>26400</c:v>
                </c:pt>
                <c:pt idx="760">
                  <c:v>26400</c:v>
                </c:pt>
                <c:pt idx="761">
                  <c:v>26400</c:v>
                </c:pt>
                <c:pt idx="762">
                  <c:v>26400</c:v>
                </c:pt>
                <c:pt idx="763">
                  <c:v>26400</c:v>
                </c:pt>
                <c:pt idx="764">
                  <c:v>26400</c:v>
                </c:pt>
                <c:pt idx="765">
                  <c:v>26400</c:v>
                </c:pt>
                <c:pt idx="766">
                  <c:v>26400</c:v>
                </c:pt>
                <c:pt idx="767">
                  <c:v>26400</c:v>
                </c:pt>
                <c:pt idx="768">
                  <c:v>26400</c:v>
                </c:pt>
                <c:pt idx="769">
                  <c:v>26400</c:v>
                </c:pt>
                <c:pt idx="770">
                  <c:v>26400</c:v>
                </c:pt>
                <c:pt idx="771">
                  <c:v>26400</c:v>
                </c:pt>
                <c:pt idx="772">
                  <c:v>26400</c:v>
                </c:pt>
                <c:pt idx="773">
                  <c:v>26400</c:v>
                </c:pt>
                <c:pt idx="774">
                  <c:v>26400</c:v>
                </c:pt>
                <c:pt idx="775">
                  <c:v>26400</c:v>
                </c:pt>
                <c:pt idx="776">
                  <c:v>26400</c:v>
                </c:pt>
                <c:pt idx="777">
                  <c:v>26400</c:v>
                </c:pt>
                <c:pt idx="778">
                  <c:v>26400</c:v>
                </c:pt>
                <c:pt idx="779">
                  <c:v>26400</c:v>
                </c:pt>
                <c:pt idx="780">
                  <c:v>26400</c:v>
                </c:pt>
                <c:pt idx="781">
                  <c:v>26400</c:v>
                </c:pt>
                <c:pt idx="782">
                  <c:v>26400</c:v>
                </c:pt>
                <c:pt idx="783">
                  <c:v>26400</c:v>
                </c:pt>
                <c:pt idx="784">
                  <c:v>26400</c:v>
                </c:pt>
                <c:pt idx="785">
                  <c:v>26400</c:v>
                </c:pt>
                <c:pt idx="786">
                  <c:v>26400</c:v>
                </c:pt>
                <c:pt idx="787">
                  <c:v>26400</c:v>
                </c:pt>
                <c:pt idx="788">
                  <c:v>26400</c:v>
                </c:pt>
                <c:pt idx="789">
                  <c:v>26400</c:v>
                </c:pt>
                <c:pt idx="790">
                  <c:v>26400</c:v>
                </c:pt>
                <c:pt idx="791">
                  <c:v>26400</c:v>
                </c:pt>
                <c:pt idx="792">
                  <c:v>26400</c:v>
                </c:pt>
                <c:pt idx="793">
                  <c:v>26400</c:v>
                </c:pt>
                <c:pt idx="794">
                  <c:v>26400</c:v>
                </c:pt>
                <c:pt idx="795">
                  <c:v>26400</c:v>
                </c:pt>
                <c:pt idx="796">
                  <c:v>26400</c:v>
                </c:pt>
                <c:pt idx="797">
                  <c:v>26400</c:v>
                </c:pt>
                <c:pt idx="798">
                  <c:v>26400</c:v>
                </c:pt>
                <c:pt idx="799">
                  <c:v>26400</c:v>
                </c:pt>
                <c:pt idx="800">
                  <c:v>26400</c:v>
                </c:pt>
                <c:pt idx="801">
                  <c:v>26400</c:v>
                </c:pt>
                <c:pt idx="802">
                  <c:v>26400</c:v>
                </c:pt>
                <c:pt idx="803">
                  <c:v>26400</c:v>
                </c:pt>
                <c:pt idx="804">
                  <c:v>26400</c:v>
                </c:pt>
                <c:pt idx="805">
                  <c:v>26400</c:v>
                </c:pt>
                <c:pt idx="806">
                  <c:v>26400</c:v>
                </c:pt>
                <c:pt idx="807">
                  <c:v>26400</c:v>
                </c:pt>
                <c:pt idx="808">
                  <c:v>26400</c:v>
                </c:pt>
                <c:pt idx="809">
                  <c:v>26400</c:v>
                </c:pt>
                <c:pt idx="810">
                  <c:v>26400</c:v>
                </c:pt>
                <c:pt idx="811">
                  <c:v>26400</c:v>
                </c:pt>
                <c:pt idx="812">
                  <c:v>26400</c:v>
                </c:pt>
                <c:pt idx="813">
                  <c:v>26400</c:v>
                </c:pt>
                <c:pt idx="814">
                  <c:v>26400</c:v>
                </c:pt>
                <c:pt idx="815">
                  <c:v>26400</c:v>
                </c:pt>
                <c:pt idx="816">
                  <c:v>26400</c:v>
                </c:pt>
                <c:pt idx="817">
                  <c:v>26400</c:v>
                </c:pt>
                <c:pt idx="818">
                  <c:v>26400</c:v>
                </c:pt>
                <c:pt idx="819">
                  <c:v>26400</c:v>
                </c:pt>
                <c:pt idx="820">
                  <c:v>26400</c:v>
                </c:pt>
                <c:pt idx="821">
                  <c:v>26400</c:v>
                </c:pt>
                <c:pt idx="822">
                  <c:v>26400</c:v>
                </c:pt>
                <c:pt idx="823">
                  <c:v>26400</c:v>
                </c:pt>
                <c:pt idx="824">
                  <c:v>26400</c:v>
                </c:pt>
                <c:pt idx="825">
                  <c:v>26400</c:v>
                </c:pt>
                <c:pt idx="826">
                  <c:v>26400</c:v>
                </c:pt>
                <c:pt idx="827">
                  <c:v>26400</c:v>
                </c:pt>
                <c:pt idx="828">
                  <c:v>26400</c:v>
                </c:pt>
                <c:pt idx="829">
                  <c:v>26400</c:v>
                </c:pt>
                <c:pt idx="830">
                  <c:v>26400</c:v>
                </c:pt>
                <c:pt idx="831">
                  <c:v>26400</c:v>
                </c:pt>
                <c:pt idx="832">
                  <c:v>26400</c:v>
                </c:pt>
                <c:pt idx="833">
                  <c:v>26400</c:v>
                </c:pt>
                <c:pt idx="834">
                  <c:v>26400</c:v>
                </c:pt>
                <c:pt idx="835">
                  <c:v>26400</c:v>
                </c:pt>
                <c:pt idx="836">
                  <c:v>26400</c:v>
                </c:pt>
                <c:pt idx="837">
                  <c:v>26400</c:v>
                </c:pt>
                <c:pt idx="838">
                  <c:v>26400</c:v>
                </c:pt>
                <c:pt idx="839">
                  <c:v>26400</c:v>
                </c:pt>
                <c:pt idx="840">
                  <c:v>26400</c:v>
                </c:pt>
                <c:pt idx="841">
                  <c:v>26400</c:v>
                </c:pt>
                <c:pt idx="842">
                  <c:v>26400</c:v>
                </c:pt>
                <c:pt idx="843">
                  <c:v>26400</c:v>
                </c:pt>
                <c:pt idx="844">
                  <c:v>26400</c:v>
                </c:pt>
                <c:pt idx="845">
                  <c:v>26400</c:v>
                </c:pt>
                <c:pt idx="846">
                  <c:v>26400</c:v>
                </c:pt>
                <c:pt idx="847">
                  <c:v>26400</c:v>
                </c:pt>
                <c:pt idx="848">
                  <c:v>26400</c:v>
                </c:pt>
                <c:pt idx="849">
                  <c:v>26400</c:v>
                </c:pt>
                <c:pt idx="850">
                  <c:v>26400</c:v>
                </c:pt>
                <c:pt idx="851">
                  <c:v>26400</c:v>
                </c:pt>
                <c:pt idx="852">
                  <c:v>26400</c:v>
                </c:pt>
                <c:pt idx="853">
                  <c:v>26400</c:v>
                </c:pt>
                <c:pt idx="854">
                  <c:v>26400</c:v>
                </c:pt>
                <c:pt idx="855">
                  <c:v>26400</c:v>
                </c:pt>
                <c:pt idx="856">
                  <c:v>26400</c:v>
                </c:pt>
                <c:pt idx="857">
                  <c:v>26400</c:v>
                </c:pt>
                <c:pt idx="858">
                  <c:v>26400</c:v>
                </c:pt>
                <c:pt idx="859">
                  <c:v>26400</c:v>
                </c:pt>
                <c:pt idx="860">
                  <c:v>26400</c:v>
                </c:pt>
                <c:pt idx="861">
                  <c:v>26400</c:v>
                </c:pt>
                <c:pt idx="862">
                  <c:v>26400</c:v>
                </c:pt>
                <c:pt idx="863">
                  <c:v>26400</c:v>
                </c:pt>
                <c:pt idx="864">
                  <c:v>26400</c:v>
                </c:pt>
                <c:pt idx="865">
                  <c:v>26400</c:v>
                </c:pt>
                <c:pt idx="866">
                  <c:v>26400</c:v>
                </c:pt>
                <c:pt idx="867">
                  <c:v>26400</c:v>
                </c:pt>
                <c:pt idx="868">
                  <c:v>26400</c:v>
                </c:pt>
                <c:pt idx="869">
                  <c:v>26400</c:v>
                </c:pt>
                <c:pt idx="870">
                  <c:v>26400</c:v>
                </c:pt>
                <c:pt idx="871">
                  <c:v>26400</c:v>
                </c:pt>
                <c:pt idx="872">
                  <c:v>26400</c:v>
                </c:pt>
                <c:pt idx="873">
                  <c:v>26400</c:v>
                </c:pt>
                <c:pt idx="874">
                  <c:v>26400</c:v>
                </c:pt>
                <c:pt idx="875">
                  <c:v>26400</c:v>
                </c:pt>
                <c:pt idx="876">
                  <c:v>26400</c:v>
                </c:pt>
                <c:pt idx="877">
                  <c:v>26400</c:v>
                </c:pt>
                <c:pt idx="878">
                  <c:v>26400</c:v>
                </c:pt>
                <c:pt idx="879">
                  <c:v>26400</c:v>
                </c:pt>
                <c:pt idx="880">
                  <c:v>26400</c:v>
                </c:pt>
                <c:pt idx="881">
                  <c:v>26400</c:v>
                </c:pt>
                <c:pt idx="882">
                  <c:v>26400</c:v>
                </c:pt>
                <c:pt idx="883">
                  <c:v>26400</c:v>
                </c:pt>
                <c:pt idx="884">
                  <c:v>26400</c:v>
                </c:pt>
                <c:pt idx="885">
                  <c:v>26400</c:v>
                </c:pt>
                <c:pt idx="886">
                  <c:v>26400</c:v>
                </c:pt>
                <c:pt idx="887">
                  <c:v>26400</c:v>
                </c:pt>
                <c:pt idx="888">
                  <c:v>26400</c:v>
                </c:pt>
                <c:pt idx="889">
                  <c:v>26400</c:v>
                </c:pt>
                <c:pt idx="890">
                  <c:v>26400</c:v>
                </c:pt>
                <c:pt idx="891">
                  <c:v>26400</c:v>
                </c:pt>
                <c:pt idx="892">
                  <c:v>26400</c:v>
                </c:pt>
                <c:pt idx="893">
                  <c:v>26400</c:v>
                </c:pt>
                <c:pt idx="894">
                  <c:v>26400</c:v>
                </c:pt>
                <c:pt idx="895">
                  <c:v>26400</c:v>
                </c:pt>
                <c:pt idx="896">
                  <c:v>26400</c:v>
                </c:pt>
                <c:pt idx="897">
                  <c:v>26400</c:v>
                </c:pt>
                <c:pt idx="898">
                  <c:v>26400</c:v>
                </c:pt>
                <c:pt idx="899">
                  <c:v>26400</c:v>
                </c:pt>
                <c:pt idx="900">
                  <c:v>26400</c:v>
                </c:pt>
                <c:pt idx="901">
                  <c:v>26400</c:v>
                </c:pt>
                <c:pt idx="902">
                  <c:v>26400</c:v>
                </c:pt>
                <c:pt idx="903">
                  <c:v>26400</c:v>
                </c:pt>
                <c:pt idx="904">
                  <c:v>26400</c:v>
                </c:pt>
                <c:pt idx="905">
                  <c:v>26400</c:v>
                </c:pt>
                <c:pt idx="906">
                  <c:v>26400</c:v>
                </c:pt>
                <c:pt idx="907">
                  <c:v>26400</c:v>
                </c:pt>
                <c:pt idx="908">
                  <c:v>26400</c:v>
                </c:pt>
                <c:pt idx="909">
                  <c:v>26400</c:v>
                </c:pt>
                <c:pt idx="910">
                  <c:v>26400</c:v>
                </c:pt>
                <c:pt idx="911">
                  <c:v>26400</c:v>
                </c:pt>
                <c:pt idx="912">
                  <c:v>26400</c:v>
                </c:pt>
                <c:pt idx="913">
                  <c:v>26400</c:v>
                </c:pt>
                <c:pt idx="914">
                  <c:v>26400</c:v>
                </c:pt>
                <c:pt idx="915">
                  <c:v>26400</c:v>
                </c:pt>
                <c:pt idx="916">
                  <c:v>26400</c:v>
                </c:pt>
                <c:pt idx="917">
                  <c:v>26400</c:v>
                </c:pt>
                <c:pt idx="918">
                  <c:v>26400</c:v>
                </c:pt>
                <c:pt idx="919">
                  <c:v>26400</c:v>
                </c:pt>
                <c:pt idx="920">
                  <c:v>26400</c:v>
                </c:pt>
                <c:pt idx="921">
                  <c:v>26400</c:v>
                </c:pt>
                <c:pt idx="922">
                  <c:v>26400</c:v>
                </c:pt>
                <c:pt idx="923">
                  <c:v>26400</c:v>
                </c:pt>
                <c:pt idx="924">
                  <c:v>26400</c:v>
                </c:pt>
                <c:pt idx="925">
                  <c:v>26400</c:v>
                </c:pt>
                <c:pt idx="926">
                  <c:v>26400</c:v>
                </c:pt>
                <c:pt idx="927">
                  <c:v>26400</c:v>
                </c:pt>
                <c:pt idx="928">
                  <c:v>26400</c:v>
                </c:pt>
                <c:pt idx="929">
                  <c:v>26400</c:v>
                </c:pt>
                <c:pt idx="930">
                  <c:v>26400</c:v>
                </c:pt>
                <c:pt idx="931">
                  <c:v>26400</c:v>
                </c:pt>
                <c:pt idx="932">
                  <c:v>26400</c:v>
                </c:pt>
                <c:pt idx="933">
                  <c:v>26400</c:v>
                </c:pt>
                <c:pt idx="934">
                  <c:v>26400</c:v>
                </c:pt>
                <c:pt idx="935">
                  <c:v>26400</c:v>
                </c:pt>
                <c:pt idx="936">
                  <c:v>26400</c:v>
                </c:pt>
                <c:pt idx="937">
                  <c:v>26400</c:v>
                </c:pt>
                <c:pt idx="938">
                  <c:v>26400</c:v>
                </c:pt>
                <c:pt idx="939">
                  <c:v>26400</c:v>
                </c:pt>
                <c:pt idx="940">
                  <c:v>26400</c:v>
                </c:pt>
                <c:pt idx="941">
                  <c:v>26400</c:v>
                </c:pt>
                <c:pt idx="942">
                  <c:v>26400</c:v>
                </c:pt>
                <c:pt idx="943">
                  <c:v>26400</c:v>
                </c:pt>
                <c:pt idx="944">
                  <c:v>26400</c:v>
                </c:pt>
                <c:pt idx="945">
                  <c:v>26400</c:v>
                </c:pt>
                <c:pt idx="946">
                  <c:v>26400</c:v>
                </c:pt>
                <c:pt idx="947">
                  <c:v>26400</c:v>
                </c:pt>
                <c:pt idx="948">
                  <c:v>26400</c:v>
                </c:pt>
                <c:pt idx="949">
                  <c:v>26400</c:v>
                </c:pt>
                <c:pt idx="950">
                  <c:v>26400</c:v>
                </c:pt>
                <c:pt idx="951">
                  <c:v>26400</c:v>
                </c:pt>
                <c:pt idx="952">
                  <c:v>26400</c:v>
                </c:pt>
                <c:pt idx="953">
                  <c:v>26400</c:v>
                </c:pt>
                <c:pt idx="954">
                  <c:v>26400</c:v>
                </c:pt>
                <c:pt idx="955">
                  <c:v>26400</c:v>
                </c:pt>
                <c:pt idx="956">
                  <c:v>26400</c:v>
                </c:pt>
                <c:pt idx="957">
                  <c:v>26400</c:v>
                </c:pt>
                <c:pt idx="958">
                  <c:v>26400</c:v>
                </c:pt>
                <c:pt idx="959">
                  <c:v>26400</c:v>
                </c:pt>
                <c:pt idx="960">
                  <c:v>26400</c:v>
                </c:pt>
                <c:pt idx="961">
                  <c:v>26400</c:v>
                </c:pt>
                <c:pt idx="962">
                  <c:v>26400</c:v>
                </c:pt>
                <c:pt idx="963">
                  <c:v>26400</c:v>
                </c:pt>
                <c:pt idx="964">
                  <c:v>26400</c:v>
                </c:pt>
                <c:pt idx="965">
                  <c:v>26400</c:v>
                </c:pt>
                <c:pt idx="966">
                  <c:v>26400</c:v>
                </c:pt>
                <c:pt idx="967">
                  <c:v>26400</c:v>
                </c:pt>
                <c:pt idx="968">
                  <c:v>26400</c:v>
                </c:pt>
                <c:pt idx="969">
                  <c:v>26400</c:v>
                </c:pt>
                <c:pt idx="970">
                  <c:v>26400</c:v>
                </c:pt>
                <c:pt idx="971">
                  <c:v>26400</c:v>
                </c:pt>
                <c:pt idx="972">
                  <c:v>26400</c:v>
                </c:pt>
                <c:pt idx="973">
                  <c:v>26400</c:v>
                </c:pt>
                <c:pt idx="974">
                  <c:v>26400</c:v>
                </c:pt>
                <c:pt idx="975">
                  <c:v>26400</c:v>
                </c:pt>
                <c:pt idx="976">
                  <c:v>26400</c:v>
                </c:pt>
                <c:pt idx="977">
                  <c:v>26400</c:v>
                </c:pt>
                <c:pt idx="978">
                  <c:v>26400</c:v>
                </c:pt>
                <c:pt idx="979">
                  <c:v>26400</c:v>
                </c:pt>
                <c:pt idx="980">
                  <c:v>26400</c:v>
                </c:pt>
                <c:pt idx="981">
                  <c:v>26400</c:v>
                </c:pt>
                <c:pt idx="982">
                  <c:v>26400</c:v>
                </c:pt>
                <c:pt idx="983">
                  <c:v>26400</c:v>
                </c:pt>
                <c:pt idx="984">
                  <c:v>26400</c:v>
                </c:pt>
                <c:pt idx="985">
                  <c:v>26400</c:v>
                </c:pt>
                <c:pt idx="986">
                  <c:v>26400</c:v>
                </c:pt>
                <c:pt idx="987">
                  <c:v>26400</c:v>
                </c:pt>
                <c:pt idx="988">
                  <c:v>26400</c:v>
                </c:pt>
                <c:pt idx="989">
                  <c:v>26400</c:v>
                </c:pt>
                <c:pt idx="990">
                  <c:v>26400</c:v>
                </c:pt>
                <c:pt idx="991">
                  <c:v>26400</c:v>
                </c:pt>
                <c:pt idx="992">
                  <c:v>26400</c:v>
                </c:pt>
                <c:pt idx="993">
                  <c:v>26400</c:v>
                </c:pt>
                <c:pt idx="994">
                  <c:v>26400</c:v>
                </c:pt>
                <c:pt idx="995">
                  <c:v>26400</c:v>
                </c:pt>
                <c:pt idx="996">
                  <c:v>26400</c:v>
                </c:pt>
                <c:pt idx="997">
                  <c:v>26400</c:v>
                </c:pt>
                <c:pt idx="998">
                  <c:v>26400</c:v>
                </c:pt>
                <c:pt idx="999">
                  <c:v>26400</c:v>
                </c:pt>
                <c:pt idx="1000">
                  <c:v>26400</c:v>
                </c:pt>
                <c:pt idx="1001">
                  <c:v>26400</c:v>
                </c:pt>
                <c:pt idx="1002">
                  <c:v>26400</c:v>
                </c:pt>
                <c:pt idx="1003">
                  <c:v>26400</c:v>
                </c:pt>
                <c:pt idx="1004">
                  <c:v>26400</c:v>
                </c:pt>
                <c:pt idx="1005">
                  <c:v>26400</c:v>
                </c:pt>
                <c:pt idx="1006">
                  <c:v>26400</c:v>
                </c:pt>
                <c:pt idx="1007">
                  <c:v>26400</c:v>
                </c:pt>
                <c:pt idx="1008">
                  <c:v>26400</c:v>
                </c:pt>
                <c:pt idx="1009">
                  <c:v>26400</c:v>
                </c:pt>
                <c:pt idx="1010">
                  <c:v>26400</c:v>
                </c:pt>
                <c:pt idx="1011">
                  <c:v>26400</c:v>
                </c:pt>
                <c:pt idx="1012">
                  <c:v>26400</c:v>
                </c:pt>
                <c:pt idx="1013">
                  <c:v>26400</c:v>
                </c:pt>
                <c:pt idx="1014">
                  <c:v>26400</c:v>
                </c:pt>
                <c:pt idx="1015">
                  <c:v>26400</c:v>
                </c:pt>
                <c:pt idx="1016">
                  <c:v>26400</c:v>
                </c:pt>
                <c:pt idx="1017">
                  <c:v>26400</c:v>
                </c:pt>
                <c:pt idx="1018">
                  <c:v>26400</c:v>
                </c:pt>
                <c:pt idx="1019">
                  <c:v>26400</c:v>
                </c:pt>
                <c:pt idx="1020">
                  <c:v>26400</c:v>
                </c:pt>
                <c:pt idx="1021">
                  <c:v>26400</c:v>
                </c:pt>
                <c:pt idx="1022">
                  <c:v>26400</c:v>
                </c:pt>
                <c:pt idx="1023">
                  <c:v>26400</c:v>
                </c:pt>
                <c:pt idx="1024">
                  <c:v>26400</c:v>
                </c:pt>
                <c:pt idx="1025">
                  <c:v>26400</c:v>
                </c:pt>
                <c:pt idx="1026">
                  <c:v>26400</c:v>
                </c:pt>
                <c:pt idx="1027">
                  <c:v>26400</c:v>
                </c:pt>
                <c:pt idx="1028">
                  <c:v>26400</c:v>
                </c:pt>
                <c:pt idx="1029">
                  <c:v>26400</c:v>
                </c:pt>
                <c:pt idx="1030">
                  <c:v>26400</c:v>
                </c:pt>
                <c:pt idx="1031">
                  <c:v>26400</c:v>
                </c:pt>
                <c:pt idx="1032">
                  <c:v>26400</c:v>
                </c:pt>
                <c:pt idx="1033">
                  <c:v>26400</c:v>
                </c:pt>
                <c:pt idx="1034">
                  <c:v>26400</c:v>
                </c:pt>
                <c:pt idx="1035">
                  <c:v>26400</c:v>
                </c:pt>
                <c:pt idx="1036">
                  <c:v>26400</c:v>
                </c:pt>
                <c:pt idx="1037">
                  <c:v>26400</c:v>
                </c:pt>
                <c:pt idx="1038">
                  <c:v>26400</c:v>
                </c:pt>
                <c:pt idx="1039">
                  <c:v>26400</c:v>
                </c:pt>
                <c:pt idx="1040">
                  <c:v>26400</c:v>
                </c:pt>
                <c:pt idx="1041">
                  <c:v>26400</c:v>
                </c:pt>
                <c:pt idx="1042">
                  <c:v>26400</c:v>
                </c:pt>
                <c:pt idx="1043">
                  <c:v>26400</c:v>
                </c:pt>
                <c:pt idx="1044">
                  <c:v>26400</c:v>
                </c:pt>
                <c:pt idx="1045">
                  <c:v>26400</c:v>
                </c:pt>
                <c:pt idx="1046">
                  <c:v>26400</c:v>
                </c:pt>
                <c:pt idx="1047">
                  <c:v>26400</c:v>
                </c:pt>
                <c:pt idx="1048">
                  <c:v>26400</c:v>
                </c:pt>
                <c:pt idx="1049">
                  <c:v>26400</c:v>
                </c:pt>
                <c:pt idx="1050">
                  <c:v>26400</c:v>
                </c:pt>
                <c:pt idx="1051">
                  <c:v>26400</c:v>
                </c:pt>
                <c:pt idx="1052">
                  <c:v>26400</c:v>
                </c:pt>
                <c:pt idx="1053">
                  <c:v>26400</c:v>
                </c:pt>
                <c:pt idx="1054">
                  <c:v>26400</c:v>
                </c:pt>
                <c:pt idx="1055">
                  <c:v>26400</c:v>
                </c:pt>
                <c:pt idx="1056">
                  <c:v>26400</c:v>
                </c:pt>
                <c:pt idx="1057">
                  <c:v>26400</c:v>
                </c:pt>
                <c:pt idx="1058">
                  <c:v>26400</c:v>
                </c:pt>
                <c:pt idx="1059">
                  <c:v>26400</c:v>
                </c:pt>
                <c:pt idx="1060">
                  <c:v>26400</c:v>
                </c:pt>
                <c:pt idx="1061">
                  <c:v>26400</c:v>
                </c:pt>
                <c:pt idx="1062">
                  <c:v>26400</c:v>
                </c:pt>
                <c:pt idx="1063">
                  <c:v>26400</c:v>
                </c:pt>
                <c:pt idx="1064">
                  <c:v>26400</c:v>
                </c:pt>
                <c:pt idx="1065">
                  <c:v>26400</c:v>
                </c:pt>
                <c:pt idx="1066">
                  <c:v>26400</c:v>
                </c:pt>
                <c:pt idx="1067">
                  <c:v>26400</c:v>
                </c:pt>
                <c:pt idx="1068">
                  <c:v>26400</c:v>
                </c:pt>
                <c:pt idx="1069">
                  <c:v>26400</c:v>
                </c:pt>
                <c:pt idx="1070">
                  <c:v>26400</c:v>
                </c:pt>
                <c:pt idx="1071">
                  <c:v>26400</c:v>
                </c:pt>
                <c:pt idx="1072">
                  <c:v>26400</c:v>
                </c:pt>
                <c:pt idx="1073">
                  <c:v>26400</c:v>
                </c:pt>
                <c:pt idx="1074">
                  <c:v>26400</c:v>
                </c:pt>
                <c:pt idx="1075">
                  <c:v>26400</c:v>
                </c:pt>
                <c:pt idx="1076">
                  <c:v>26400</c:v>
                </c:pt>
                <c:pt idx="1077">
                  <c:v>26400</c:v>
                </c:pt>
                <c:pt idx="1078">
                  <c:v>26400</c:v>
                </c:pt>
                <c:pt idx="1079">
                  <c:v>26400</c:v>
                </c:pt>
                <c:pt idx="1080">
                  <c:v>26400</c:v>
                </c:pt>
                <c:pt idx="1081">
                  <c:v>26400</c:v>
                </c:pt>
                <c:pt idx="1082">
                  <c:v>26400</c:v>
                </c:pt>
                <c:pt idx="1083">
                  <c:v>26400</c:v>
                </c:pt>
                <c:pt idx="1084">
                  <c:v>26400</c:v>
                </c:pt>
                <c:pt idx="1085">
                  <c:v>26400</c:v>
                </c:pt>
                <c:pt idx="1086">
                  <c:v>26400</c:v>
                </c:pt>
                <c:pt idx="1087">
                  <c:v>26400</c:v>
                </c:pt>
                <c:pt idx="1088">
                  <c:v>26400</c:v>
                </c:pt>
                <c:pt idx="1089">
                  <c:v>26400</c:v>
                </c:pt>
                <c:pt idx="1090">
                  <c:v>26400</c:v>
                </c:pt>
                <c:pt idx="1091">
                  <c:v>26400</c:v>
                </c:pt>
                <c:pt idx="1092">
                  <c:v>26400</c:v>
                </c:pt>
                <c:pt idx="1093">
                  <c:v>26400</c:v>
                </c:pt>
                <c:pt idx="1094">
                  <c:v>26400</c:v>
                </c:pt>
                <c:pt idx="1095">
                  <c:v>26400</c:v>
                </c:pt>
                <c:pt idx="1096">
                  <c:v>26400</c:v>
                </c:pt>
                <c:pt idx="1097">
                  <c:v>26400</c:v>
                </c:pt>
                <c:pt idx="1098">
                  <c:v>26400</c:v>
                </c:pt>
                <c:pt idx="1099">
                  <c:v>26400</c:v>
                </c:pt>
                <c:pt idx="1100">
                  <c:v>26400</c:v>
                </c:pt>
                <c:pt idx="1101">
                  <c:v>26400</c:v>
                </c:pt>
                <c:pt idx="1102">
                  <c:v>26400</c:v>
                </c:pt>
                <c:pt idx="1103">
                  <c:v>26400</c:v>
                </c:pt>
                <c:pt idx="1104">
                  <c:v>26400</c:v>
                </c:pt>
                <c:pt idx="1105">
                  <c:v>26400</c:v>
                </c:pt>
                <c:pt idx="1106">
                  <c:v>26400</c:v>
                </c:pt>
                <c:pt idx="1107">
                  <c:v>26400</c:v>
                </c:pt>
                <c:pt idx="1108">
                  <c:v>26400</c:v>
                </c:pt>
                <c:pt idx="1109">
                  <c:v>26400</c:v>
                </c:pt>
                <c:pt idx="1110">
                  <c:v>26400</c:v>
                </c:pt>
                <c:pt idx="1111">
                  <c:v>26400</c:v>
                </c:pt>
                <c:pt idx="1112">
                  <c:v>26400</c:v>
                </c:pt>
                <c:pt idx="1113">
                  <c:v>26400</c:v>
                </c:pt>
                <c:pt idx="1114">
                  <c:v>26400</c:v>
                </c:pt>
                <c:pt idx="1115">
                  <c:v>26400</c:v>
                </c:pt>
                <c:pt idx="1116">
                  <c:v>26400</c:v>
                </c:pt>
                <c:pt idx="1117">
                  <c:v>26400</c:v>
                </c:pt>
                <c:pt idx="1118">
                  <c:v>26400</c:v>
                </c:pt>
                <c:pt idx="1119">
                  <c:v>26400</c:v>
                </c:pt>
                <c:pt idx="1120">
                  <c:v>26400</c:v>
                </c:pt>
                <c:pt idx="1121">
                  <c:v>26400</c:v>
                </c:pt>
                <c:pt idx="1122">
                  <c:v>26400</c:v>
                </c:pt>
                <c:pt idx="1123">
                  <c:v>26400</c:v>
                </c:pt>
                <c:pt idx="1124">
                  <c:v>26400</c:v>
                </c:pt>
                <c:pt idx="1125">
                  <c:v>26400</c:v>
                </c:pt>
                <c:pt idx="1126">
                  <c:v>26400</c:v>
                </c:pt>
                <c:pt idx="1127">
                  <c:v>26400</c:v>
                </c:pt>
                <c:pt idx="1128">
                  <c:v>26400</c:v>
                </c:pt>
                <c:pt idx="1129">
                  <c:v>26400</c:v>
                </c:pt>
                <c:pt idx="1130">
                  <c:v>26400</c:v>
                </c:pt>
                <c:pt idx="1131">
                  <c:v>26400</c:v>
                </c:pt>
                <c:pt idx="1132">
                  <c:v>26400</c:v>
                </c:pt>
                <c:pt idx="1133">
                  <c:v>26400</c:v>
                </c:pt>
                <c:pt idx="1134">
                  <c:v>26400</c:v>
                </c:pt>
                <c:pt idx="1135">
                  <c:v>26400</c:v>
                </c:pt>
                <c:pt idx="1136">
                  <c:v>26400</c:v>
                </c:pt>
                <c:pt idx="1137">
                  <c:v>26400</c:v>
                </c:pt>
                <c:pt idx="1138">
                  <c:v>26400</c:v>
                </c:pt>
                <c:pt idx="1139">
                  <c:v>26400</c:v>
                </c:pt>
                <c:pt idx="1140">
                  <c:v>26400</c:v>
                </c:pt>
                <c:pt idx="1141">
                  <c:v>26400</c:v>
                </c:pt>
                <c:pt idx="1142">
                  <c:v>26400</c:v>
                </c:pt>
                <c:pt idx="1143">
                  <c:v>26400</c:v>
                </c:pt>
                <c:pt idx="1144">
                  <c:v>26400</c:v>
                </c:pt>
                <c:pt idx="1145">
                  <c:v>26400</c:v>
                </c:pt>
                <c:pt idx="1146">
                  <c:v>26400</c:v>
                </c:pt>
                <c:pt idx="1147">
                  <c:v>26400</c:v>
                </c:pt>
                <c:pt idx="1148">
                  <c:v>26400</c:v>
                </c:pt>
                <c:pt idx="1149">
                  <c:v>26400</c:v>
                </c:pt>
                <c:pt idx="1150">
                  <c:v>26400</c:v>
                </c:pt>
                <c:pt idx="1151">
                  <c:v>26400</c:v>
                </c:pt>
                <c:pt idx="1152">
                  <c:v>26400</c:v>
                </c:pt>
                <c:pt idx="1153">
                  <c:v>26400</c:v>
                </c:pt>
                <c:pt idx="1154">
                  <c:v>26400</c:v>
                </c:pt>
                <c:pt idx="1155">
                  <c:v>26400</c:v>
                </c:pt>
                <c:pt idx="1156">
                  <c:v>26400</c:v>
                </c:pt>
                <c:pt idx="1157">
                  <c:v>26400</c:v>
                </c:pt>
                <c:pt idx="1158">
                  <c:v>26400</c:v>
                </c:pt>
                <c:pt idx="1159">
                  <c:v>26400</c:v>
                </c:pt>
                <c:pt idx="1160">
                  <c:v>26400</c:v>
                </c:pt>
                <c:pt idx="1161">
                  <c:v>26400</c:v>
                </c:pt>
                <c:pt idx="1162">
                  <c:v>26400</c:v>
                </c:pt>
                <c:pt idx="1163">
                  <c:v>26400</c:v>
                </c:pt>
                <c:pt idx="1164">
                  <c:v>26400</c:v>
                </c:pt>
                <c:pt idx="1165">
                  <c:v>26400</c:v>
                </c:pt>
                <c:pt idx="1166">
                  <c:v>26400</c:v>
                </c:pt>
                <c:pt idx="1167">
                  <c:v>26400</c:v>
                </c:pt>
                <c:pt idx="1168">
                  <c:v>26400</c:v>
                </c:pt>
                <c:pt idx="1169">
                  <c:v>26400</c:v>
                </c:pt>
                <c:pt idx="1170">
                  <c:v>26400</c:v>
                </c:pt>
                <c:pt idx="1171">
                  <c:v>26400</c:v>
                </c:pt>
                <c:pt idx="1172">
                  <c:v>26400</c:v>
                </c:pt>
                <c:pt idx="1173">
                  <c:v>26400</c:v>
                </c:pt>
                <c:pt idx="1174">
                  <c:v>26400</c:v>
                </c:pt>
                <c:pt idx="1175">
                  <c:v>26400</c:v>
                </c:pt>
                <c:pt idx="1176">
                  <c:v>26400</c:v>
                </c:pt>
                <c:pt idx="1177">
                  <c:v>26400</c:v>
                </c:pt>
                <c:pt idx="1178">
                  <c:v>26400</c:v>
                </c:pt>
                <c:pt idx="1179">
                  <c:v>26400</c:v>
                </c:pt>
                <c:pt idx="1180">
                  <c:v>26400</c:v>
                </c:pt>
                <c:pt idx="1181">
                  <c:v>26400</c:v>
                </c:pt>
                <c:pt idx="1182">
                  <c:v>26400</c:v>
                </c:pt>
                <c:pt idx="1183">
                  <c:v>26400</c:v>
                </c:pt>
                <c:pt idx="1184">
                  <c:v>26400</c:v>
                </c:pt>
                <c:pt idx="1185">
                  <c:v>26400</c:v>
                </c:pt>
                <c:pt idx="1186">
                  <c:v>26400</c:v>
                </c:pt>
                <c:pt idx="1187">
                  <c:v>26400</c:v>
                </c:pt>
                <c:pt idx="1188">
                  <c:v>26400</c:v>
                </c:pt>
                <c:pt idx="1189">
                  <c:v>26400</c:v>
                </c:pt>
                <c:pt idx="1190">
                  <c:v>26400</c:v>
                </c:pt>
                <c:pt idx="1191">
                  <c:v>26400</c:v>
                </c:pt>
                <c:pt idx="1192">
                  <c:v>26400</c:v>
                </c:pt>
                <c:pt idx="1193">
                  <c:v>26400</c:v>
                </c:pt>
                <c:pt idx="1194">
                  <c:v>26400</c:v>
                </c:pt>
                <c:pt idx="1195">
                  <c:v>26400</c:v>
                </c:pt>
                <c:pt idx="1196">
                  <c:v>26400</c:v>
                </c:pt>
                <c:pt idx="1197">
                  <c:v>26400</c:v>
                </c:pt>
                <c:pt idx="1198">
                  <c:v>26400</c:v>
                </c:pt>
                <c:pt idx="1199">
                  <c:v>26400</c:v>
                </c:pt>
                <c:pt idx="1200">
                  <c:v>26400</c:v>
                </c:pt>
                <c:pt idx="1201">
                  <c:v>26400</c:v>
                </c:pt>
                <c:pt idx="1202">
                  <c:v>26400</c:v>
                </c:pt>
                <c:pt idx="1203">
                  <c:v>26400</c:v>
                </c:pt>
                <c:pt idx="1204">
                  <c:v>26400</c:v>
                </c:pt>
                <c:pt idx="1205">
                  <c:v>26400</c:v>
                </c:pt>
                <c:pt idx="1206">
                  <c:v>26400</c:v>
                </c:pt>
                <c:pt idx="1207">
                  <c:v>26400</c:v>
                </c:pt>
                <c:pt idx="1208">
                  <c:v>26400</c:v>
                </c:pt>
                <c:pt idx="1209">
                  <c:v>26400</c:v>
                </c:pt>
                <c:pt idx="1210">
                  <c:v>26400</c:v>
                </c:pt>
                <c:pt idx="1211">
                  <c:v>26400</c:v>
                </c:pt>
                <c:pt idx="1212">
                  <c:v>26400</c:v>
                </c:pt>
                <c:pt idx="1213">
                  <c:v>26400</c:v>
                </c:pt>
                <c:pt idx="1214">
                  <c:v>26400</c:v>
                </c:pt>
                <c:pt idx="1215">
                  <c:v>26400</c:v>
                </c:pt>
                <c:pt idx="1216">
                  <c:v>26400</c:v>
                </c:pt>
                <c:pt idx="1217">
                  <c:v>26400</c:v>
                </c:pt>
                <c:pt idx="1218">
                  <c:v>26400</c:v>
                </c:pt>
                <c:pt idx="1219">
                  <c:v>26400</c:v>
                </c:pt>
                <c:pt idx="1220">
                  <c:v>26400</c:v>
                </c:pt>
                <c:pt idx="1221">
                  <c:v>26400</c:v>
                </c:pt>
                <c:pt idx="1222">
                  <c:v>26400</c:v>
                </c:pt>
                <c:pt idx="1223">
                  <c:v>26400</c:v>
                </c:pt>
                <c:pt idx="1224">
                  <c:v>26400</c:v>
                </c:pt>
                <c:pt idx="1225">
                  <c:v>26400</c:v>
                </c:pt>
                <c:pt idx="1226">
                  <c:v>26400</c:v>
                </c:pt>
                <c:pt idx="1227">
                  <c:v>26400</c:v>
                </c:pt>
                <c:pt idx="1228">
                  <c:v>26400</c:v>
                </c:pt>
                <c:pt idx="1229">
                  <c:v>26400</c:v>
                </c:pt>
                <c:pt idx="1230">
                  <c:v>26400</c:v>
                </c:pt>
                <c:pt idx="1231">
                  <c:v>26400</c:v>
                </c:pt>
                <c:pt idx="1232">
                  <c:v>26400</c:v>
                </c:pt>
                <c:pt idx="1233">
                  <c:v>26400</c:v>
                </c:pt>
                <c:pt idx="1234">
                  <c:v>26400</c:v>
                </c:pt>
                <c:pt idx="1235">
                  <c:v>26400</c:v>
                </c:pt>
                <c:pt idx="1236">
                  <c:v>26400</c:v>
                </c:pt>
                <c:pt idx="1237">
                  <c:v>26400</c:v>
                </c:pt>
                <c:pt idx="1238">
                  <c:v>26400</c:v>
                </c:pt>
                <c:pt idx="1239">
                  <c:v>26400</c:v>
                </c:pt>
                <c:pt idx="1240">
                  <c:v>26400</c:v>
                </c:pt>
                <c:pt idx="1241">
                  <c:v>26400</c:v>
                </c:pt>
                <c:pt idx="1242">
                  <c:v>26400</c:v>
                </c:pt>
                <c:pt idx="1243">
                  <c:v>26400</c:v>
                </c:pt>
                <c:pt idx="1244">
                  <c:v>26400</c:v>
                </c:pt>
                <c:pt idx="1245">
                  <c:v>26400</c:v>
                </c:pt>
                <c:pt idx="1246">
                  <c:v>26400</c:v>
                </c:pt>
                <c:pt idx="1247">
                  <c:v>26400</c:v>
                </c:pt>
                <c:pt idx="1248">
                  <c:v>26400</c:v>
                </c:pt>
                <c:pt idx="1249">
                  <c:v>26400</c:v>
                </c:pt>
                <c:pt idx="1250">
                  <c:v>26400</c:v>
                </c:pt>
                <c:pt idx="1251">
                  <c:v>26400</c:v>
                </c:pt>
                <c:pt idx="1252">
                  <c:v>26400</c:v>
                </c:pt>
                <c:pt idx="1253">
                  <c:v>26400</c:v>
                </c:pt>
                <c:pt idx="1254">
                  <c:v>26400</c:v>
                </c:pt>
                <c:pt idx="1255">
                  <c:v>26400</c:v>
                </c:pt>
                <c:pt idx="1256">
                  <c:v>26400</c:v>
                </c:pt>
                <c:pt idx="1257">
                  <c:v>26400</c:v>
                </c:pt>
                <c:pt idx="1258">
                  <c:v>26400</c:v>
                </c:pt>
                <c:pt idx="1259">
                  <c:v>26400</c:v>
                </c:pt>
                <c:pt idx="1260">
                  <c:v>26400</c:v>
                </c:pt>
                <c:pt idx="1261">
                  <c:v>26400</c:v>
                </c:pt>
                <c:pt idx="1262">
                  <c:v>26400</c:v>
                </c:pt>
                <c:pt idx="1263">
                  <c:v>26400</c:v>
                </c:pt>
                <c:pt idx="1264">
                  <c:v>26400</c:v>
                </c:pt>
                <c:pt idx="1265">
                  <c:v>26400</c:v>
                </c:pt>
                <c:pt idx="1266">
                  <c:v>26400</c:v>
                </c:pt>
                <c:pt idx="1267">
                  <c:v>26400</c:v>
                </c:pt>
                <c:pt idx="1268">
                  <c:v>26400</c:v>
                </c:pt>
                <c:pt idx="1269">
                  <c:v>26400</c:v>
                </c:pt>
                <c:pt idx="1270">
                  <c:v>26400</c:v>
                </c:pt>
                <c:pt idx="1271">
                  <c:v>26400</c:v>
                </c:pt>
                <c:pt idx="1272">
                  <c:v>26400</c:v>
                </c:pt>
                <c:pt idx="1273">
                  <c:v>26400</c:v>
                </c:pt>
                <c:pt idx="1274">
                  <c:v>26400</c:v>
                </c:pt>
                <c:pt idx="1275">
                  <c:v>26400</c:v>
                </c:pt>
                <c:pt idx="1276">
                  <c:v>26400</c:v>
                </c:pt>
                <c:pt idx="1277">
                  <c:v>26400</c:v>
                </c:pt>
                <c:pt idx="1278">
                  <c:v>26400</c:v>
                </c:pt>
                <c:pt idx="1279">
                  <c:v>26400</c:v>
                </c:pt>
                <c:pt idx="1280">
                  <c:v>26400</c:v>
                </c:pt>
                <c:pt idx="1281">
                  <c:v>26400</c:v>
                </c:pt>
                <c:pt idx="1282">
                  <c:v>26400</c:v>
                </c:pt>
                <c:pt idx="1283">
                  <c:v>26400</c:v>
                </c:pt>
                <c:pt idx="1284">
                  <c:v>26400</c:v>
                </c:pt>
                <c:pt idx="1285">
                  <c:v>26400</c:v>
                </c:pt>
                <c:pt idx="1286">
                  <c:v>26400</c:v>
                </c:pt>
                <c:pt idx="1287">
                  <c:v>26400</c:v>
                </c:pt>
                <c:pt idx="1288">
                  <c:v>26400</c:v>
                </c:pt>
                <c:pt idx="1289">
                  <c:v>26400</c:v>
                </c:pt>
                <c:pt idx="1290">
                  <c:v>26400</c:v>
                </c:pt>
                <c:pt idx="1291">
                  <c:v>26400</c:v>
                </c:pt>
                <c:pt idx="1292">
                  <c:v>26400</c:v>
                </c:pt>
                <c:pt idx="1293">
                  <c:v>26400</c:v>
                </c:pt>
                <c:pt idx="1294">
                  <c:v>26400</c:v>
                </c:pt>
                <c:pt idx="1295">
                  <c:v>26400</c:v>
                </c:pt>
                <c:pt idx="1296">
                  <c:v>26400</c:v>
                </c:pt>
                <c:pt idx="1297">
                  <c:v>26400</c:v>
                </c:pt>
                <c:pt idx="1298">
                  <c:v>26400</c:v>
                </c:pt>
                <c:pt idx="1299">
                  <c:v>26400</c:v>
                </c:pt>
                <c:pt idx="1300">
                  <c:v>26400</c:v>
                </c:pt>
                <c:pt idx="1301">
                  <c:v>26400</c:v>
                </c:pt>
                <c:pt idx="1302">
                  <c:v>26400</c:v>
                </c:pt>
                <c:pt idx="1303">
                  <c:v>26400</c:v>
                </c:pt>
                <c:pt idx="1304">
                  <c:v>26400</c:v>
                </c:pt>
                <c:pt idx="1305">
                  <c:v>26400</c:v>
                </c:pt>
                <c:pt idx="1306">
                  <c:v>26400</c:v>
                </c:pt>
                <c:pt idx="1307">
                  <c:v>26400</c:v>
                </c:pt>
                <c:pt idx="1308">
                  <c:v>26400</c:v>
                </c:pt>
                <c:pt idx="1309">
                  <c:v>26400</c:v>
                </c:pt>
                <c:pt idx="1310">
                  <c:v>26400</c:v>
                </c:pt>
                <c:pt idx="1311">
                  <c:v>26400</c:v>
                </c:pt>
                <c:pt idx="1312">
                  <c:v>26400</c:v>
                </c:pt>
                <c:pt idx="1313">
                  <c:v>26400</c:v>
                </c:pt>
                <c:pt idx="1314">
                  <c:v>26400</c:v>
                </c:pt>
                <c:pt idx="1315">
                  <c:v>26400</c:v>
                </c:pt>
                <c:pt idx="1316">
                  <c:v>26400</c:v>
                </c:pt>
                <c:pt idx="1317">
                  <c:v>26400</c:v>
                </c:pt>
                <c:pt idx="1318">
                  <c:v>26400</c:v>
                </c:pt>
                <c:pt idx="1319">
                  <c:v>26400</c:v>
                </c:pt>
                <c:pt idx="1320">
                  <c:v>26400</c:v>
                </c:pt>
                <c:pt idx="1321">
                  <c:v>26400</c:v>
                </c:pt>
                <c:pt idx="1322">
                  <c:v>26400</c:v>
                </c:pt>
                <c:pt idx="1323">
                  <c:v>26400</c:v>
                </c:pt>
                <c:pt idx="1324">
                  <c:v>26400</c:v>
                </c:pt>
                <c:pt idx="1325">
                  <c:v>26400</c:v>
                </c:pt>
                <c:pt idx="1326">
                  <c:v>26400</c:v>
                </c:pt>
                <c:pt idx="1327">
                  <c:v>26400</c:v>
                </c:pt>
                <c:pt idx="1328">
                  <c:v>26400</c:v>
                </c:pt>
                <c:pt idx="1329">
                  <c:v>26400</c:v>
                </c:pt>
                <c:pt idx="1330">
                  <c:v>26400</c:v>
                </c:pt>
                <c:pt idx="1331">
                  <c:v>26400</c:v>
                </c:pt>
                <c:pt idx="1332">
                  <c:v>26400</c:v>
                </c:pt>
                <c:pt idx="1333">
                  <c:v>26400</c:v>
                </c:pt>
                <c:pt idx="1334">
                  <c:v>26400</c:v>
                </c:pt>
                <c:pt idx="1335">
                  <c:v>26400</c:v>
                </c:pt>
                <c:pt idx="1336">
                  <c:v>26400</c:v>
                </c:pt>
                <c:pt idx="1337">
                  <c:v>26400</c:v>
                </c:pt>
                <c:pt idx="1338">
                  <c:v>26400</c:v>
                </c:pt>
                <c:pt idx="1339">
                  <c:v>26400</c:v>
                </c:pt>
                <c:pt idx="1340">
                  <c:v>26400</c:v>
                </c:pt>
                <c:pt idx="1341">
                  <c:v>26400</c:v>
                </c:pt>
                <c:pt idx="1342">
                  <c:v>26400</c:v>
                </c:pt>
                <c:pt idx="1343">
                  <c:v>26400</c:v>
                </c:pt>
                <c:pt idx="1344">
                  <c:v>26400</c:v>
                </c:pt>
                <c:pt idx="1345">
                  <c:v>26400</c:v>
                </c:pt>
                <c:pt idx="1346">
                  <c:v>26400</c:v>
                </c:pt>
                <c:pt idx="1347">
                  <c:v>26400</c:v>
                </c:pt>
                <c:pt idx="1348">
                  <c:v>26400</c:v>
                </c:pt>
                <c:pt idx="1349">
                  <c:v>26400</c:v>
                </c:pt>
                <c:pt idx="1350">
                  <c:v>26400</c:v>
                </c:pt>
                <c:pt idx="1351">
                  <c:v>26400</c:v>
                </c:pt>
                <c:pt idx="1352">
                  <c:v>26400</c:v>
                </c:pt>
                <c:pt idx="1353">
                  <c:v>26400</c:v>
                </c:pt>
                <c:pt idx="1354">
                  <c:v>26400</c:v>
                </c:pt>
                <c:pt idx="1355">
                  <c:v>26400</c:v>
                </c:pt>
                <c:pt idx="1356">
                  <c:v>26400</c:v>
                </c:pt>
                <c:pt idx="1357">
                  <c:v>26400</c:v>
                </c:pt>
                <c:pt idx="1358">
                  <c:v>26400</c:v>
                </c:pt>
                <c:pt idx="1359">
                  <c:v>26400</c:v>
                </c:pt>
                <c:pt idx="1360">
                  <c:v>26400</c:v>
                </c:pt>
                <c:pt idx="1361">
                  <c:v>26400</c:v>
                </c:pt>
                <c:pt idx="1362">
                  <c:v>26400</c:v>
                </c:pt>
                <c:pt idx="1363">
                  <c:v>26400</c:v>
                </c:pt>
                <c:pt idx="1364">
                  <c:v>26400</c:v>
                </c:pt>
                <c:pt idx="1365">
                  <c:v>26400</c:v>
                </c:pt>
                <c:pt idx="1366">
                  <c:v>26400</c:v>
                </c:pt>
                <c:pt idx="1367">
                  <c:v>26400</c:v>
                </c:pt>
                <c:pt idx="1368">
                  <c:v>26400</c:v>
                </c:pt>
                <c:pt idx="1369">
                  <c:v>26400</c:v>
                </c:pt>
                <c:pt idx="1370">
                  <c:v>26400</c:v>
                </c:pt>
                <c:pt idx="1371">
                  <c:v>26400</c:v>
                </c:pt>
                <c:pt idx="1372">
                  <c:v>26400</c:v>
                </c:pt>
                <c:pt idx="1373">
                  <c:v>26400</c:v>
                </c:pt>
                <c:pt idx="1374">
                  <c:v>26400</c:v>
                </c:pt>
                <c:pt idx="1375">
                  <c:v>26400</c:v>
                </c:pt>
                <c:pt idx="1376">
                  <c:v>26400</c:v>
                </c:pt>
                <c:pt idx="1377">
                  <c:v>26400</c:v>
                </c:pt>
                <c:pt idx="1378">
                  <c:v>26400</c:v>
                </c:pt>
                <c:pt idx="1379">
                  <c:v>26400</c:v>
                </c:pt>
                <c:pt idx="1380">
                  <c:v>26400</c:v>
                </c:pt>
                <c:pt idx="1381">
                  <c:v>26400</c:v>
                </c:pt>
                <c:pt idx="1382">
                  <c:v>26400</c:v>
                </c:pt>
                <c:pt idx="1383">
                  <c:v>26400</c:v>
                </c:pt>
                <c:pt idx="1384">
                  <c:v>26400</c:v>
                </c:pt>
                <c:pt idx="1385">
                  <c:v>26400</c:v>
                </c:pt>
                <c:pt idx="1386">
                  <c:v>26400</c:v>
                </c:pt>
                <c:pt idx="1387">
                  <c:v>26400</c:v>
                </c:pt>
                <c:pt idx="1388">
                  <c:v>26400</c:v>
                </c:pt>
                <c:pt idx="1389">
                  <c:v>26400</c:v>
                </c:pt>
                <c:pt idx="1390">
                  <c:v>26400</c:v>
                </c:pt>
                <c:pt idx="1391">
                  <c:v>26400</c:v>
                </c:pt>
                <c:pt idx="1392">
                  <c:v>26400</c:v>
                </c:pt>
                <c:pt idx="1393">
                  <c:v>26400</c:v>
                </c:pt>
                <c:pt idx="1394">
                  <c:v>26400</c:v>
                </c:pt>
                <c:pt idx="1395">
                  <c:v>26400</c:v>
                </c:pt>
                <c:pt idx="1396">
                  <c:v>26400</c:v>
                </c:pt>
                <c:pt idx="1397">
                  <c:v>26400</c:v>
                </c:pt>
                <c:pt idx="1398">
                  <c:v>26400</c:v>
                </c:pt>
                <c:pt idx="1399">
                  <c:v>26400</c:v>
                </c:pt>
                <c:pt idx="1400">
                  <c:v>26400</c:v>
                </c:pt>
                <c:pt idx="1401">
                  <c:v>26400</c:v>
                </c:pt>
                <c:pt idx="1402">
                  <c:v>26400</c:v>
                </c:pt>
                <c:pt idx="1403">
                  <c:v>26400</c:v>
                </c:pt>
                <c:pt idx="1404">
                  <c:v>26400</c:v>
                </c:pt>
                <c:pt idx="1405">
                  <c:v>26400</c:v>
                </c:pt>
                <c:pt idx="1406">
                  <c:v>26400</c:v>
                </c:pt>
                <c:pt idx="1407">
                  <c:v>26400</c:v>
                </c:pt>
                <c:pt idx="1408">
                  <c:v>26400</c:v>
                </c:pt>
                <c:pt idx="1409">
                  <c:v>26400</c:v>
                </c:pt>
                <c:pt idx="1410">
                  <c:v>26400</c:v>
                </c:pt>
                <c:pt idx="1411">
                  <c:v>26400</c:v>
                </c:pt>
                <c:pt idx="1412">
                  <c:v>26400</c:v>
                </c:pt>
                <c:pt idx="1413">
                  <c:v>26400</c:v>
                </c:pt>
                <c:pt idx="1414">
                  <c:v>26400</c:v>
                </c:pt>
                <c:pt idx="1415">
                  <c:v>26400</c:v>
                </c:pt>
                <c:pt idx="1416">
                  <c:v>26400</c:v>
                </c:pt>
                <c:pt idx="1417">
                  <c:v>26400</c:v>
                </c:pt>
                <c:pt idx="1418">
                  <c:v>26400</c:v>
                </c:pt>
                <c:pt idx="1419">
                  <c:v>26400</c:v>
                </c:pt>
                <c:pt idx="1420">
                  <c:v>26400</c:v>
                </c:pt>
                <c:pt idx="1421">
                  <c:v>26400</c:v>
                </c:pt>
                <c:pt idx="1422">
                  <c:v>26400</c:v>
                </c:pt>
                <c:pt idx="1423">
                  <c:v>26400</c:v>
                </c:pt>
                <c:pt idx="1424">
                  <c:v>26400</c:v>
                </c:pt>
                <c:pt idx="1425">
                  <c:v>26400</c:v>
                </c:pt>
                <c:pt idx="1426">
                  <c:v>26400</c:v>
                </c:pt>
                <c:pt idx="1427">
                  <c:v>26400</c:v>
                </c:pt>
                <c:pt idx="1428">
                  <c:v>26400</c:v>
                </c:pt>
                <c:pt idx="1429">
                  <c:v>26400</c:v>
                </c:pt>
                <c:pt idx="1430">
                  <c:v>26400</c:v>
                </c:pt>
                <c:pt idx="1431">
                  <c:v>26400</c:v>
                </c:pt>
                <c:pt idx="1432">
                  <c:v>26400</c:v>
                </c:pt>
                <c:pt idx="1433">
                  <c:v>26400</c:v>
                </c:pt>
                <c:pt idx="1434">
                  <c:v>26400</c:v>
                </c:pt>
                <c:pt idx="1435">
                  <c:v>26400</c:v>
                </c:pt>
                <c:pt idx="1436">
                  <c:v>26400</c:v>
                </c:pt>
                <c:pt idx="1437">
                  <c:v>26400</c:v>
                </c:pt>
                <c:pt idx="1438">
                  <c:v>26400</c:v>
                </c:pt>
                <c:pt idx="1439">
                  <c:v>26400</c:v>
                </c:pt>
                <c:pt idx="1440">
                  <c:v>26400</c:v>
                </c:pt>
                <c:pt idx="1441">
                  <c:v>26400</c:v>
                </c:pt>
                <c:pt idx="1442">
                  <c:v>26400</c:v>
                </c:pt>
                <c:pt idx="1443">
                  <c:v>26400</c:v>
                </c:pt>
                <c:pt idx="1444">
                  <c:v>26400</c:v>
                </c:pt>
                <c:pt idx="1445">
                  <c:v>26400</c:v>
                </c:pt>
                <c:pt idx="1446">
                  <c:v>26400</c:v>
                </c:pt>
                <c:pt idx="1447">
                  <c:v>26400</c:v>
                </c:pt>
                <c:pt idx="1448">
                  <c:v>26400</c:v>
                </c:pt>
                <c:pt idx="1449">
                  <c:v>26400</c:v>
                </c:pt>
                <c:pt idx="1450">
                  <c:v>26400</c:v>
                </c:pt>
                <c:pt idx="1451">
                  <c:v>26400</c:v>
                </c:pt>
                <c:pt idx="1452">
                  <c:v>26400</c:v>
                </c:pt>
                <c:pt idx="1453">
                  <c:v>26400</c:v>
                </c:pt>
                <c:pt idx="1454">
                  <c:v>26400</c:v>
                </c:pt>
                <c:pt idx="1455">
                  <c:v>26400</c:v>
                </c:pt>
                <c:pt idx="1456">
                  <c:v>26400</c:v>
                </c:pt>
                <c:pt idx="1457">
                  <c:v>26400</c:v>
                </c:pt>
                <c:pt idx="1458">
                  <c:v>26400</c:v>
                </c:pt>
                <c:pt idx="1459">
                  <c:v>26400</c:v>
                </c:pt>
                <c:pt idx="1460">
                  <c:v>26400</c:v>
                </c:pt>
                <c:pt idx="1461">
                  <c:v>26400</c:v>
                </c:pt>
                <c:pt idx="1462">
                  <c:v>26400</c:v>
                </c:pt>
                <c:pt idx="1463">
                  <c:v>26400</c:v>
                </c:pt>
                <c:pt idx="1464">
                  <c:v>26400</c:v>
                </c:pt>
                <c:pt idx="1465">
                  <c:v>26400</c:v>
                </c:pt>
                <c:pt idx="1466">
                  <c:v>26400</c:v>
                </c:pt>
                <c:pt idx="1467">
                  <c:v>26400</c:v>
                </c:pt>
                <c:pt idx="1468">
                  <c:v>26400</c:v>
                </c:pt>
                <c:pt idx="1469">
                  <c:v>26400</c:v>
                </c:pt>
                <c:pt idx="1470">
                  <c:v>26400</c:v>
                </c:pt>
                <c:pt idx="1471">
                  <c:v>26400</c:v>
                </c:pt>
                <c:pt idx="1472">
                  <c:v>26400</c:v>
                </c:pt>
                <c:pt idx="1473">
                  <c:v>26400</c:v>
                </c:pt>
                <c:pt idx="1474">
                  <c:v>26400</c:v>
                </c:pt>
                <c:pt idx="1475">
                  <c:v>26400</c:v>
                </c:pt>
                <c:pt idx="1476">
                  <c:v>26400</c:v>
                </c:pt>
                <c:pt idx="1477">
                  <c:v>26400</c:v>
                </c:pt>
                <c:pt idx="1478">
                  <c:v>26400</c:v>
                </c:pt>
                <c:pt idx="1479">
                  <c:v>26400</c:v>
                </c:pt>
                <c:pt idx="1480">
                  <c:v>26400</c:v>
                </c:pt>
                <c:pt idx="1481">
                  <c:v>26400</c:v>
                </c:pt>
                <c:pt idx="1482">
                  <c:v>26400</c:v>
                </c:pt>
                <c:pt idx="1483">
                  <c:v>26400</c:v>
                </c:pt>
                <c:pt idx="1484">
                  <c:v>26400</c:v>
                </c:pt>
                <c:pt idx="1485">
                  <c:v>26400</c:v>
                </c:pt>
                <c:pt idx="1486">
                  <c:v>26400</c:v>
                </c:pt>
                <c:pt idx="1487">
                  <c:v>26400</c:v>
                </c:pt>
                <c:pt idx="1488">
                  <c:v>26400</c:v>
                </c:pt>
                <c:pt idx="1489">
                  <c:v>26400</c:v>
                </c:pt>
                <c:pt idx="1490">
                  <c:v>26400</c:v>
                </c:pt>
                <c:pt idx="1491">
                  <c:v>26400</c:v>
                </c:pt>
                <c:pt idx="1492">
                  <c:v>26400</c:v>
                </c:pt>
                <c:pt idx="1493">
                  <c:v>26400</c:v>
                </c:pt>
                <c:pt idx="1494">
                  <c:v>26400</c:v>
                </c:pt>
                <c:pt idx="1495">
                  <c:v>26400</c:v>
                </c:pt>
                <c:pt idx="1496">
                  <c:v>26400</c:v>
                </c:pt>
                <c:pt idx="1497">
                  <c:v>26400</c:v>
                </c:pt>
                <c:pt idx="1498">
                  <c:v>26400</c:v>
                </c:pt>
                <c:pt idx="1499">
                  <c:v>26400</c:v>
                </c:pt>
                <c:pt idx="1500">
                  <c:v>26400</c:v>
                </c:pt>
                <c:pt idx="1501">
                  <c:v>26400</c:v>
                </c:pt>
                <c:pt idx="1502">
                  <c:v>26400</c:v>
                </c:pt>
                <c:pt idx="1503">
                  <c:v>26400</c:v>
                </c:pt>
                <c:pt idx="1504">
                  <c:v>26400</c:v>
                </c:pt>
                <c:pt idx="1505">
                  <c:v>26400</c:v>
                </c:pt>
                <c:pt idx="1506">
                  <c:v>26400</c:v>
                </c:pt>
                <c:pt idx="1507">
                  <c:v>26400</c:v>
                </c:pt>
                <c:pt idx="1508">
                  <c:v>26400</c:v>
                </c:pt>
                <c:pt idx="1509">
                  <c:v>26400</c:v>
                </c:pt>
                <c:pt idx="1510">
                  <c:v>26400</c:v>
                </c:pt>
                <c:pt idx="1511">
                  <c:v>26400</c:v>
                </c:pt>
                <c:pt idx="1512">
                  <c:v>26400</c:v>
                </c:pt>
                <c:pt idx="1513">
                  <c:v>26400</c:v>
                </c:pt>
                <c:pt idx="1514">
                  <c:v>26400</c:v>
                </c:pt>
                <c:pt idx="1515">
                  <c:v>26400</c:v>
                </c:pt>
                <c:pt idx="1516">
                  <c:v>26400</c:v>
                </c:pt>
                <c:pt idx="1517">
                  <c:v>26400</c:v>
                </c:pt>
                <c:pt idx="1518">
                  <c:v>26400</c:v>
                </c:pt>
                <c:pt idx="1519">
                  <c:v>26400</c:v>
                </c:pt>
                <c:pt idx="1520">
                  <c:v>26400</c:v>
                </c:pt>
                <c:pt idx="1521">
                  <c:v>26400</c:v>
                </c:pt>
                <c:pt idx="1522">
                  <c:v>26400</c:v>
                </c:pt>
                <c:pt idx="1523">
                  <c:v>26400</c:v>
                </c:pt>
                <c:pt idx="1524">
                  <c:v>26400</c:v>
                </c:pt>
                <c:pt idx="1525">
                  <c:v>26400</c:v>
                </c:pt>
                <c:pt idx="1526">
                  <c:v>26400</c:v>
                </c:pt>
                <c:pt idx="1527">
                  <c:v>26400</c:v>
                </c:pt>
                <c:pt idx="1528">
                  <c:v>26400</c:v>
                </c:pt>
                <c:pt idx="1529">
                  <c:v>26400</c:v>
                </c:pt>
                <c:pt idx="1530">
                  <c:v>26400</c:v>
                </c:pt>
                <c:pt idx="1531">
                  <c:v>26400</c:v>
                </c:pt>
                <c:pt idx="1532">
                  <c:v>26400</c:v>
                </c:pt>
                <c:pt idx="1533">
                  <c:v>26400</c:v>
                </c:pt>
                <c:pt idx="1534">
                  <c:v>26400</c:v>
                </c:pt>
                <c:pt idx="1535">
                  <c:v>26400</c:v>
                </c:pt>
                <c:pt idx="1536">
                  <c:v>26400</c:v>
                </c:pt>
                <c:pt idx="1537">
                  <c:v>26400</c:v>
                </c:pt>
                <c:pt idx="1538">
                  <c:v>26400</c:v>
                </c:pt>
                <c:pt idx="1539">
                  <c:v>26400</c:v>
                </c:pt>
                <c:pt idx="1540">
                  <c:v>26400</c:v>
                </c:pt>
                <c:pt idx="1541">
                  <c:v>26400</c:v>
                </c:pt>
                <c:pt idx="1542">
                  <c:v>26400</c:v>
                </c:pt>
                <c:pt idx="1543">
                  <c:v>26400</c:v>
                </c:pt>
                <c:pt idx="1544">
                  <c:v>26400</c:v>
                </c:pt>
                <c:pt idx="1545">
                  <c:v>26400</c:v>
                </c:pt>
                <c:pt idx="1546">
                  <c:v>26400</c:v>
                </c:pt>
                <c:pt idx="1547">
                  <c:v>26400</c:v>
                </c:pt>
                <c:pt idx="1548">
                  <c:v>26400</c:v>
                </c:pt>
                <c:pt idx="1549">
                  <c:v>26400</c:v>
                </c:pt>
                <c:pt idx="1550">
                  <c:v>26400</c:v>
                </c:pt>
                <c:pt idx="1551">
                  <c:v>26400</c:v>
                </c:pt>
                <c:pt idx="1552">
                  <c:v>26400</c:v>
                </c:pt>
                <c:pt idx="1553">
                  <c:v>26400</c:v>
                </c:pt>
                <c:pt idx="1554">
                  <c:v>26400</c:v>
                </c:pt>
                <c:pt idx="1555">
                  <c:v>26400</c:v>
                </c:pt>
                <c:pt idx="1556">
                  <c:v>26400</c:v>
                </c:pt>
                <c:pt idx="1557">
                  <c:v>26400</c:v>
                </c:pt>
                <c:pt idx="1558">
                  <c:v>26400</c:v>
                </c:pt>
                <c:pt idx="1559">
                  <c:v>26400</c:v>
                </c:pt>
                <c:pt idx="1560">
                  <c:v>26400</c:v>
                </c:pt>
                <c:pt idx="1561">
                  <c:v>26400</c:v>
                </c:pt>
                <c:pt idx="1562">
                  <c:v>26400</c:v>
                </c:pt>
                <c:pt idx="1563">
                  <c:v>26400</c:v>
                </c:pt>
                <c:pt idx="1564">
                  <c:v>26400</c:v>
                </c:pt>
                <c:pt idx="1565">
                  <c:v>26400</c:v>
                </c:pt>
                <c:pt idx="1566">
                  <c:v>26400</c:v>
                </c:pt>
                <c:pt idx="1567">
                  <c:v>26400</c:v>
                </c:pt>
                <c:pt idx="1568">
                  <c:v>26400</c:v>
                </c:pt>
                <c:pt idx="1569">
                  <c:v>26400</c:v>
                </c:pt>
                <c:pt idx="1570">
                  <c:v>26400</c:v>
                </c:pt>
                <c:pt idx="1571">
                  <c:v>26400</c:v>
                </c:pt>
                <c:pt idx="1572">
                  <c:v>26400</c:v>
                </c:pt>
                <c:pt idx="1573">
                  <c:v>26400</c:v>
                </c:pt>
                <c:pt idx="1574">
                  <c:v>26400</c:v>
                </c:pt>
                <c:pt idx="1575">
                  <c:v>26400</c:v>
                </c:pt>
                <c:pt idx="1576">
                  <c:v>26400</c:v>
                </c:pt>
                <c:pt idx="1577">
                  <c:v>26400</c:v>
                </c:pt>
                <c:pt idx="1578">
                  <c:v>26400</c:v>
                </c:pt>
                <c:pt idx="1579">
                  <c:v>26400</c:v>
                </c:pt>
                <c:pt idx="1580">
                  <c:v>26400</c:v>
                </c:pt>
                <c:pt idx="1581">
                  <c:v>26400</c:v>
                </c:pt>
                <c:pt idx="1582">
                  <c:v>26400</c:v>
                </c:pt>
                <c:pt idx="1583">
                  <c:v>26400</c:v>
                </c:pt>
                <c:pt idx="1584">
                  <c:v>26400</c:v>
                </c:pt>
                <c:pt idx="1585">
                  <c:v>26400</c:v>
                </c:pt>
                <c:pt idx="1586">
                  <c:v>26400</c:v>
                </c:pt>
                <c:pt idx="1587">
                  <c:v>26400</c:v>
                </c:pt>
                <c:pt idx="1588">
                  <c:v>26400</c:v>
                </c:pt>
                <c:pt idx="1589">
                  <c:v>26400</c:v>
                </c:pt>
                <c:pt idx="1590">
                  <c:v>26400</c:v>
                </c:pt>
                <c:pt idx="1591">
                  <c:v>26400</c:v>
                </c:pt>
                <c:pt idx="1592">
                  <c:v>26400</c:v>
                </c:pt>
                <c:pt idx="1593">
                  <c:v>26400</c:v>
                </c:pt>
                <c:pt idx="1594">
                  <c:v>26400</c:v>
                </c:pt>
                <c:pt idx="1595">
                  <c:v>26400</c:v>
                </c:pt>
                <c:pt idx="1596">
                  <c:v>26400</c:v>
                </c:pt>
                <c:pt idx="1597">
                  <c:v>26400</c:v>
                </c:pt>
                <c:pt idx="1598">
                  <c:v>26400</c:v>
                </c:pt>
                <c:pt idx="1599">
                  <c:v>26400</c:v>
                </c:pt>
                <c:pt idx="1600">
                  <c:v>26400</c:v>
                </c:pt>
                <c:pt idx="1601">
                  <c:v>26400</c:v>
                </c:pt>
                <c:pt idx="1602">
                  <c:v>26400</c:v>
                </c:pt>
                <c:pt idx="1603">
                  <c:v>26400</c:v>
                </c:pt>
                <c:pt idx="1604">
                  <c:v>26400</c:v>
                </c:pt>
                <c:pt idx="1605">
                  <c:v>26400</c:v>
                </c:pt>
                <c:pt idx="1606">
                  <c:v>26400</c:v>
                </c:pt>
                <c:pt idx="1607">
                  <c:v>26400</c:v>
                </c:pt>
                <c:pt idx="1608">
                  <c:v>26400</c:v>
                </c:pt>
                <c:pt idx="1609">
                  <c:v>26400</c:v>
                </c:pt>
                <c:pt idx="1610">
                  <c:v>26400</c:v>
                </c:pt>
                <c:pt idx="1611">
                  <c:v>26400</c:v>
                </c:pt>
                <c:pt idx="1612">
                  <c:v>26400</c:v>
                </c:pt>
                <c:pt idx="1613">
                  <c:v>26400</c:v>
                </c:pt>
                <c:pt idx="1614">
                  <c:v>26400</c:v>
                </c:pt>
                <c:pt idx="1615">
                  <c:v>26400</c:v>
                </c:pt>
                <c:pt idx="1616">
                  <c:v>26400</c:v>
                </c:pt>
                <c:pt idx="1617">
                  <c:v>26400</c:v>
                </c:pt>
                <c:pt idx="1618">
                  <c:v>26400</c:v>
                </c:pt>
                <c:pt idx="1619">
                  <c:v>26400</c:v>
                </c:pt>
                <c:pt idx="1620">
                  <c:v>26400</c:v>
                </c:pt>
                <c:pt idx="1621">
                  <c:v>26400</c:v>
                </c:pt>
                <c:pt idx="1622">
                  <c:v>26400</c:v>
                </c:pt>
                <c:pt idx="1623">
                  <c:v>26400</c:v>
                </c:pt>
                <c:pt idx="1624">
                  <c:v>26400</c:v>
                </c:pt>
                <c:pt idx="1625">
                  <c:v>26400</c:v>
                </c:pt>
                <c:pt idx="1626">
                  <c:v>26400</c:v>
                </c:pt>
                <c:pt idx="1627">
                  <c:v>26400</c:v>
                </c:pt>
                <c:pt idx="1628">
                  <c:v>26400</c:v>
                </c:pt>
                <c:pt idx="1629">
                  <c:v>26400</c:v>
                </c:pt>
                <c:pt idx="1630">
                  <c:v>26400</c:v>
                </c:pt>
                <c:pt idx="1631">
                  <c:v>26400</c:v>
                </c:pt>
                <c:pt idx="1632">
                  <c:v>26400</c:v>
                </c:pt>
                <c:pt idx="1633">
                  <c:v>26400</c:v>
                </c:pt>
                <c:pt idx="1634">
                  <c:v>26400</c:v>
                </c:pt>
                <c:pt idx="1635">
                  <c:v>26400</c:v>
                </c:pt>
                <c:pt idx="1636">
                  <c:v>26400</c:v>
                </c:pt>
                <c:pt idx="1637">
                  <c:v>26400</c:v>
                </c:pt>
                <c:pt idx="1638">
                  <c:v>26400</c:v>
                </c:pt>
                <c:pt idx="1639">
                  <c:v>26400</c:v>
                </c:pt>
                <c:pt idx="1640">
                  <c:v>26400</c:v>
                </c:pt>
                <c:pt idx="1641">
                  <c:v>26400</c:v>
                </c:pt>
                <c:pt idx="1642">
                  <c:v>26400</c:v>
                </c:pt>
                <c:pt idx="1643">
                  <c:v>26400</c:v>
                </c:pt>
                <c:pt idx="1644">
                  <c:v>26400</c:v>
                </c:pt>
                <c:pt idx="1645">
                  <c:v>26400</c:v>
                </c:pt>
                <c:pt idx="1646">
                  <c:v>26400</c:v>
                </c:pt>
                <c:pt idx="1647">
                  <c:v>26400</c:v>
                </c:pt>
                <c:pt idx="1648">
                  <c:v>26400</c:v>
                </c:pt>
                <c:pt idx="1649">
                  <c:v>26400</c:v>
                </c:pt>
                <c:pt idx="1650">
                  <c:v>26400</c:v>
                </c:pt>
                <c:pt idx="1651">
                  <c:v>26400</c:v>
                </c:pt>
                <c:pt idx="1652">
                  <c:v>26400</c:v>
                </c:pt>
                <c:pt idx="1653">
                  <c:v>26400</c:v>
                </c:pt>
                <c:pt idx="1654">
                  <c:v>26400</c:v>
                </c:pt>
                <c:pt idx="1655">
                  <c:v>26400</c:v>
                </c:pt>
                <c:pt idx="1656">
                  <c:v>26400</c:v>
                </c:pt>
                <c:pt idx="1657">
                  <c:v>26400</c:v>
                </c:pt>
                <c:pt idx="1658">
                  <c:v>26400</c:v>
                </c:pt>
                <c:pt idx="1659">
                  <c:v>26400</c:v>
                </c:pt>
                <c:pt idx="1660">
                  <c:v>26400</c:v>
                </c:pt>
                <c:pt idx="1661">
                  <c:v>26400</c:v>
                </c:pt>
                <c:pt idx="1662">
                  <c:v>26400</c:v>
                </c:pt>
                <c:pt idx="1663">
                  <c:v>26400</c:v>
                </c:pt>
                <c:pt idx="1664">
                  <c:v>26400</c:v>
                </c:pt>
                <c:pt idx="1665">
                  <c:v>26400</c:v>
                </c:pt>
                <c:pt idx="1666">
                  <c:v>26400</c:v>
                </c:pt>
                <c:pt idx="1667">
                  <c:v>26400</c:v>
                </c:pt>
                <c:pt idx="1668">
                  <c:v>26400</c:v>
                </c:pt>
                <c:pt idx="1669">
                  <c:v>26400</c:v>
                </c:pt>
                <c:pt idx="1670">
                  <c:v>26400</c:v>
                </c:pt>
                <c:pt idx="1671">
                  <c:v>26400</c:v>
                </c:pt>
                <c:pt idx="1672">
                  <c:v>26400</c:v>
                </c:pt>
                <c:pt idx="1673">
                  <c:v>26400</c:v>
                </c:pt>
                <c:pt idx="1674">
                  <c:v>26400</c:v>
                </c:pt>
                <c:pt idx="1675">
                  <c:v>26400</c:v>
                </c:pt>
                <c:pt idx="1676">
                  <c:v>26400</c:v>
                </c:pt>
                <c:pt idx="1677">
                  <c:v>26400</c:v>
                </c:pt>
                <c:pt idx="1678">
                  <c:v>26400</c:v>
                </c:pt>
                <c:pt idx="1679">
                  <c:v>26400</c:v>
                </c:pt>
                <c:pt idx="1680">
                  <c:v>26400</c:v>
                </c:pt>
                <c:pt idx="1681">
                  <c:v>26400</c:v>
                </c:pt>
                <c:pt idx="1682">
                  <c:v>26400</c:v>
                </c:pt>
                <c:pt idx="1683">
                  <c:v>26400</c:v>
                </c:pt>
                <c:pt idx="1684">
                  <c:v>26400</c:v>
                </c:pt>
                <c:pt idx="1685">
                  <c:v>26400</c:v>
                </c:pt>
                <c:pt idx="1686">
                  <c:v>26400</c:v>
                </c:pt>
                <c:pt idx="1687">
                  <c:v>26400</c:v>
                </c:pt>
                <c:pt idx="1688">
                  <c:v>26400</c:v>
                </c:pt>
                <c:pt idx="1689">
                  <c:v>26400</c:v>
                </c:pt>
                <c:pt idx="1690">
                  <c:v>26400</c:v>
                </c:pt>
                <c:pt idx="1691">
                  <c:v>26400</c:v>
                </c:pt>
                <c:pt idx="1692">
                  <c:v>26400</c:v>
                </c:pt>
                <c:pt idx="1693">
                  <c:v>26400</c:v>
                </c:pt>
                <c:pt idx="1694">
                  <c:v>26400</c:v>
                </c:pt>
                <c:pt idx="1695">
                  <c:v>26400</c:v>
                </c:pt>
                <c:pt idx="1696">
                  <c:v>26400</c:v>
                </c:pt>
                <c:pt idx="1697">
                  <c:v>26400</c:v>
                </c:pt>
                <c:pt idx="1698">
                  <c:v>26400</c:v>
                </c:pt>
                <c:pt idx="1699">
                  <c:v>26400</c:v>
                </c:pt>
                <c:pt idx="1700">
                  <c:v>26400</c:v>
                </c:pt>
                <c:pt idx="1701">
                  <c:v>26400</c:v>
                </c:pt>
                <c:pt idx="1702">
                  <c:v>26400</c:v>
                </c:pt>
                <c:pt idx="1703">
                  <c:v>26400</c:v>
                </c:pt>
                <c:pt idx="1704">
                  <c:v>26400</c:v>
                </c:pt>
                <c:pt idx="1705">
                  <c:v>26400</c:v>
                </c:pt>
                <c:pt idx="1706">
                  <c:v>26400</c:v>
                </c:pt>
                <c:pt idx="1707">
                  <c:v>26400</c:v>
                </c:pt>
                <c:pt idx="1708">
                  <c:v>26400</c:v>
                </c:pt>
                <c:pt idx="1709">
                  <c:v>26400</c:v>
                </c:pt>
                <c:pt idx="1710">
                  <c:v>26400</c:v>
                </c:pt>
                <c:pt idx="1711">
                  <c:v>26400</c:v>
                </c:pt>
                <c:pt idx="1712">
                  <c:v>26400</c:v>
                </c:pt>
                <c:pt idx="1713">
                  <c:v>26400</c:v>
                </c:pt>
                <c:pt idx="1714">
                  <c:v>26400</c:v>
                </c:pt>
                <c:pt idx="1715">
                  <c:v>26400</c:v>
                </c:pt>
                <c:pt idx="1716">
                  <c:v>26400</c:v>
                </c:pt>
                <c:pt idx="1717">
                  <c:v>26400</c:v>
                </c:pt>
                <c:pt idx="1718">
                  <c:v>26400</c:v>
                </c:pt>
                <c:pt idx="1719">
                  <c:v>26400</c:v>
                </c:pt>
                <c:pt idx="1720">
                  <c:v>26400</c:v>
                </c:pt>
                <c:pt idx="1721">
                  <c:v>26400</c:v>
                </c:pt>
                <c:pt idx="1722">
                  <c:v>26400</c:v>
                </c:pt>
                <c:pt idx="1723">
                  <c:v>26400</c:v>
                </c:pt>
                <c:pt idx="1724">
                  <c:v>26400</c:v>
                </c:pt>
                <c:pt idx="1725">
                  <c:v>26400</c:v>
                </c:pt>
                <c:pt idx="1726">
                  <c:v>26400</c:v>
                </c:pt>
                <c:pt idx="1727">
                  <c:v>26400</c:v>
                </c:pt>
                <c:pt idx="1728">
                  <c:v>26400</c:v>
                </c:pt>
                <c:pt idx="1729">
                  <c:v>26400</c:v>
                </c:pt>
                <c:pt idx="1730">
                  <c:v>26400</c:v>
                </c:pt>
                <c:pt idx="1731">
                  <c:v>26400</c:v>
                </c:pt>
                <c:pt idx="1732">
                  <c:v>26400</c:v>
                </c:pt>
                <c:pt idx="1733">
                  <c:v>26400</c:v>
                </c:pt>
                <c:pt idx="1734">
                  <c:v>26400</c:v>
                </c:pt>
                <c:pt idx="1735">
                  <c:v>26400</c:v>
                </c:pt>
                <c:pt idx="1736">
                  <c:v>26400</c:v>
                </c:pt>
                <c:pt idx="1737">
                  <c:v>26400</c:v>
                </c:pt>
                <c:pt idx="1738">
                  <c:v>26400</c:v>
                </c:pt>
                <c:pt idx="1739">
                  <c:v>26400</c:v>
                </c:pt>
                <c:pt idx="1740">
                  <c:v>26400</c:v>
                </c:pt>
                <c:pt idx="1741">
                  <c:v>26400</c:v>
                </c:pt>
                <c:pt idx="1742">
                  <c:v>26400</c:v>
                </c:pt>
                <c:pt idx="1743">
                  <c:v>26400</c:v>
                </c:pt>
                <c:pt idx="1744">
                  <c:v>26400</c:v>
                </c:pt>
                <c:pt idx="1745">
                  <c:v>26400</c:v>
                </c:pt>
                <c:pt idx="1746">
                  <c:v>26400</c:v>
                </c:pt>
                <c:pt idx="1747">
                  <c:v>26400</c:v>
                </c:pt>
                <c:pt idx="1748">
                  <c:v>26400</c:v>
                </c:pt>
                <c:pt idx="1749">
                  <c:v>26400</c:v>
                </c:pt>
                <c:pt idx="1750">
                  <c:v>26400</c:v>
                </c:pt>
                <c:pt idx="1751">
                  <c:v>26400</c:v>
                </c:pt>
                <c:pt idx="1752">
                  <c:v>26400</c:v>
                </c:pt>
                <c:pt idx="1753">
                  <c:v>26400</c:v>
                </c:pt>
                <c:pt idx="1754">
                  <c:v>26400</c:v>
                </c:pt>
                <c:pt idx="1755">
                  <c:v>26400</c:v>
                </c:pt>
                <c:pt idx="1756">
                  <c:v>26400</c:v>
                </c:pt>
                <c:pt idx="1757">
                  <c:v>26400</c:v>
                </c:pt>
                <c:pt idx="1758">
                  <c:v>26400</c:v>
                </c:pt>
                <c:pt idx="1759">
                  <c:v>26400</c:v>
                </c:pt>
                <c:pt idx="1760">
                  <c:v>26400</c:v>
                </c:pt>
                <c:pt idx="1761">
                  <c:v>26400</c:v>
                </c:pt>
                <c:pt idx="1762">
                  <c:v>26400</c:v>
                </c:pt>
                <c:pt idx="1763">
                  <c:v>26400</c:v>
                </c:pt>
                <c:pt idx="1764">
                  <c:v>26400</c:v>
                </c:pt>
                <c:pt idx="1765">
                  <c:v>26400</c:v>
                </c:pt>
                <c:pt idx="1766">
                  <c:v>26400</c:v>
                </c:pt>
                <c:pt idx="1767">
                  <c:v>26400</c:v>
                </c:pt>
                <c:pt idx="1768">
                  <c:v>26400</c:v>
                </c:pt>
                <c:pt idx="1769">
                  <c:v>26400</c:v>
                </c:pt>
                <c:pt idx="1770">
                  <c:v>26400</c:v>
                </c:pt>
                <c:pt idx="1771">
                  <c:v>26400</c:v>
                </c:pt>
                <c:pt idx="1772">
                  <c:v>26400</c:v>
                </c:pt>
                <c:pt idx="1773">
                  <c:v>26400</c:v>
                </c:pt>
                <c:pt idx="1774">
                  <c:v>26400</c:v>
                </c:pt>
                <c:pt idx="1775">
                  <c:v>26400</c:v>
                </c:pt>
                <c:pt idx="1776">
                  <c:v>26400</c:v>
                </c:pt>
                <c:pt idx="1777">
                  <c:v>26400</c:v>
                </c:pt>
                <c:pt idx="1778">
                  <c:v>26400</c:v>
                </c:pt>
                <c:pt idx="1779">
                  <c:v>26400</c:v>
                </c:pt>
                <c:pt idx="1780">
                  <c:v>26400</c:v>
                </c:pt>
                <c:pt idx="1781">
                  <c:v>26400</c:v>
                </c:pt>
                <c:pt idx="1782">
                  <c:v>26400</c:v>
                </c:pt>
                <c:pt idx="1783">
                  <c:v>26400</c:v>
                </c:pt>
                <c:pt idx="1784">
                  <c:v>26400</c:v>
                </c:pt>
                <c:pt idx="1785">
                  <c:v>26400</c:v>
                </c:pt>
                <c:pt idx="1786">
                  <c:v>26400</c:v>
                </c:pt>
                <c:pt idx="1787">
                  <c:v>26400</c:v>
                </c:pt>
                <c:pt idx="1788">
                  <c:v>26400</c:v>
                </c:pt>
                <c:pt idx="1789">
                  <c:v>26400</c:v>
                </c:pt>
                <c:pt idx="1790">
                  <c:v>26400</c:v>
                </c:pt>
                <c:pt idx="1791">
                  <c:v>26400</c:v>
                </c:pt>
                <c:pt idx="1792">
                  <c:v>26400</c:v>
                </c:pt>
                <c:pt idx="1793">
                  <c:v>26400</c:v>
                </c:pt>
                <c:pt idx="1794">
                  <c:v>26400</c:v>
                </c:pt>
                <c:pt idx="1795">
                  <c:v>26400</c:v>
                </c:pt>
                <c:pt idx="1796">
                  <c:v>26400</c:v>
                </c:pt>
                <c:pt idx="1797">
                  <c:v>26400</c:v>
                </c:pt>
                <c:pt idx="1798">
                  <c:v>26400</c:v>
                </c:pt>
                <c:pt idx="1799">
                  <c:v>26400</c:v>
                </c:pt>
                <c:pt idx="1800">
                  <c:v>26400</c:v>
                </c:pt>
                <c:pt idx="1801">
                  <c:v>26400</c:v>
                </c:pt>
                <c:pt idx="1802">
                  <c:v>26400</c:v>
                </c:pt>
                <c:pt idx="1803">
                  <c:v>26400</c:v>
                </c:pt>
                <c:pt idx="1804">
                  <c:v>26400</c:v>
                </c:pt>
                <c:pt idx="1805">
                  <c:v>26400</c:v>
                </c:pt>
                <c:pt idx="1806">
                  <c:v>26400</c:v>
                </c:pt>
                <c:pt idx="1807">
                  <c:v>26400</c:v>
                </c:pt>
                <c:pt idx="1808">
                  <c:v>26400</c:v>
                </c:pt>
                <c:pt idx="1809">
                  <c:v>26400</c:v>
                </c:pt>
                <c:pt idx="1810">
                  <c:v>26400</c:v>
                </c:pt>
                <c:pt idx="1811">
                  <c:v>26400</c:v>
                </c:pt>
                <c:pt idx="1812">
                  <c:v>26400</c:v>
                </c:pt>
                <c:pt idx="1813">
                  <c:v>26400</c:v>
                </c:pt>
                <c:pt idx="1814">
                  <c:v>26400</c:v>
                </c:pt>
                <c:pt idx="1815">
                  <c:v>26400</c:v>
                </c:pt>
                <c:pt idx="1816">
                  <c:v>26400</c:v>
                </c:pt>
                <c:pt idx="1817">
                  <c:v>26400</c:v>
                </c:pt>
                <c:pt idx="1818">
                  <c:v>26400</c:v>
                </c:pt>
                <c:pt idx="1819">
                  <c:v>26400</c:v>
                </c:pt>
                <c:pt idx="1820">
                  <c:v>26400</c:v>
                </c:pt>
                <c:pt idx="1821">
                  <c:v>26400</c:v>
                </c:pt>
                <c:pt idx="1822">
                  <c:v>26400</c:v>
                </c:pt>
                <c:pt idx="1823">
                  <c:v>26400</c:v>
                </c:pt>
                <c:pt idx="1824">
                  <c:v>26400</c:v>
                </c:pt>
                <c:pt idx="1825">
                  <c:v>26400</c:v>
                </c:pt>
                <c:pt idx="1826">
                  <c:v>26400</c:v>
                </c:pt>
                <c:pt idx="1827">
                  <c:v>26400</c:v>
                </c:pt>
                <c:pt idx="1828">
                  <c:v>26400</c:v>
                </c:pt>
                <c:pt idx="1829">
                  <c:v>26400</c:v>
                </c:pt>
                <c:pt idx="1830">
                  <c:v>26400</c:v>
                </c:pt>
                <c:pt idx="1831">
                  <c:v>26400</c:v>
                </c:pt>
                <c:pt idx="1832">
                  <c:v>26400</c:v>
                </c:pt>
                <c:pt idx="1833">
                  <c:v>26400</c:v>
                </c:pt>
                <c:pt idx="1834">
                  <c:v>26400</c:v>
                </c:pt>
                <c:pt idx="1835">
                  <c:v>26400</c:v>
                </c:pt>
                <c:pt idx="1836">
                  <c:v>26400</c:v>
                </c:pt>
                <c:pt idx="1837">
                  <c:v>26400</c:v>
                </c:pt>
                <c:pt idx="1838">
                  <c:v>26400</c:v>
                </c:pt>
                <c:pt idx="1839">
                  <c:v>26400</c:v>
                </c:pt>
                <c:pt idx="1840">
                  <c:v>26400</c:v>
                </c:pt>
                <c:pt idx="1841">
                  <c:v>26400</c:v>
                </c:pt>
                <c:pt idx="1842">
                  <c:v>26400</c:v>
                </c:pt>
                <c:pt idx="1843">
                  <c:v>26400</c:v>
                </c:pt>
                <c:pt idx="1844">
                  <c:v>26400</c:v>
                </c:pt>
                <c:pt idx="1845">
                  <c:v>26400</c:v>
                </c:pt>
                <c:pt idx="1846">
                  <c:v>26400</c:v>
                </c:pt>
                <c:pt idx="1847">
                  <c:v>26400</c:v>
                </c:pt>
                <c:pt idx="1848">
                  <c:v>26400</c:v>
                </c:pt>
                <c:pt idx="1849">
                  <c:v>26400</c:v>
                </c:pt>
                <c:pt idx="1850">
                  <c:v>26400</c:v>
                </c:pt>
                <c:pt idx="1851">
                  <c:v>26400</c:v>
                </c:pt>
                <c:pt idx="1852">
                  <c:v>26400</c:v>
                </c:pt>
                <c:pt idx="1853">
                  <c:v>26400</c:v>
                </c:pt>
                <c:pt idx="1854">
                  <c:v>26400</c:v>
                </c:pt>
                <c:pt idx="1855">
                  <c:v>26400</c:v>
                </c:pt>
                <c:pt idx="1856">
                  <c:v>26400</c:v>
                </c:pt>
                <c:pt idx="1857">
                  <c:v>26400</c:v>
                </c:pt>
                <c:pt idx="1858">
                  <c:v>26400</c:v>
                </c:pt>
                <c:pt idx="1859">
                  <c:v>26400</c:v>
                </c:pt>
                <c:pt idx="1860">
                  <c:v>26400</c:v>
                </c:pt>
                <c:pt idx="1861">
                  <c:v>26400</c:v>
                </c:pt>
                <c:pt idx="1862">
                  <c:v>26400</c:v>
                </c:pt>
                <c:pt idx="1863">
                  <c:v>26400</c:v>
                </c:pt>
                <c:pt idx="1864">
                  <c:v>26400</c:v>
                </c:pt>
                <c:pt idx="1865">
                  <c:v>26400</c:v>
                </c:pt>
                <c:pt idx="1866">
                  <c:v>26400</c:v>
                </c:pt>
                <c:pt idx="1867">
                  <c:v>26400</c:v>
                </c:pt>
                <c:pt idx="1868">
                  <c:v>26400</c:v>
                </c:pt>
                <c:pt idx="1869">
                  <c:v>26400</c:v>
                </c:pt>
                <c:pt idx="1870">
                  <c:v>26400</c:v>
                </c:pt>
                <c:pt idx="1871">
                  <c:v>26400</c:v>
                </c:pt>
                <c:pt idx="1872">
                  <c:v>26400</c:v>
                </c:pt>
                <c:pt idx="1873">
                  <c:v>26400</c:v>
                </c:pt>
                <c:pt idx="1874">
                  <c:v>26400</c:v>
                </c:pt>
                <c:pt idx="1875">
                  <c:v>26400</c:v>
                </c:pt>
                <c:pt idx="1876">
                  <c:v>26400</c:v>
                </c:pt>
                <c:pt idx="1877">
                  <c:v>26400</c:v>
                </c:pt>
                <c:pt idx="1878">
                  <c:v>26400</c:v>
                </c:pt>
                <c:pt idx="1879">
                  <c:v>26400</c:v>
                </c:pt>
                <c:pt idx="1880">
                  <c:v>26400</c:v>
                </c:pt>
                <c:pt idx="1881">
                  <c:v>26400</c:v>
                </c:pt>
                <c:pt idx="1882">
                  <c:v>26400</c:v>
                </c:pt>
                <c:pt idx="1883">
                  <c:v>26400</c:v>
                </c:pt>
                <c:pt idx="1884">
                  <c:v>26400</c:v>
                </c:pt>
                <c:pt idx="1885">
                  <c:v>26400</c:v>
                </c:pt>
                <c:pt idx="1886">
                  <c:v>26400</c:v>
                </c:pt>
                <c:pt idx="1887">
                  <c:v>26400</c:v>
                </c:pt>
                <c:pt idx="1888">
                  <c:v>26400</c:v>
                </c:pt>
                <c:pt idx="1889">
                  <c:v>26400</c:v>
                </c:pt>
                <c:pt idx="1890">
                  <c:v>26400</c:v>
                </c:pt>
                <c:pt idx="1891">
                  <c:v>26400</c:v>
                </c:pt>
                <c:pt idx="1892">
                  <c:v>26400</c:v>
                </c:pt>
                <c:pt idx="1893">
                  <c:v>26400</c:v>
                </c:pt>
                <c:pt idx="1894">
                  <c:v>26400</c:v>
                </c:pt>
                <c:pt idx="1895">
                  <c:v>26400</c:v>
                </c:pt>
                <c:pt idx="1896">
                  <c:v>26400</c:v>
                </c:pt>
                <c:pt idx="1897">
                  <c:v>26400</c:v>
                </c:pt>
                <c:pt idx="1898">
                  <c:v>26400</c:v>
                </c:pt>
                <c:pt idx="1899">
                  <c:v>26400</c:v>
                </c:pt>
                <c:pt idx="1900">
                  <c:v>26400</c:v>
                </c:pt>
                <c:pt idx="1901">
                  <c:v>26400</c:v>
                </c:pt>
                <c:pt idx="1902">
                  <c:v>26400</c:v>
                </c:pt>
                <c:pt idx="1903">
                  <c:v>26400</c:v>
                </c:pt>
                <c:pt idx="1904">
                  <c:v>26400</c:v>
                </c:pt>
                <c:pt idx="1905">
                  <c:v>26400</c:v>
                </c:pt>
                <c:pt idx="1906">
                  <c:v>26400</c:v>
                </c:pt>
                <c:pt idx="1907">
                  <c:v>26400</c:v>
                </c:pt>
                <c:pt idx="1908">
                  <c:v>26400</c:v>
                </c:pt>
                <c:pt idx="1909">
                  <c:v>26400</c:v>
                </c:pt>
                <c:pt idx="1910">
                  <c:v>26400</c:v>
                </c:pt>
                <c:pt idx="1911">
                  <c:v>26400</c:v>
                </c:pt>
                <c:pt idx="1912">
                  <c:v>26400</c:v>
                </c:pt>
                <c:pt idx="1913">
                  <c:v>26400</c:v>
                </c:pt>
                <c:pt idx="1914">
                  <c:v>26400</c:v>
                </c:pt>
                <c:pt idx="1915">
                  <c:v>26400</c:v>
                </c:pt>
                <c:pt idx="1916">
                  <c:v>26400</c:v>
                </c:pt>
                <c:pt idx="1917">
                  <c:v>26400</c:v>
                </c:pt>
                <c:pt idx="1918">
                  <c:v>26400</c:v>
                </c:pt>
                <c:pt idx="1919">
                  <c:v>26400</c:v>
                </c:pt>
                <c:pt idx="1920">
                  <c:v>26400</c:v>
                </c:pt>
                <c:pt idx="1921">
                  <c:v>26400</c:v>
                </c:pt>
                <c:pt idx="1922">
                  <c:v>26400</c:v>
                </c:pt>
                <c:pt idx="1923">
                  <c:v>26400</c:v>
                </c:pt>
                <c:pt idx="1924">
                  <c:v>26400</c:v>
                </c:pt>
                <c:pt idx="1925">
                  <c:v>26400</c:v>
                </c:pt>
                <c:pt idx="1926">
                  <c:v>26400</c:v>
                </c:pt>
                <c:pt idx="1927">
                  <c:v>26400</c:v>
                </c:pt>
                <c:pt idx="1928">
                  <c:v>26400</c:v>
                </c:pt>
                <c:pt idx="1929">
                  <c:v>26400</c:v>
                </c:pt>
                <c:pt idx="1930">
                  <c:v>26400</c:v>
                </c:pt>
                <c:pt idx="1931">
                  <c:v>26400</c:v>
                </c:pt>
                <c:pt idx="1932">
                  <c:v>26400</c:v>
                </c:pt>
                <c:pt idx="1933">
                  <c:v>26400</c:v>
                </c:pt>
                <c:pt idx="1934">
                  <c:v>26400</c:v>
                </c:pt>
                <c:pt idx="1935">
                  <c:v>26400</c:v>
                </c:pt>
                <c:pt idx="1936">
                  <c:v>26400</c:v>
                </c:pt>
                <c:pt idx="1937">
                  <c:v>26400</c:v>
                </c:pt>
                <c:pt idx="1938">
                  <c:v>26400</c:v>
                </c:pt>
                <c:pt idx="1939">
                  <c:v>26400</c:v>
                </c:pt>
                <c:pt idx="1940">
                  <c:v>26400</c:v>
                </c:pt>
                <c:pt idx="1941">
                  <c:v>26400</c:v>
                </c:pt>
                <c:pt idx="1942">
                  <c:v>26400</c:v>
                </c:pt>
                <c:pt idx="1943">
                  <c:v>26400</c:v>
                </c:pt>
                <c:pt idx="1944">
                  <c:v>26400</c:v>
                </c:pt>
                <c:pt idx="1945">
                  <c:v>26400</c:v>
                </c:pt>
                <c:pt idx="1946">
                  <c:v>26400</c:v>
                </c:pt>
                <c:pt idx="1947">
                  <c:v>26400</c:v>
                </c:pt>
                <c:pt idx="1948">
                  <c:v>26400</c:v>
                </c:pt>
                <c:pt idx="1949">
                  <c:v>26400</c:v>
                </c:pt>
                <c:pt idx="1950">
                  <c:v>26400</c:v>
                </c:pt>
                <c:pt idx="1951">
                  <c:v>26400</c:v>
                </c:pt>
                <c:pt idx="1952">
                  <c:v>26400</c:v>
                </c:pt>
                <c:pt idx="1953">
                  <c:v>26400</c:v>
                </c:pt>
                <c:pt idx="1954">
                  <c:v>26400</c:v>
                </c:pt>
                <c:pt idx="1955">
                  <c:v>26400</c:v>
                </c:pt>
                <c:pt idx="1956">
                  <c:v>26400</c:v>
                </c:pt>
                <c:pt idx="1957">
                  <c:v>26400</c:v>
                </c:pt>
                <c:pt idx="1958">
                  <c:v>26400</c:v>
                </c:pt>
                <c:pt idx="1959">
                  <c:v>26400</c:v>
                </c:pt>
                <c:pt idx="1960">
                  <c:v>26400</c:v>
                </c:pt>
                <c:pt idx="1961">
                  <c:v>26400</c:v>
                </c:pt>
                <c:pt idx="1962">
                  <c:v>26400</c:v>
                </c:pt>
                <c:pt idx="1963">
                  <c:v>26400</c:v>
                </c:pt>
                <c:pt idx="1964">
                  <c:v>26400</c:v>
                </c:pt>
                <c:pt idx="1965">
                  <c:v>26400</c:v>
                </c:pt>
                <c:pt idx="1966">
                  <c:v>26400</c:v>
                </c:pt>
                <c:pt idx="1967">
                  <c:v>26400</c:v>
                </c:pt>
                <c:pt idx="1968">
                  <c:v>26400</c:v>
                </c:pt>
                <c:pt idx="1969">
                  <c:v>26400</c:v>
                </c:pt>
                <c:pt idx="1970">
                  <c:v>26400</c:v>
                </c:pt>
                <c:pt idx="1971">
                  <c:v>26400</c:v>
                </c:pt>
                <c:pt idx="1972">
                  <c:v>26400</c:v>
                </c:pt>
                <c:pt idx="1973">
                  <c:v>26400</c:v>
                </c:pt>
                <c:pt idx="1974">
                  <c:v>26400</c:v>
                </c:pt>
                <c:pt idx="1975">
                  <c:v>26400</c:v>
                </c:pt>
                <c:pt idx="1976">
                  <c:v>26400</c:v>
                </c:pt>
                <c:pt idx="1977">
                  <c:v>26400</c:v>
                </c:pt>
                <c:pt idx="1978">
                  <c:v>26400</c:v>
                </c:pt>
                <c:pt idx="1979">
                  <c:v>26400</c:v>
                </c:pt>
                <c:pt idx="1980">
                  <c:v>26400</c:v>
                </c:pt>
                <c:pt idx="1981">
                  <c:v>26400</c:v>
                </c:pt>
                <c:pt idx="1982">
                  <c:v>26400</c:v>
                </c:pt>
                <c:pt idx="1983">
                  <c:v>26400</c:v>
                </c:pt>
                <c:pt idx="1984">
                  <c:v>26400</c:v>
                </c:pt>
                <c:pt idx="1985">
                  <c:v>26400</c:v>
                </c:pt>
                <c:pt idx="1986">
                  <c:v>26400</c:v>
                </c:pt>
                <c:pt idx="1987">
                  <c:v>26400</c:v>
                </c:pt>
                <c:pt idx="1988">
                  <c:v>26400</c:v>
                </c:pt>
                <c:pt idx="1989">
                  <c:v>26400</c:v>
                </c:pt>
                <c:pt idx="1990">
                  <c:v>26400</c:v>
                </c:pt>
                <c:pt idx="1991">
                  <c:v>26400</c:v>
                </c:pt>
                <c:pt idx="1992">
                  <c:v>26400</c:v>
                </c:pt>
                <c:pt idx="1993">
                  <c:v>26400</c:v>
                </c:pt>
                <c:pt idx="1994">
                  <c:v>26400</c:v>
                </c:pt>
                <c:pt idx="1995">
                  <c:v>26400</c:v>
                </c:pt>
                <c:pt idx="1996">
                  <c:v>26400</c:v>
                </c:pt>
                <c:pt idx="1997">
                  <c:v>26400</c:v>
                </c:pt>
                <c:pt idx="1998">
                  <c:v>26400</c:v>
                </c:pt>
                <c:pt idx="1999">
                  <c:v>26400</c:v>
                </c:pt>
                <c:pt idx="2000">
                  <c:v>26400</c:v>
                </c:pt>
                <c:pt idx="2001">
                  <c:v>26400</c:v>
                </c:pt>
                <c:pt idx="2002">
                  <c:v>26400</c:v>
                </c:pt>
                <c:pt idx="2003">
                  <c:v>26400</c:v>
                </c:pt>
                <c:pt idx="2004">
                  <c:v>26400</c:v>
                </c:pt>
                <c:pt idx="2005">
                  <c:v>26400</c:v>
                </c:pt>
                <c:pt idx="2006">
                  <c:v>26400</c:v>
                </c:pt>
                <c:pt idx="2007">
                  <c:v>26400</c:v>
                </c:pt>
                <c:pt idx="2008">
                  <c:v>26400</c:v>
                </c:pt>
                <c:pt idx="2009">
                  <c:v>26400</c:v>
                </c:pt>
                <c:pt idx="2010">
                  <c:v>26400</c:v>
                </c:pt>
                <c:pt idx="2011">
                  <c:v>26400</c:v>
                </c:pt>
                <c:pt idx="2012">
                  <c:v>26400</c:v>
                </c:pt>
                <c:pt idx="2013">
                  <c:v>26400</c:v>
                </c:pt>
                <c:pt idx="2014">
                  <c:v>26400</c:v>
                </c:pt>
                <c:pt idx="2015">
                  <c:v>26400</c:v>
                </c:pt>
                <c:pt idx="2016">
                  <c:v>26400</c:v>
                </c:pt>
                <c:pt idx="2017">
                  <c:v>26400</c:v>
                </c:pt>
                <c:pt idx="2018">
                  <c:v>26400</c:v>
                </c:pt>
                <c:pt idx="2019">
                  <c:v>26400</c:v>
                </c:pt>
                <c:pt idx="2020">
                  <c:v>26400</c:v>
                </c:pt>
                <c:pt idx="2021">
                  <c:v>26400</c:v>
                </c:pt>
                <c:pt idx="2022">
                  <c:v>26400</c:v>
                </c:pt>
                <c:pt idx="2023">
                  <c:v>26400</c:v>
                </c:pt>
                <c:pt idx="2024">
                  <c:v>26400</c:v>
                </c:pt>
                <c:pt idx="2025">
                  <c:v>26400</c:v>
                </c:pt>
                <c:pt idx="2026">
                  <c:v>26400</c:v>
                </c:pt>
                <c:pt idx="2027">
                  <c:v>26400</c:v>
                </c:pt>
                <c:pt idx="2028">
                  <c:v>26400</c:v>
                </c:pt>
                <c:pt idx="2029">
                  <c:v>26400</c:v>
                </c:pt>
                <c:pt idx="2030">
                  <c:v>26400</c:v>
                </c:pt>
                <c:pt idx="2031">
                  <c:v>26400</c:v>
                </c:pt>
                <c:pt idx="2032">
                  <c:v>26400</c:v>
                </c:pt>
                <c:pt idx="2033">
                  <c:v>26400</c:v>
                </c:pt>
                <c:pt idx="2034">
                  <c:v>26400</c:v>
                </c:pt>
                <c:pt idx="2035">
                  <c:v>26400</c:v>
                </c:pt>
                <c:pt idx="2036">
                  <c:v>26400</c:v>
                </c:pt>
                <c:pt idx="2037">
                  <c:v>26400</c:v>
                </c:pt>
                <c:pt idx="2038">
                  <c:v>26400</c:v>
                </c:pt>
                <c:pt idx="2039">
                  <c:v>26400</c:v>
                </c:pt>
                <c:pt idx="2040">
                  <c:v>26400</c:v>
                </c:pt>
                <c:pt idx="2041">
                  <c:v>26400</c:v>
                </c:pt>
                <c:pt idx="2042">
                  <c:v>26400</c:v>
                </c:pt>
                <c:pt idx="2043">
                  <c:v>26400</c:v>
                </c:pt>
                <c:pt idx="2044">
                  <c:v>26400</c:v>
                </c:pt>
                <c:pt idx="2045">
                  <c:v>26400</c:v>
                </c:pt>
                <c:pt idx="2046">
                  <c:v>26400</c:v>
                </c:pt>
                <c:pt idx="2047">
                  <c:v>26400</c:v>
                </c:pt>
                <c:pt idx="2048">
                  <c:v>26400</c:v>
                </c:pt>
                <c:pt idx="2049">
                  <c:v>26400</c:v>
                </c:pt>
                <c:pt idx="2050">
                  <c:v>26400</c:v>
                </c:pt>
                <c:pt idx="2051">
                  <c:v>26400</c:v>
                </c:pt>
                <c:pt idx="2052">
                  <c:v>26400</c:v>
                </c:pt>
                <c:pt idx="2053">
                  <c:v>26400</c:v>
                </c:pt>
                <c:pt idx="2054">
                  <c:v>26400</c:v>
                </c:pt>
                <c:pt idx="2055">
                  <c:v>26400</c:v>
                </c:pt>
                <c:pt idx="2056">
                  <c:v>26400</c:v>
                </c:pt>
                <c:pt idx="2057">
                  <c:v>26400</c:v>
                </c:pt>
                <c:pt idx="2058">
                  <c:v>26400</c:v>
                </c:pt>
                <c:pt idx="2059">
                  <c:v>26400</c:v>
                </c:pt>
                <c:pt idx="2060">
                  <c:v>26400</c:v>
                </c:pt>
                <c:pt idx="2061">
                  <c:v>26400</c:v>
                </c:pt>
                <c:pt idx="2062">
                  <c:v>26400</c:v>
                </c:pt>
                <c:pt idx="2063">
                  <c:v>26400</c:v>
                </c:pt>
                <c:pt idx="2064">
                  <c:v>26400</c:v>
                </c:pt>
                <c:pt idx="2065">
                  <c:v>26400</c:v>
                </c:pt>
                <c:pt idx="2066">
                  <c:v>26400</c:v>
                </c:pt>
                <c:pt idx="2067">
                  <c:v>26400</c:v>
                </c:pt>
                <c:pt idx="2068">
                  <c:v>26400</c:v>
                </c:pt>
                <c:pt idx="2069">
                  <c:v>26400</c:v>
                </c:pt>
                <c:pt idx="2070">
                  <c:v>26400</c:v>
                </c:pt>
                <c:pt idx="2071">
                  <c:v>26400</c:v>
                </c:pt>
                <c:pt idx="2072">
                  <c:v>26400</c:v>
                </c:pt>
                <c:pt idx="2073">
                  <c:v>26400</c:v>
                </c:pt>
                <c:pt idx="2074">
                  <c:v>26400</c:v>
                </c:pt>
                <c:pt idx="2075">
                  <c:v>26400</c:v>
                </c:pt>
                <c:pt idx="2076">
                  <c:v>26400</c:v>
                </c:pt>
                <c:pt idx="2077">
                  <c:v>26400</c:v>
                </c:pt>
                <c:pt idx="2078">
                  <c:v>26400</c:v>
                </c:pt>
                <c:pt idx="2079">
                  <c:v>26400</c:v>
                </c:pt>
                <c:pt idx="2080">
                  <c:v>26400</c:v>
                </c:pt>
                <c:pt idx="2081">
                  <c:v>26400</c:v>
                </c:pt>
                <c:pt idx="2082">
                  <c:v>26400</c:v>
                </c:pt>
                <c:pt idx="2083">
                  <c:v>26400</c:v>
                </c:pt>
                <c:pt idx="2084">
                  <c:v>26400</c:v>
                </c:pt>
                <c:pt idx="2085">
                  <c:v>26400</c:v>
                </c:pt>
                <c:pt idx="2086">
                  <c:v>26400</c:v>
                </c:pt>
                <c:pt idx="2087">
                  <c:v>26400</c:v>
                </c:pt>
                <c:pt idx="2088">
                  <c:v>26400</c:v>
                </c:pt>
                <c:pt idx="2089">
                  <c:v>26400</c:v>
                </c:pt>
                <c:pt idx="2090">
                  <c:v>26400</c:v>
                </c:pt>
                <c:pt idx="2091">
                  <c:v>26400</c:v>
                </c:pt>
                <c:pt idx="2092">
                  <c:v>26400</c:v>
                </c:pt>
                <c:pt idx="2093">
                  <c:v>26400</c:v>
                </c:pt>
                <c:pt idx="2094">
                  <c:v>26400</c:v>
                </c:pt>
                <c:pt idx="2095">
                  <c:v>26400</c:v>
                </c:pt>
                <c:pt idx="2096">
                  <c:v>26400</c:v>
                </c:pt>
                <c:pt idx="2097">
                  <c:v>26400</c:v>
                </c:pt>
                <c:pt idx="2098">
                  <c:v>26400</c:v>
                </c:pt>
                <c:pt idx="2099">
                  <c:v>26400</c:v>
                </c:pt>
                <c:pt idx="2100">
                  <c:v>26400</c:v>
                </c:pt>
                <c:pt idx="2101">
                  <c:v>26400</c:v>
                </c:pt>
                <c:pt idx="2102">
                  <c:v>26400</c:v>
                </c:pt>
                <c:pt idx="2103">
                  <c:v>26400</c:v>
                </c:pt>
                <c:pt idx="2104">
                  <c:v>26400</c:v>
                </c:pt>
                <c:pt idx="2105">
                  <c:v>26400</c:v>
                </c:pt>
                <c:pt idx="2106">
                  <c:v>26400</c:v>
                </c:pt>
                <c:pt idx="2107">
                  <c:v>26400</c:v>
                </c:pt>
                <c:pt idx="2108">
                  <c:v>26400</c:v>
                </c:pt>
                <c:pt idx="2109">
                  <c:v>26400</c:v>
                </c:pt>
                <c:pt idx="2110">
                  <c:v>26400</c:v>
                </c:pt>
                <c:pt idx="2111">
                  <c:v>26400</c:v>
                </c:pt>
                <c:pt idx="2112">
                  <c:v>26400</c:v>
                </c:pt>
                <c:pt idx="2113">
                  <c:v>26400</c:v>
                </c:pt>
                <c:pt idx="2114">
                  <c:v>26400</c:v>
                </c:pt>
                <c:pt idx="2115">
                  <c:v>26400</c:v>
                </c:pt>
                <c:pt idx="2116">
                  <c:v>26400</c:v>
                </c:pt>
                <c:pt idx="2117">
                  <c:v>26400</c:v>
                </c:pt>
                <c:pt idx="2118">
                  <c:v>26400</c:v>
                </c:pt>
                <c:pt idx="2119">
                  <c:v>26400</c:v>
                </c:pt>
                <c:pt idx="2120">
                  <c:v>26400</c:v>
                </c:pt>
                <c:pt idx="2121">
                  <c:v>26400</c:v>
                </c:pt>
                <c:pt idx="2122">
                  <c:v>26400</c:v>
                </c:pt>
                <c:pt idx="2123">
                  <c:v>26400</c:v>
                </c:pt>
                <c:pt idx="2124">
                  <c:v>26400</c:v>
                </c:pt>
                <c:pt idx="2125">
                  <c:v>26400</c:v>
                </c:pt>
                <c:pt idx="2126">
                  <c:v>26400</c:v>
                </c:pt>
                <c:pt idx="2127">
                  <c:v>26400</c:v>
                </c:pt>
                <c:pt idx="2128">
                  <c:v>26400</c:v>
                </c:pt>
                <c:pt idx="2129">
                  <c:v>26400</c:v>
                </c:pt>
                <c:pt idx="2130">
                  <c:v>26400</c:v>
                </c:pt>
                <c:pt idx="2131">
                  <c:v>26400</c:v>
                </c:pt>
                <c:pt idx="2132">
                  <c:v>26400</c:v>
                </c:pt>
                <c:pt idx="2133">
                  <c:v>26400</c:v>
                </c:pt>
                <c:pt idx="2134">
                  <c:v>26400</c:v>
                </c:pt>
                <c:pt idx="2135">
                  <c:v>26400</c:v>
                </c:pt>
                <c:pt idx="2136">
                  <c:v>26400</c:v>
                </c:pt>
                <c:pt idx="2137">
                  <c:v>26400</c:v>
                </c:pt>
                <c:pt idx="2138">
                  <c:v>26400</c:v>
                </c:pt>
                <c:pt idx="2139">
                  <c:v>26400</c:v>
                </c:pt>
                <c:pt idx="2140">
                  <c:v>26400</c:v>
                </c:pt>
                <c:pt idx="2141">
                  <c:v>26400</c:v>
                </c:pt>
                <c:pt idx="2142">
                  <c:v>26400</c:v>
                </c:pt>
                <c:pt idx="2143">
                  <c:v>26400</c:v>
                </c:pt>
                <c:pt idx="2144">
                  <c:v>26400</c:v>
                </c:pt>
                <c:pt idx="2145">
                  <c:v>26400</c:v>
                </c:pt>
                <c:pt idx="2146">
                  <c:v>26400</c:v>
                </c:pt>
                <c:pt idx="2147">
                  <c:v>26400</c:v>
                </c:pt>
                <c:pt idx="2148">
                  <c:v>26400</c:v>
                </c:pt>
                <c:pt idx="2149">
                  <c:v>26400</c:v>
                </c:pt>
                <c:pt idx="2150">
                  <c:v>26400</c:v>
                </c:pt>
                <c:pt idx="2151">
                  <c:v>26400</c:v>
                </c:pt>
                <c:pt idx="2152">
                  <c:v>26400</c:v>
                </c:pt>
                <c:pt idx="2153">
                  <c:v>26400</c:v>
                </c:pt>
                <c:pt idx="2154">
                  <c:v>26400</c:v>
                </c:pt>
                <c:pt idx="2155">
                  <c:v>26400</c:v>
                </c:pt>
                <c:pt idx="2156">
                  <c:v>26400</c:v>
                </c:pt>
                <c:pt idx="2157">
                  <c:v>26400</c:v>
                </c:pt>
                <c:pt idx="2158">
                  <c:v>26400</c:v>
                </c:pt>
                <c:pt idx="2159">
                  <c:v>26400</c:v>
                </c:pt>
                <c:pt idx="2160">
                  <c:v>26400</c:v>
                </c:pt>
                <c:pt idx="2161">
                  <c:v>26400</c:v>
                </c:pt>
                <c:pt idx="2162">
                  <c:v>26400</c:v>
                </c:pt>
                <c:pt idx="2163">
                  <c:v>26400</c:v>
                </c:pt>
                <c:pt idx="2164">
                  <c:v>26400</c:v>
                </c:pt>
                <c:pt idx="2165">
                  <c:v>26400</c:v>
                </c:pt>
                <c:pt idx="2166">
                  <c:v>26400</c:v>
                </c:pt>
                <c:pt idx="2167">
                  <c:v>26400</c:v>
                </c:pt>
                <c:pt idx="2168">
                  <c:v>26400</c:v>
                </c:pt>
                <c:pt idx="2169">
                  <c:v>26400</c:v>
                </c:pt>
                <c:pt idx="2170">
                  <c:v>26400</c:v>
                </c:pt>
                <c:pt idx="2171">
                  <c:v>26400</c:v>
                </c:pt>
                <c:pt idx="2172">
                  <c:v>26400</c:v>
                </c:pt>
                <c:pt idx="2173">
                  <c:v>26400</c:v>
                </c:pt>
                <c:pt idx="2174">
                  <c:v>26400</c:v>
                </c:pt>
                <c:pt idx="2175">
                  <c:v>26400</c:v>
                </c:pt>
                <c:pt idx="2176">
                  <c:v>26400</c:v>
                </c:pt>
                <c:pt idx="2177">
                  <c:v>26400</c:v>
                </c:pt>
                <c:pt idx="2178">
                  <c:v>26400</c:v>
                </c:pt>
                <c:pt idx="2179">
                  <c:v>26400</c:v>
                </c:pt>
                <c:pt idx="2180">
                  <c:v>26400</c:v>
                </c:pt>
                <c:pt idx="2181">
                  <c:v>26400</c:v>
                </c:pt>
                <c:pt idx="2182">
                  <c:v>26400</c:v>
                </c:pt>
                <c:pt idx="2183">
                  <c:v>26400</c:v>
                </c:pt>
                <c:pt idx="2184">
                  <c:v>26400</c:v>
                </c:pt>
                <c:pt idx="2185">
                  <c:v>26400</c:v>
                </c:pt>
                <c:pt idx="2186">
                  <c:v>26400</c:v>
                </c:pt>
                <c:pt idx="2187">
                  <c:v>26400</c:v>
                </c:pt>
                <c:pt idx="2188">
                  <c:v>26400</c:v>
                </c:pt>
                <c:pt idx="2189">
                  <c:v>26400</c:v>
                </c:pt>
                <c:pt idx="2190">
                  <c:v>26400</c:v>
                </c:pt>
                <c:pt idx="2191">
                  <c:v>26400</c:v>
                </c:pt>
                <c:pt idx="2192">
                  <c:v>26400</c:v>
                </c:pt>
                <c:pt idx="2193">
                  <c:v>26400</c:v>
                </c:pt>
                <c:pt idx="2194">
                  <c:v>26400</c:v>
                </c:pt>
                <c:pt idx="2195">
                  <c:v>26400</c:v>
                </c:pt>
                <c:pt idx="2196">
                  <c:v>26400</c:v>
                </c:pt>
                <c:pt idx="2197">
                  <c:v>26400</c:v>
                </c:pt>
                <c:pt idx="2198">
                  <c:v>26400</c:v>
                </c:pt>
                <c:pt idx="2199">
                  <c:v>26400</c:v>
                </c:pt>
                <c:pt idx="2200">
                  <c:v>26400</c:v>
                </c:pt>
                <c:pt idx="2201">
                  <c:v>26400</c:v>
                </c:pt>
                <c:pt idx="2202">
                  <c:v>26400</c:v>
                </c:pt>
                <c:pt idx="2203">
                  <c:v>26400</c:v>
                </c:pt>
                <c:pt idx="2204">
                  <c:v>26400</c:v>
                </c:pt>
                <c:pt idx="2205">
                  <c:v>26400</c:v>
                </c:pt>
                <c:pt idx="2206">
                  <c:v>26400</c:v>
                </c:pt>
                <c:pt idx="2207">
                  <c:v>26400</c:v>
                </c:pt>
                <c:pt idx="2208">
                  <c:v>26400</c:v>
                </c:pt>
                <c:pt idx="2209">
                  <c:v>26400</c:v>
                </c:pt>
                <c:pt idx="2210">
                  <c:v>26400</c:v>
                </c:pt>
                <c:pt idx="2211">
                  <c:v>26400</c:v>
                </c:pt>
                <c:pt idx="2212">
                  <c:v>26400</c:v>
                </c:pt>
                <c:pt idx="2213">
                  <c:v>26400</c:v>
                </c:pt>
                <c:pt idx="2214">
                  <c:v>26400</c:v>
                </c:pt>
                <c:pt idx="2215">
                  <c:v>26400</c:v>
                </c:pt>
                <c:pt idx="2216">
                  <c:v>26400</c:v>
                </c:pt>
                <c:pt idx="2217">
                  <c:v>26400</c:v>
                </c:pt>
                <c:pt idx="2218">
                  <c:v>26400</c:v>
                </c:pt>
                <c:pt idx="2219">
                  <c:v>26400</c:v>
                </c:pt>
                <c:pt idx="2220">
                  <c:v>26400</c:v>
                </c:pt>
                <c:pt idx="2221">
                  <c:v>26400</c:v>
                </c:pt>
                <c:pt idx="2222">
                  <c:v>26400</c:v>
                </c:pt>
                <c:pt idx="2223">
                  <c:v>26400</c:v>
                </c:pt>
                <c:pt idx="2224">
                  <c:v>26400</c:v>
                </c:pt>
                <c:pt idx="2225">
                  <c:v>26400</c:v>
                </c:pt>
                <c:pt idx="2226">
                  <c:v>26400</c:v>
                </c:pt>
                <c:pt idx="2227">
                  <c:v>26400</c:v>
                </c:pt>
                <c:pt idx="2228">
                  <c:v>26400</c:v>
                </c:pt>
                <c:pt idx="2229">
                  <c:v>26400</c:v>
                </c:pt>
                <c:pt idx="2230">
                  <c:v>26400</c:v>
                </c:pt>
                <c:pt idx="2231">
                  <c:v>26400</c:v>
                </c:pt>
                <c:pt idx="2232">
                  <c:v>26400</c:v>
                </c:pt>
                <c:pt idx="2233">
                  <c:v>26400</c:v>
                </c:pt>
                <c:pt idx="2234">
                  <c:v>26400</c:v>
                </c:pt>
                <c:pt idx="2235">
                  <c:v>26400</c:v>
                </c:pt>
                <c:pt idx="2236">
                  <c:v>26400</c:v>
                </c:pt>
                <c:pt idx="2237">
                  <c:v>26400</c:v>
                </c:pt>
                <c:pt idx="2238">
                  <c:v>26400</c:v>
                </c:pt>
                <c:pt idx="2239">
                  <c:v>26400</c:v>
                </c:pt>
                <c:pt idx="2240">
                  <c:v>26400</c:v>
                </c:pt>
                <c:pt idx="2241">
                  <c:v>26400</c:v>
                </c:pt>
                <c:pt idx="2242">
                  <c:v>26400</c:v>
                </c:pt>
                <c:pt idx="2243">
                  <c:v>26400</c:v>
                </c:pt>
                <c:pt idx="2244">
                  <c:v>26400</c:v>
                </c:pt>
                <c:pt idx="2245">
                  <c:v>26400</c:v>
                </c:pt>
                <c:pt idx="2246">
                  <c:v>26400</c:v>
                </c:pt>
                <c:pt idx="2247">
                  <c:v>26400</c:v>
                </c:pt>
                <c:pt idx="2248">
                  <c:v>26400</c:v>
                </c:pt>
                <c:pt idx="2249">
                  <c:v>26400</c:v>
                </c:pt>
                <c:pt idx="2250">
                  <c:v>26400</c:v>
                </c:pt>
                <c:pt idx="2251">
                  <c:v>26400</c:v>
                </c:pt>
                <c:pt idx="2252">
                  <c:v>26400</c:v>
                </c:pt>
                <c:pt idx="2253">
                  <c:v>26400</c:v>
                </c:pt>
                <c:pt idx="2254">
                  <c:v>26400</c:v>
                </c:pt>
                <c:pt idx="2255">
                  <c:v>26400</c:v>
                </c:pt>
                <c:pt idx="2256">
                  <c:v>26400</c:v>
                </c:pt>
                <c:pt idx="2257">
                  <c:v>26400</c:v>
                </c:pt>
                <c:pt idx="2258">
                  <c:v>26400</c:v>
                </c:pt>
                <c:pt idx="2259">
                  <c:v>26400</c:v>
                </c:pt>
                <c:pt idx="2260">
                  <c:v>26400</c:v>
                </c:pt>
                <c:pt idx="2261">
                  <c:v>26400</c:v>
                </c:pt>
                <c:pt idx="2262">
                  <c:v>26400</c:v>
                </c:pt>
                <c:pt idx="2263">
                  <c:v>26400</c:v>
                </c:pt>
                <c:pt idx="2264">
                  <c:v>26400</c:v>
                </c:pt>
                <c:pt idx="2265">
                  <c:v>26400</c:v>
                </c:pt>
                <c:pt idx="2266">
                  <c:v>26400</c:v>
                </c:pt>
                <c:pt idx="2267">
                  <c:v>26400</c:v>
                </c:pt>
                <c:pt idx="2268">
                  <c:v>26400</c:v>
                </c:pt>
                <c:pt idx="2269">
                  <c:v>26400</c:v>
                </c:pt>
                <c:pt idx="2270">
                  <c:v>26400</c:v>
                </c:pt>
                <c:pt idx="2271">
                  <c:v>26400</c:v>
                </c:pt>
                <c:pt idx="2272">
                  <c:v>26400</c:v>
                </c:pt>
                <c:pt idx="2273">
                  <c:v>26400</c:v>
                </c:pt>
                <c:pt idx="2274">
                  <c:v>26400</c:v>
                </c:pt>
                <c:pt idx="2275">
                  <c:v>26400</c:v>
                </c:pt>
                <c:pt idx="2276">
                  <c:v>26400</c:v>
                </c:pt>
                <c:pt idx="2277">
                  <c:v>26400</c:v>
                </c:pt>
                <c:pt idx="2278">
                  <c:v>26400</c:v>
                </c:pt>
                <c:pt idx="2279">
                  <c:v>26400</c:v>
                </c:pt>
                <c:pt idx="2280">
                  <c:v>26400</c:v>
                </c:pt>
                <c:pt idx="2281">
                  <c:v>26400</c:v>
                </c:pt>
                <c:pt idx="2282">
                  <c:v>26400</c:v>
                </c:pt>
                <c:pt idx="2283">
                  <c:v>26400</c:v>
                </c:pt>
                <c:pt idx="2284">
                  <c:v>26400</c:v>
                </c:pt>
                <c:pt idx="2285">
                  <c:v>26400</c:v>
                </c:pt>
                <c:pt idx="2286">
                  <c:v>26400</c:v>
                </c:pt>
                <c:pt idx="2287">
                  <c:v>26400</c:v>
                </c:pt>
                <c:pt idx="2288">
                  <c:v>26400</c:v>
                </c:pt>
                <c:pt idx="2289">
                  <c:v>26400</c:v>
                </c:pt>
                <c:pt idx="2290">
                  <c:v>26400</c:v>
                </c:pt>
                <c:pt idx="2291">
                  <c:v>26400</c:v>
                </c:pt>
                <c:pt idx="2292">
                  <c:v>26400</c:v>
                </c:pt>
                <c:pt idx="2293">
                  <c:v>26400</c:v>
                </c:pt>
                <c:pt idx="2294">
                  <c:v>26400</c:v>
                </c:pt>
                <c:pt idx="2295">
                  <c:v>26400</c:v>
                </c:pt>
                <c:pt idx="2296">
                  <c:v>26400</c:v>
                </c:pt>
                <c:pt idx="2297">
                  <c:v>26400</c:v>
                </c:pt>
                <c:pt idx="2298">
                  <c:v>26400</c:v>
                </c:pt>
                <c:pt idx="2299">
                  <c:v>26400</c:v>
                </c:pt>
                <c:pt idx="2300">
                  <c:v>26400</c:v>
                </c:pt>
                <c:pt idx="2301">
                  <c:v>26400</c:v>
                </c:pt>
                <c:pt idx="2302">
                  <c:v>26400</c:v>
                </c:pt>
                <c:pt idx="2303">
                  <c:v>26400</c:v>
                </c:pt>
                <c:pt idx="2304">
                  <c:v>26400</c:v>
                </c:pt>
                <c:pt idx="2305">
                  <c:v>26400</c:v>
                </c:pt>
                <c:pt idx="2306">
                  <c:v>26400</c:v>
                </c:pt>
                <c:pt idx="2307">
                  <c:v>26400</c:v>
                </c:pt>
                <c:pt idx="2308">
                  <c:v>26400</c:v>
                </c:pt>
                <c:pt idx="2309">
                  <c:v>26400</c:v>
                </c:pt>
                <c:pt idx="2310">
                  <c:v>26400</c:v>
                </c:pt>
                <c:pt idx="2311">
                  <c:v>26400</c:v>
                </c:pt>
                <c:pt idx="2312">
                  <c:v>26400</c:v>
                </c:pt>
                <c:pt idx="2313">
                  <c:v>26400</c:v>
                </c:pt>
                <c:pt idx="2314">
                  <c:v>26400</c:v>
                </c:pt>
                <c:pt idx="2315">
                  <c:v>26400</c:v>
                </c:pt>
                <c:pt idx="2316">
                  <c:v>26400</c:v>
                </c:pt>
                <c:pt idx="2317">
                  <c:v>26400</c:v>
                </c:pt>
                <c:pt idx="2318">
                  <c:v>26400</c:v>
                </c:pt>
                <c:pt idx="2319">
                  <c:v>26400</c:v>
                </c:pt>
                <c:pt idx="2320">
                  <c:v>26400</c:v>
                </c:pt>
                <c:pt idx="2321">
                  <c:v>26400</c:v>
                </c:pt>
                <c:pt idx="2322">
                  <c:v>26400</c:v>
                </c:pt>
                <c:pt idx="2323">
                  <c:v>26400</c:v>
                </c:pt>
                <c:pt idx="2324">
                  <c:v>26400</c:v>
                </c:pt>
                <c:pt idx="2325">
                  <c:v>26400</c:v>
                </c:pt>
                <c:pt idx="2326">
                  <c:v>26400</c:v>
                </c:pt>
                <c:pt idx="2327">
                  <c:v>26400</c:v>
                </c:pt>
                <c:pt idx="2328">
                  <c:v>26400</c:v>
                </c:pt>
                <c:pt idx="2329">
                  <c:v>26400</c:v>
                </c:pt>
                <c:pt idx="2330">
                  <c:v>26400</c:v>
                </c:pt>
                <c:pt idx="2331">
                  <c:v>26400</c:v>
                </c:pt>
                <c:pt idx="2332">
                  <c:v>26400</c:v>
                </c:pt>
                <c:pt idx="2333">
                  <c:v>26400</c:v>
                </c:pt>
                <c:pt idx="2334">
                  <c:v>26400</c:v>
                </c:pt>
                <c:pt idx="2335">
                  <c:v>26400</c:v>
                </c:pt>
                <c:pt idx="2336">
                  <c:v>26400</c:v>
                </c:pt>
                <c:pt idx="2337">
                  <c:v>26400</c:v>
                </c:pt>
                <c:pt idx="2338">
                  <c:v>26400</c:v>
                </c:pt>
                <c:pt idx="2339">
                  <c:v>26400</c:v>
                </c:pt>
                <c:pt idx="2340">
                  <c:v>26400</c:v>
                </c:pt>
                <c:pt idx="2341">
                  <c:v>26400</c:v>
                </c:pt>
                <c:pt idx="2342">
                  <c:v>26400</c:v>
                </c:pt>
                <c:pt idx="2343">
                  <c:v>26400</c:v>
                </c:pt>
                <c:pt idx="2344">
                  <c:v>26400</c:v>
                </c:pt>
                <c:pt idx="2345">
                  <c:v>26400</c:v>
                </c:pt>
                <c:pt idx="2346">
                  <c:v>26400</c:v>
                </c:pt>
                <c:pt idx="2347">
                  <c:v>26400</c:v>
                </c:pt>
                <c:pt idx="2348">
                  <c:v>26400</c:v>
                </c:pt>
                <c:pt idx="2349">
                  <c:v>26400</c:v>
                </c:pt>
                <c:pt idx="2350">
                  <c:v>26400</c:v>
                </c:pt>
                <c:pt idx="2351">
                  <c:v>26400</c:v>
                </c:pt>
                <c:pt idx="2352">
                  <c:v>26400</c:v>
                </c:pt>
                <c:pt idx="2353">
                  <c:v>26400</c:v>
                </c:pt>
                <c:pt idx="2354">
                  <c:v>26400</c:v>
                </c:pt>
                <c:pt idx="2355">
                  <c:v>26400</c:v>
                </c:pt>
                <c:pt idx="2356">
                  <c:v>26400</c:v>
                </c:pt>
                <c:pt idx="2357">
                  <c:v>26400</c:v>
                </c:pt>
                <c:pt idx="2358">
                  <c:v>26400</c:v>
                </c:pt>
                <c:pt idx="2359">
                  <c:v>26400</c:v>
                </c:pt>
                <c:pt idx="2360">
                  <c:v>26400</c:v>
                </c:pt>
                <c:pt idx="2361">
                  <c:v>26400</c:v>
                </c:pt>
                <c:pt idx="2362">
                  <c:v>26400</c:v>
                </c:pt>
                <c:pt idx="2363">
                  <c:v>26400</c:v>
                </c:pt>
                <c:pt idx="2364">
                  <c:v>26400</c:v>
                </c:pt>
                <c:pt idx="2365">
                  <c:v>26400</c:v>
                </c:pt>
                <c:pt idx="2366">
                  <c:v>26400</c:v>
                </c:pt>
                <c:pt idx="2367">
                  <c:v>26400</c:v>
                </c:pt>
                <c:pt idx="2368">
                  <c:v>26400</c:v>
                </c:pt>
                <c:pt idx="2369">
                  <c:v>26400</c:v>
                </c:pt>
                <c:pt idx="2370">
                  <c:v>26400</c:v>
                </c:pt>
                <c:pt idx="2371">
                  <c:v>26400</c:v>
                </c:pt>
                <c:pt idx="2372">
                  <c:v>26400</c:v>
                </c:pt>
                <c:pt idx="2373">
                  <c:v>26400</c:v>
                </c:pt>
                <c:pt idx="2374">
                  <c:v>26400</c:v>
                </c:pt>
                <c:pt idx="2375">
                  <c:v>26400</c:v>
                </c:pt>
                <c:pt idx="2376">
                  <c:v>26400</c:v>
                </c:pt>
                <c:pt idx="2377">
                  <c:v>26400</c:v>
                </c:pt>
                <c:pt idx="2378">
                  <c:v>26400</c:v>
                </c:pt>
                <c:pt idx="2379">
                  <c:v>26400</c:v>
                </c:pt>
                <c:pt idx="2380">
                  <c:v>26400</c:v>
                </c:pt>
                <c:pt idx="2381">
                  <c:v>26400</c:v>
                </c:pt>
                <c:pt idx="2382">
                  <c:v>26400</c:v>
                </c:pt>
                <c:pt idx="2383">
                  <c:v>26400</c:v>
                </c:pt>
                <c:pt idx="2384">
                  <c:v>26400</c:v>
                </c:pt>
                <c:pt idx="2385">
                  <c:v>26400</c:v>
                </c:pt>
                <c:pt idx="2386">
                  <c:v>26400</c:v>
                </c:pt>
                <c:pt idx="2387">
                  <c:v>26400</c:v>
                </c:pt>
                <c:pt idx="2388">
                  <c:v>26400</c:v>
                </c:pt>
                <c:pt idx="2389">
                  <c:v>26400</c:v>
                </c:pt>
                <c:pt idx="2390">
                  <c:v>26400</c:v>
                </c:pt>
                <c:pt idx="2391">
                  <c:v>26400</c:v>
                </c:pt>
                <c:pt idx="2392">
                  <c:v>26400</c:v>
                </c:pt>
                <c:pt idx="2393">
                  <c:v>26400</c:v>
                </c:pt>
                <c:pt idx="2394">
                  <c:v>26400</c:v>
                </c:pt>
                <c:pt idx="2395">
                  <c:v>26400</c:v>
                </c:pt>
                <c:pt idx="2396">
                  <c:v>26400</c:v>
                </c:pt>
                <c:pt idx="2397">
                  <c:v>26400</c:v>
                </c:pt>
                <c:pt idx="2398">
                  <c:v>26400</c:v>
                </c:pt>
                <c:pt idx="2399">
                  <c:v>26400</c:v>
                </c:pt>
                <c:pt idx="2400">
                  <c:v>26400</c:v>
                </c:pt>
                <c:pt idx="2401">
                  <c:v>26400</c:v>
                </c:pt>
                <c:pt idx="2402">
                  <c:v>26400</c:v>
                </c:pt>
                <c:pt idx="2403">
                  <c:v>26400</c:v>
                </c:pt>
                <c:pt idx="2404">
                  <c:v>26400</c:v>
                </c:pt>
                <c:pt idx="2405">
                  <c:v>26400</c:v>
                </c:pt>
                <c:pt idx="2406">
                  <c:v>26400</c:v>
                </c:pt>
                <c:pt idx="2407">
                  <c:v>26400</c:v>
                </c:pt>
                <c:pt idx="2408">
                  <c:v>26400</c:v>
                </c:pt>
                <c:pt idx="2409">
                  <c:v>26400</c:v>
                </c:pt>
                <c:pt idx="2410">
                  <c:v>26400</c:v>
                </c:pt>
                <c:pt idx="2411">
                  <c:v>26400</c:v>
                </c:pt>
                <c:pt idx="2412">
                  <c:v>26400</c:v>
                </c:pt>
                <c:pt idx="2413">
                  <c:v>26400</c:v>
                </c:pt>
                <c:pt idx="2414">
                  <c:v>26400</c:v>
                </c:pt>
                <c:pt idx="2415">
                  <c:v>26400</c:v>
                </c:pt>
                <c:pt idx="2416">
                  <c:v>26400</c:v>
                </c:pt>
                <c:pt idx="2417">
                  <c:v>26400</c:v>
                </c:pt>
                <c:pt idx="2418">
                  <c:v>26400</c:v>
                </c:pt>
                <c:pt idx="2419">
                  <c:v>26400</c:v>
                </c:pt>
                <c:pt idx="2420">
                  <c:v>26400</c:v>
                </c:pt>
                <c:pt idx="2421">
                  <c:v>26400</c:v>
                </c:pt>
                <c:pt idx="2422">
                  <c:v>26400</c:v>
                </c:pt>
                <c:pt idx="2423">
                  <c:v>26400</c:v>
                </c:pt>
                <c:pt idx="2424">
                  <c:v>26400</c:v>
                </c:pt>
                <c:pt idx="2425">
                  <c:v>26400</c:v>
                </c:pt>
                <c:pt idx="2426">
                  <c:v>26400</c:v>
                </c:pt>
                <c:pt idx="2427">
                  <c:v>26400</c:v>
                </c:pt>
                <c:pt idx="2428">
                  <c:v>26400</c:v>
                </c:pt>
                <c:pt idx="2429">
                  <c:v>26400</c:v>
                </c:pt>
                <c:pt idx="2430">
                  <c:v>26400</c:v>
                </c:pt>
                <c:pt idx="2431">
                  <c:v>26400</c:v>
                </c:pt>
                <c:pt idx="2432">
                  <c:v>26400</c:v>
                </c:pt>
                <c:pt idx="2433">
                  <c:v>26400</c:v>
                </c:pt>
                <c:pt idx="2434">
                  <c:v>26400</c:v>
                </c:pt>
                <c:pt idx="2435">
                  <c:v>26400</c:v>
                </c:pt>
                <c:pt idx="2436">
                  <c:v>26400</c:v>
                </c:pt>
                <c:pt idx="2437">
                  <c:v>26400</c:v>
                </c:pt>
                <c:pt idx="2438">
                  <c:v>26400</c:v>
                </c:pt>
                <c:pt idx="2439">
                  <c:v>26400</c:v>
                </c:pt>
                <c:pt idx="2440">
                  <c:v>26400</c:v>
                </c:pt>
                <c:pt idx="2441">
                  <c:v>26400</c:v>
                </c:pt>
                <c:pt idx="2442">
                  <c:v>26400</c:v>
                </c:pt>
                <c:pt idx="2443">
                  <c:v>26400</c:v>
                </c:pt>
                <c:pt idx="2444">
                  <c:v>26400</c:v>
                </c:pt>
                <c:pt idx="2445">
                  <c:v>26400</c:v>
                </c:pt>
                <c:pt idx="2446">
                  <c:v>26400</c:v>
                </c:pt>
                <c:pt idx="2447">
                  <c:v>26400</c:v>
                </c:pt>
                <c:pt idx="2448">
                  <c:v>26400</c:v>
                </c:pt>
                <c:pt idx="2449">
                  <c:v>26400</c:v>
                </c:pt>
                <c:pt idx="2450">
                  <c:v>26400</c:v>
                </c:pt>
                <c:pt idx="2451">
                  <c:v>26400</c:v>
                </c:pt>
                <c:pt idx="2452">
                  <c:v>26400</c:v>
                </c:pt>
                <c:pt idx="2453">
                  <c:v>26400</c:v>
                </c:pt>
                <c:pt idx="2454">
                  <c:v>26400</c:v>
                </c:pt>
                <c:pt idx="2455">
                  <c:v>26400</c:v>
                </c:pt>
                <c:pt idx="2456">
                  <c:v>26400</c:v>
                </c:pt>
                <c:pt idx="2457">
                  <c:v>26400</c:v>
                </c:pt>
                <c:pt idx="2458">
                  <c:v>26400</c:v>
                </c:pt>
                <c:pt idx="2459">
                  <c:v>26400</c:v>
                </c:pt>
                <c:pt idx="2460">
                  <c:v>26400</c:v>
                </c:pt>
                <c:pt idx="2461">
                  <c:v>26400</c:v>
                </c:pt>
                <c:pt idx="2462">
                  <c:v>26400</c:v>
                </c:pt>
                <c:pt idx="2463">
                  <c:v>26400</c:v>
                </c:pt>
                <c:pt idx="2464">
                  <c:v>26400</c:v>
                </c:pt>
                <c:pt idx="2465">
                  <c:v>26400</c:v>
                </c:pt>
                <c:pt idx="2466">
                  <c:v>26400</c:v>
                </c:pt>
                <c:pt idx="2467">
                  <c:v>26400</c:v>
                </c:pt>
                <c:pt idx="2468">
                  <c:v>26400</c:v>
                </c:pt>
                <c:pt idx="2469">
                  <c:v>26400</c:v>
                </c:pt>
                <c:pt idx="2470">
                  <c:v>26400</c:v>
                </c:pt>
                <c:pt idx="2471">
                  <c:v>26400</c:v>
                </c:pt>
                <c:pt idx="2472">
                  <c:v>26400</c:v>
                </c:pt>
                <c:pt idx="2473">
                  <c:v>26400</c:v>
                </c:pt>
                <c:pt idx="2474">
                  <c:v>26400</c:v>
                </c:pt>
                <c:pt idx="2475">
                  <c:v>26400</c:v>
                </c:pt>
                <c:pt idx="2476">
                  <c:v>26400</c:v>
                </c:pt>
                <c:pt idx="2477">
                  <c:v>26400</c:v>
                </c:pt>
                <c:pt idx="2478">
                  <c:v>26400</c:v>
                </c:pt>
                <c:pt idx="2479">
                  <c:v>26400</c:v>
                </c:pt>
                <c:pt idx="2480">
                  <c:v>26400</c:v>
                </c:pt>
                <c:pt idx="2481">
                  <c:v>26400</c:v>
                </c:pt>
                <c:pt idx="2482">
                  <c:v>26400</c:v>
                </c:pt>
                <c:pt idx="2483">
                  <c:v>26400</c:v>
                </c:pt>
                <c:pt idx="2484">
                  <c:v>26400</c:v>
                </c:pt>
                <c:pt idx="2485">
                  <c:v>26400</c:v>
                </c:pt>
                <c:pt idx="2486">
                  <c:v>26400</c:v>
                </c:pt>
                <c:pt idx="2487">
                  <c:v>26400</c:v>
                </c:pt>
                <c:pt idx="2488">
                  <c:v>26400</c:v>
                </c:pt>
                <c:pt idx="2489">
                  <c:v>26400</c:v>
                </c:pt>
                <c:pt idx="2490">
                  <c:v>26400</c:v>
                </c:pt>
                <c:pt idx="2491">
                  <c:v>26400</c:v>
                </c:pt>
                <c:pt idx="2492">
                  <c:v>26400</c:v>
                </c:pt>
                <c:pt idx="2493">
                  <c:v>26400</c:v>
                </c:pt>
                <c:pt idx="2494">
                  <c:v>26400</c:v>
                </c:pt>
                <c:pt idx="2495">
                  <c:v>26400</c:v>
                </c:pt>
                <c:pt idx="2496">
                  <c:v>26400</c:v>
                </c:pt>
                <c:pt idx="2497">
                  <c:v>26400</c:v>
                </c:pt>
                <c:pt idx="2498">
                  <c:v>26400</c:v>
                </c:pt>
                <c:pt idx="2499">
                  <c:v>26400</c:v>
                </c:pt>
                <c:pt idx="2500">
                  <c:v>26400</c:v>
                </c:pt>
                <c:pt idx="2501">
                  <c:v>26400</c:v>
                </c:pt>
                <c:pt idx="2502">
                  <c:v>26400</c:v>
                </c:pt>
                <c:pt idx="2503">
                  <c:v>26400</c:v>
                </c:pt>
                <c:pt idx="2504">
                  <c:v>26400</c:v>
                </c:pt>
                <c:pt idx="2505">
                  <c:v>26400</c:v>
                </c:pt>
                <c:pt idx="2506">
                  <c:v>26400</c:v>
                </c:pt>
                <c:pt idx="2507">
                  <c:v>26400</c:v>
                </c:pt>
                <c:pt idx="2508">
                  <c:v>26400</c:v>
                </c:pt>
                <c:pt idx="2509">
                  <c:v>26400</c:v>
                </c:pt>
                <c:pt idx="2510">
                  <c:v>26400</c:v>
                </c:pt>
                <c:pt idx="2511">
                  <c:v>26400</c:v>
                </c:pt>
                <c:pt idx="2512">
                  <c:v>26400</c:v>
                </c:pt>
                <c:pt idx="2513">
                  <c:v>26400</c:v>
                </c:pt>
                <c:pt idx="2514">
                  <c:v>26400</c:v>
                </c:pt>
                <c:pt idx="2515">
                  <c:v>26400</c:v>
                </c:pt>
                <c:pt idx="2516">
                  <c:v>26400</c:v>
                </c:pt>
                <c:pt idx="2517">
                  <c:v>26400</c:v>
                </c:pt>
                <c:pt idx="2518">
                  <c:v>26400</c:v>
                </c:pt>
                <c:pt idx="2519">
                  <c:v>26400</c:v>
                </c:pt>
                <c:pt idx="2520">
                  <c:v>26400</c:v>
                </c:pt>
                <c:pt idx="2521">
                  <c:v>26400</c:v>
                </c:pt>
                <c:pt idx="2522">
                  <c:v>26400</c:v>
                </c:pt>
                <c:pt idx="2523">
                  <c:v>26400</c:v>
                </c:pt>
                <c:pt idx="2524">
                  <c:v>26400</c:v>
                </c:pt>
                <c:pt idx="2525">
                  <c:v>26400</c:v>
                </c:pt>
                <c:pt idx="2526">
                  <c:v>26400</c:v>
                </c:pt>
                <c:pt idx="2527">
                  <c:v>26400</c:v>
                </c:pt>
                <c:pt idx="2528">
                  <c:v>26400</c:v>
                </c:pt>
                <c:pt idx="2529">
                  <c:v>26400</c:v>
                </c:pt>
                <c:pt idx="2530">
                  <c:v>26400</c:v>
                </c:pt>
                <c:pt idx="2531">
                  <c:v>26400</c:v>
                </c:pt>
                <c:pt idx="2532">
                  <c:v>26400</c:v>
                </c:pt>
                <c:pt idx="2533">
                  <c:v>26400</c:v>
                </c:pt>
                <c:pt idx="2534">
                  <c:v>26400</c:v>
                </c:pt>
                <c:pt idx="2535">
                  <c:v>26400</c:v>
                </c:pt>
                <c:pt idx="2536">
                  <c:v>26400</c:v>
                </c:pt>
                <c:pt idx="2537">
                  <c:v>26400</c:v>
                </c:pt>
                <c:pt idx="2538">
                  <c:v>26400</c:v>
                </c:pt>
                <c:pt idx="2539">
                  <c:v>26400</c:v>
                </c:pt>
                <c:pt idx="2540">
                  <c:v>26400</c:v>
                </c:pt>
                <c:pt idx="2541">
                  <c:v>26400</c:v>
                </c:pt>
                <c:pt idx="2542">
                  <c:v>26400</c:v>
                </c:pt>
                <c:pt idx="2543">
                  <c:v>26400</c:v>
                </c:pt>
                <c:pt idx="2544">
                  <c:v>26400</c:v>
                </c:pt>
                <c:pt idx="2545">
                  <c:v>26400</c:v>
                </c:pt>
                <c:pt idx="2546">
                  <c:v>26400</c:v>
                </c:pt>
                <c:pt idx="2547">
                  <c:v>26400</c:v>
                </c:pt>
                <c:pt idx="2548">
                  <c:v>26400</c:v>
                </c:pt>
                <c:pt idx="2549">
                  <c:v>26400</c:v>
                </c:pt>
                <c:pt idx="2550">
                  <c:v>26400</c:v>
                </c:pt>
                <c:pt idx="2551">
                  <c:v>26400</c:v>
                </c:pt>
                <c:pt idx="2552">
                  <c:v>26400</c:v>
                </c:pt>
                <c:pt idx="2553">
                  <c:v>26400</c:v>
                </c:pt>
                <c:pt idx="2554">
                  <c:v>26400</c:v>
                </c:pt>
                <c:pt idx="2555">
                  <c:v>26400</c:v>
                </c:pt>
                <c:pt idx="2556">
                  <c:v>26400</c:v>
                </c:pt>
                <c:pt idx="2557">
                  <c:v>26400</c:v>
                </c:pt>
                <c:pt idx="2558">
                  <c:v>26400</c:v>
                </c:pt>
                <c:pt idx="2559">
                  <c:v>26400</c:v>
                </c:pt>
                <c:pt idx="2560">
                  <c:v>26400</c:v>
                </c:pt>
                <c:pt idx="2561">
                  <c:v>26400</c:v>
                </c:pt>
                <c:pt idx="2562">
                  <c:v>26400</c:v>
                </c:pt>
                <c:pt idx="2563">
                  <c:v>26400</c:v>
                </c:pt>
                <c:pt idx="2564">
                  <c:v>26400</c:v>
                </c:pt>
                <c:pt idx="2565">
                  <c:v>26400</c:v>
                </c:pt>
                <c:pt idx="2566">
                  <c:v>26400</c:v>
                </c:pt>
                <c:pt idx="2567">
                  <c:v>26400</c:v>
                </c:pt>
                <c:pt idx="2568">
                  <c:v>26400</c:v>
                </c:pt>
                <c:pt idx="2569">
                  <c:v>26400</c:v>
                </c:pt>
                <c:pt idx="2570">
                  <c:v>26400</c:v>
                </c:pt>
                <c:pt idx="2571">
                  <c:v>26400</c:v>
                </c:pt>
                <c:pt idx="2572">
                  <c:v>26400</c:v>
                </c:pt>
                <c:pt idx="2573">
                  <c:v>26400</c:v>
                </c:pt>
                <c:pt idx="2574">
                  <c:v>26400</c:v>
                </c:pt>
                <c:pt idx="2575">
                  <c:v>26400</c:v>
                </c:pt>
                <c:pt idx="2576">
                  <c:v>26400</c:v>
                </c:pt>
                <c:pt idx="2577">
                  <c:v>26400</c:v>
                </c:pt>
                <c:pt idx="2578">
                  <c:v>26400</c:v>
                </c:pt>
                <c:pt idx="2579">
                  <c:v>26400</c:v>
                </c:pt>
                <c:pt idx="2580">
                  <c:v>26400</c:v>
                </c:pt>
                <c:pt idx="2581">
                  <c:v>26400</c:v>
                </c:pt>
                <c:pt idx="2582">
                  <c:v>26400</c:v>
                </c:pt>
                <c:pt idx="2583">
                  <c:v>26400</c:v>
                </c:pt>
                <c:pt idx="2584">
                  <c:v>26400</c:v>
                </c:pt>
                <c:pt idx="2585">
                  <c:v>26400</c:v>
                </c:pt>
                <c:pt idx="2586">
                  <c:v>26400</c:v>
                </c:pt>
                <c:pt idx="2587">
                  <c:v>26400</c:v>
                </c:pt>
                <c:pt idx="2588">
                  <c:v>26400</c:v>
                </c:pt>
                <c:pt idx="2589">
                  <c:v>26400</c:v>
                </c:pt>
                <c:pt idx="2590">
                  <c:v>26400</c:v>
                </c:pt>
                <c:pt idx="2591">
                  <c:v>26400</c:v>
                </c:pt>
                <c:pt idx="2592">
                  <c:v>26400</c:v>
                </c:pt>
                <c:pt idx="2593">
                  <c:v>26400</c:v>
                </c:pt>
                <c:pt idx="2594">
                  <c:v>26400</c:v>
                </c:pt>
                <c:pt idx="2595">
                  <c:v>26400</c:v>
                </c:pt>
                <c:pt idx="2596">
                  <c:v>26400</c:v>
                </c:pt>
                <c:pt idx="2597">
                  <c:v>26400</c:v>
                </c:pt>
                <c:pt idx="2598">
                  <c:v>26400</c:v>
                </c:pt>
                <c:pt idx="2599">
                  <c:v>26400</c:v>
                </c:pt>
                <c:pt idx="2600">
                  <c:v>26400</c:v>
                </c:pt>
                <c:pt idx="2601">
                  <c:v>26400</c:v>
                </c:pt>
                <c:pt idx="2602">
                  <c:v>26400</c:v>
                </c:pt>
                <c:pt idx="2603">
                  <c:v>26400</c:v>
                </c:pt>
                <c:pt idx="2604">
                  <c:v>26400</c:v>
                </c:pt>
                <c:pt idx="2605">
                  <c:v>26400</c:v>
                </c:pt>
                <c:pt idx="2606">
                  <c:v>26400</c:v>
                </c:pt>
                <c:pt idx="2607">
                  <c:v>26400</c:v>
                </c:pt>
                <c:pt idx="2608">
                  <c:v>26400</c:v>
                </c:pt>
                <c:pt idx="2609">
                  <c:v>26400</c:v>
                </c:pt>
                <c:pt idx="2610">
                  <c:v>26400</c:v>
                </c:pt>
                <c:pt idx="2611">
                  <c:v>26400</c:v>
                </c:pt>
                <c:pt idx="2612">
                  <c:v>26400</c:v>
                </c:pt>
                <c:pt idx="2613">
                  <c:v>26400</c:v>
                </c:pt>
                <c:pt idx="2614">
                  <c:v>26400</c:v>
                </c:pt>
                <c:pt idx="2615">
                  <c:v>26400</c:v>
                </c:pt>
                <c:pt idx="2616">
                  <c:v>26400</c:v>
                </c:pt>
                <c:pt idx="2617">
                  <c:v>26400</c:v>
                </c:pt>
                <c:pt idx="2618">
                  <c:v>26400</c:v>
                </c:pt>
                <c:pt idx="2619">
                  <c:v>26400</c:v>
                </c:pt>
                <c:pt idx="2620">
                  <c:v>26400</c:v>
                </c:pt>
                <c:pt idx="2621">
                  <c:v>26400</c:v>
                </c:pt>
                <c:pt idx="2622">
                  <c:v>26400</c:v>
                </c:pt>
                <c:pt idx="2623">
                  <c:v>26400</c:v>
                </c:pt>
                <c:pt idx="2624">
                  <c:v>26400</c:v>
                </c:pt>
                <c:pt idx="2625">
                  <c:v>26400</c:v>
                </c:pt>
                <c:pt idx="2626">
                  <c:v>26400</c:v>
                </c:pt>
                <c:pt idx="2627">
                  <c:v>26400</c:v>
                </c:pt>
                <c:pt idx="2628">
                  <c:v>26400</c:v>
                </c:pt>
                <c:pt idx="2629">
                  <c:v>26400</c:v>
                </c:pt>
                <c:pt idx="2630">
                  <c:v>26400</c:v>
                </c:pt>
                <c:pt idx="2631">
                  <c:v>26400</c:v>
                </c:pt>
                <c:pt idx="2632">
                  <c:v>26400</c:v>
                </c:pt>
                <c:pt idx="2633">
                  <c:v>26400</c:v>
                </c:pt>
                <c:pt idx="2634">
                  <c:v>26400</c:v>
                </c:pt>
                <c:pt idx="2635">
                  <c:v>26400</c:v>
                </c:pt>
                <c:pt idx="2636">
                  <c:v>26400</c:v>
                </c:pt>
                <c:pt idx="2637">
                  <c:v>26400</c:v>
                </c:pt>
                <c:pt idx="2638">
                  <c:v>26400</c:v>
                </c:pt>
                <c:pt idx="2639">
                  <c:v>26400</c:v>
                </c:pt>
                <c:pt idx="2640">
                  <c:v>26400</c:v>
                </c:pt>
                <c:pt idx="2641">
                  <c:v>26400</c:v>
                </c:pt>
                <c:pt idx="2642">
                  <c:v>26400</c:v>
                </c:pt>
                <c:pt idx="2643">
                  <c:v>26400</c:v>
                </c:pt>
                <c:pt idx="2644">
                  <c:v>26400</c:v>
                </c:pt>
                <c:pt idx="2645">
                  <c:v>26400</c:v>
                </c:pt>
                <c:pt idx="2646">
                  <c:v>26400</c:v>
                </c:pt>
                <c:pt idx="2647">
                  <c:v>26400</c:v>
                </c:pt>
                <c:pt idx="2648">
                  <c:v>26400</c:v>
                </c:pt>
                <c:pt idx="2649">
                  <c:v>26400</c:v>
                </c:pt>
                <c:pt idx="2650">
                  <c:v>26400</c:v>
                </c:pt>
                <c:pt idx="2651">
                  <c:v>26400</c:v>
                </c:pt>
                <c:pt idx="2652">
                  <c:v>26400</c:v>
                </c:pt>
                <c:pt idx="2653">
                  <c:v>26400</c:v>
                </c:pt>
                <c:pt idx="2654">
                  <c:v>26400</c:v>
                </c:pt>
                <c:pt idx="2655">
                  <c:v>26400</c:v>
                </c:pt>
                <c:pt idx="2656">
                  <c:v>26400</c:v>
                </c:pt>
                <c:pt idx="2657">
                  <c:v>26400</c:v>
                </c:pt>
                <c:pt idx="2658">
                  <c:v>26400</c:v>
                </c:pt>
                <c:pt idx="2659">
                  <c:v>26400</c:v>
                </c:pt>
                <c:pt idx="2660">
                  <c:v>26400</c:v>
                </c:pt>
                <c:pt idx="2661">
                  <c:v>26400</c:v>
                </c:pt>
                <c:pt idx="2662">
                  <c:v>26400</c:v>
                </c:pt>
                <c:pt idx="2663">
                  <c:v>26400</c:v>
                </c:pt>
                <c:pt idx="2664">
                  <c:v>26400</c:v>
                </c:pt>
                <c:pt idx="2665">
                  <c:v>26400</c:v>
                </c:pt>
                <c:pt idx="2666">
                  <c:v>26400</c:v>
                </c:pt>
                <c:pt idx="2667">
                  <c:v>26400</c:v>
                </c:pt>
                <c:pt idx="2668">
                  <c:v>26400</c:v>
                </c:pt>
                <c:pt idx="2669">
                  <c:v>26400</c:v>
                </c:pt>
                <c:pt idx="2670">
                  <c:v>26400</c:v>
                </c:pt>
                <c:pt idx="2671">
                  <c:v>26400</c:v>
                </c:pt>
                <c:pt idx="2672">
                  <c:v>26400</c:v>
                </c:pt>
                <c:pt idx="2673">
                  <c:v>26400</c:v>
                </c:pt>
                <c:pt idx="2674">
                  <c:v>26400</c:v>
                </c:pt>
                <c:pt idx="2675">
                  <c:v>26400</c:v>
                </c:pt>
                <c:pt idx="2676">
                  <c:v>26400</c:v>
                </c:pt>
                <c:pt idx="2677">
                  <c:v>26400</c:v>
                </c:pt>
                <c:pt idx="2678">
                  <c:v>26400</c:v>
                </c:pt>
                <c:pt idx="2679">
                  <c:v>26400</c:v>
                </c:pt>
                <c:pt idx="2680">
                  <c:v>26400</c:v>
                </c:pt>
                <c:pt idx="2681">
                  <c:v>26400</c:v>
                </c:pt>
                <c:pt idx="2682">
                  <c:v>26400</c:v>
                </c:pt>
                <c:pt idx="2683">
                  <c:v>26400</c:v>
                </c:pt>
                <c:pt idx="2684">
                  <c:v>26400</c:v>
                </c:pt>
                <c:pt idx="2685">
                  <c:v>26400</c:v>
                </c:pt>
                <c:pt idx="2686">
                  <c:v>26400</c:v>
                </c:pt>
                <c:pt idx="2687">
                  <c:v>26400</c:v>
                </c:pt>
                <c:pt idx="2688">
                  <c:v>26400</c:v>
                </c:pt>
                <c:pt idx="2689">
                  <c:v>26400</c:v>
                </c:pt>
                <c:pt idx="2690">
                  <c:v>26400</c:v>
                </c:pt>
                <c:pt idx="2691">
                  <c:v>26400</c:v>
                </c:pt>
                <c:pt idx="2692">
                  <c:v>26400</c:v>
                </c:pt>
                <c:pt idx="2693">
                  <c:v>26400</c:v>
                </c:pt>
                <c:pt idx="2694">
                  <c:v>26400</c:v>
                </c:pt>
                <c:pt idx="2695">
                  <c:v>26400</c:v>
                </c:pt>
                <c:pt idx="2696">
                  <c:v>26400</c:v>
                </c:pt>
                <c:pt idx="2697">
                  <c:v>26400</c:v>
                </c:pt>
                <c:pt idx="2698">
                  <c:v>26400</c:v>
                </c:pt>
                <c:pt idx="2699">
                  <c:v>26400</c:v>
                </c:pt>
                <c:pt idx="2700">
                  <c:v>26400</c:v>
                </c:pt>
                <c:pt idx="2701">
                  <c:v>26400</c:v>
                </c:pt>
                <c:pt idx="2702">
                  <c:v>26400</c:v>
                </c:pt>
                <c:pt idx="2703">
                  <c:v>26400</c:v>
                </c:pt>
                <c:pt idx="2704">
                  <c:v>26400</c:v>
                </c:pt>
                <c:pt idx="2705">
                  <c:v>26400</c:v>
                </c:pt>
                <c:pt idx="2706">
                  <c:v>26400</c:v>
                </c:pt>
                <c:pt idx="2707">
                  <c:v>26400</c:v>
                </c:pt>
                <c:pt idx="2708">
                  <c:v>26400</c:v>
                </c:pt>
                <c:pt idx="2709">
                  <c:v>26400</c:v>
                </c:pt>
                <c:pt idx="2710">
                  <c:v>26400</c:v>
                </c:pt>
                <c:pt idx="2711">
                  <c:v>26400</c:v>
                </c:pt>
                <c:pt idx="2712">
                  <c:v>26400</c:v>
                </c:pt>
                <c:pt idx="2713">
                  <c:v>26400</c:v>
                </c:pt>
                <c:pt idx="2714">
                  <c:v>26400</c:v>
                </c:pt>
                <c:pt idx="2715">
                  <c:v>26400</c:v>
                </c:pt>
                <c:pt idx="2716">
                  <c:v>26400</c:v>
                </c:pt>
                <c:pt idx="2717">
                  <c:v>26400</c:v>
                </c:pt>
                <c:pt idx="2718">
                  <c:v>26400</c:v>
                </c:pt>
                <c:pt idx="2719">
                  <c:v>26400</c:v>
                </c:pt>
                <c:pt idx="2720">
                  <c:v>26400</c:v>
                </c:pt>
                <c:pt idx="2721">
                  <c:v>26400</c:v>
                </c:pt>
                <c:pt idx="2722">
                  <c:v>26400</c:v>
                </c:pt>
                <c:pt idx="2723">
                  <c:v>26400</c:v>
                </c:pt>
                <c:pt idx="2724">
                  <c:v>26400</c:v>
                </c:pt>
                <c:pt idx="2725">
                  <c:v>26400</c:v>
                </c:pt>
                <c:pt idx="2726">
                  <c:v>26400</c:v>
                </c:pt>
                <c:pt idx="2727">
                  <c:v>26400</c:v>
                </c:pt>
                <c:pt idx="2728">
                  <c:v>26400</c:v>
                </c:pt>
                <c:pt idx="2729">
                  <c:v>26400</c:v>
                </c:pt>
                <c:pt idx="2730">
                  <c:v>26400</c:v>
                </c:pt>
                <c:pt idx="2731">
                  <c:v>26400</c:v>
                </c:pt>
                <c:pt idx="2732">
                  <c:v>26400</c:v>
                </c:pt>
                <c:pt idx="2733">
                  <c:v>26400</c:v>
                </c:pt>
                <c:pt idx="2734">
                  <c:v>26400</c:v>
                </c:pt>
                <c:pt idx="2735">
                  <c:v>26400</c:v>
                </c:pt>
                <c:pt idx="2736">
                  <c:v>26400</c:v>
                </c:pt>
                <c:pt idx="2737">
                  <c:v>26400</c:v>
                </c:pt>
                <c:pt idx="2738">
                  <c:v>26400</c:v>
                </c:pt>
                <c:pt idx="2739">
                  <c:v>26400</c:v>
                </c:pt>
                <c:pt idx="2740">
                  <c:v>26400</c:v>
                </c:pt>
                <c:pt idx="2741">
                  <c:v>26400</c:v>
                </c:pt>
                <c:pt idx="2742">
                  <c:v>26400</c:v>
                </c:pt>
                <c:pt idx="2743">
                  <c:v>26400</c:v>
                </c:pt>
                <c:pt idx="2744">
                  <c:v>26400</c:v>
                </c:pt>
                <c:pt idx="2745">
                  <c:v>26400</c:v>
                </c:pt>
                <c:pt idx="2746">
                  <c:v>26400</c:v>
                </c:pt>
                <c:pt idx="2747">
                  <c:v>26400</c:v>
                </c:pt>
                <c:pt idx="2748">
                  <c:v>26400</c:v>
                </c:pt>
                <c:pt idx="2749">
                  <c:v>26400</c:v>
                </c:pt>
                <c:pt idx="2750">
                  <c:v>26400</c:v>
                </c:pt>
                <c:pt idx="2751">
                  <c:v>26400</c:v>
                </c:pt>
                <c:pt idx="2752">
                  <c:v>26400</c:v>
                </c:pt>
                <c:pt idx="2753">
                  <c:v>26400</c:v>
                </c:pt>
                <c:pt idx="2754">
                  <c:v>26400</c:v>
                </c:pt>
                <c:pt idx="2755">
                  <c:v>26400</c:v>
                </c:pt>
                <c:pt idx="2756">
                  <c:v>26400</c:v>
                </c:pt>
                <c:pt idx="2757">
                  <c:v>26400</c:v>
                </c:pt>
                <c:pt idx="2758">
                  <c:v>26400</c:v>
                </c:pt>
                <c:pt idx="2759">
                  <c:v>26400</c:v>
                </c:pt>
                <c:pt idx="2760">
                  <c:v>26400</c:v>
                </c:pt>
                <c:pt idx="2761">
                  <c:v>26400</c:v>
                </c:pt>
                <c:pt idx="2762">
                  <c:v>26400</c:v>
                </c:pt>
                <c:pt idx="2763">
                  <c:v>26400</c:v>
                </c:pt>
                <c:pt idx="2764">
                  <c:v>26400</c:v>
                </c:pt>
                <c:pt idx="2765">
                  <c:v>26400</c:v>
                </c:pt>
                <c:pt idx="2766">
                  <c:v>26400</c:v>
                </c:pt>
                <c:pt idx="2767">
                  <c:v>26400</c:v>
                </c:pt>
                <c:pt idx="2768">
                  <c:v>26400</c:v>
                </c:pt>
                <c:pt idx="2769">
                  <c:v>26400</c:v>
                </c:pt>
                <c:pt idx="2770">
                  <c:v>26400</c:v>
                </c:pt>
                <c:pt idx="2771">
                  <c:v>26400</c:v>
                </c:pt>
                <c:pt idx="2772">
                  <c:v>26400</c:v>
                </c:pt>
                <c:pt idx="2773">
                  <c:v>26400</c:v>
                </c:pt>
                <c:pt idx="2774">
                  <c:v>26400</c:v>
                </c:pt>
                <c:pt idx="2775">
                  <c:v>26400</c:v>
                </c:pt>
                <c:pt idx="2776">
                  <c:v>26400</c:v>
                </c:pt>
                <c:pt idx="2777">
                  <c:v>26400</c:v>
                </c:pt>
                <c:pt idx="2778">
                  <c:v>26400</c:v>
                </c:pt>
                <c:pt idx="2779">
                  <c:v>26400</c:v>
                </c:pt>
                <c:pt idx="2780">
                  <c:v>26400</c:v>
                </c:pt>
                <c:pt idx="2781">
                  <c:v>26400</c:v>
                </c:pt>
                <c:pt idx="2782">
                  <c:v>26400</c:v>
                </c:pt>
                <c:pt idx="2783">
                  <c:v>26400</c:v>
                </c:pt>
                <c:pt idx="2784">
                  <c:v>26400</c:v>
                </c:pt>
                <c:pt idx="2785">
                  <c:v>26400</c:v>
                </c:pt>
                <c:pt idx="2786">
                  <c:v>26400</c:v>
                </c:pt>
                <c:pt idx="2787">
                  <c:v>26400</c:v>
                </c:pt>
                <c:pt idx="2788">
                  <c:v>26400</c:v>
                </c:pt>
                <c:pt idx="2789">
                  <c:v>26400</c:v>
                </c:pt>
                <c:pt idx="2790">
                  <c:v>26400</c:v>
                </c:pt>
                <c:pt idx="2791">
                  <c:v>26400</c:v>
                </c:pt>
                <c:pt idx="2792">
                  <c:v>26400</c:v>
                </c:pt>
                <c:pt idx="2793">
                  <c:v>26400</c:v>
                </c:pt>
                <c:pt idx="2794">
                  <c:v>26400</c:v>
                </c:pt>
                <c:pt idx="2795">
                  <c:v>26400</c:v>
                </c:pt>
                <c:pt idx="2796">
                  <c:v>26400</c:v>
                </c:pt>
                <c:pt idx="2797">
                  <c:v>26400</c:v>
                </c:pt>
                <c:pt idx="2798">
                  <c:v>26400</c:v>
                </c:pt>
                <c:pt idx="2799">
                  <c:v>26400</c:v>
                </c:pt>
                <c:pt idx="2800">
                  <c:v>26400</c:v>
                </c:pt>
                <c:pt idx="2801">
                  <c:v>26400</c:v>
                </c:pt>
                <c:pt idx="2802">
                  <c:v>26400</c:v>
                </c:pt>
                <c:pt idx="2803">
                  <c:v>26400</c:v>
                </c:pt>
                <c:pt idx="2804">
                  <c:v>26400</c:v>
                </c:pt>
                <c:pt idx="2805">
                  <c:v>26400</c:v>
                </c:pt>
                <c:pt idx="2806">
                  <c:v>26400</c:v>
                </c:pt>
                <c:pt idx="2807">
                  <c:v>26400</c:v>
                </c:pt>
                <c:pt idx="2808">
                  <c:v>26400</c:v>
                </c:pt>
                <c:pt idx="2809">
                  <c:v>26400</c:v>
                </c:pt>
                <c:pt idx="2810">
                  <c:v>26400</c:v>
                </c:pt>
                <c:pt idx="2811">
                  <c:v>26400</c:v>
                </c:pt>
                <c:pt idx="2812">
                  <c:v>26400</c:v>
                </c:pt>
                <c:pt idx="2813">
                  <c:v>26400</c:v>
                </c:pt>
                <c:pt idx="2814">
                  <c:v>26400</c:v>
                </c:pt>
                <c:pt idx="2815">
                  <c:v>26400</c:v>
                </c:pt>
                <c:pt idx="2816">
                  <c:v>26400</c:v>
                </c:pt>
                <c:pt idx="2817">
                  <c:v>26400</c:v>
                </c:pt>
                <c:pt idx="2818">
                  <c:v>26400</c:v>
                </c:pt>
                <c:pt idx="2819">
                  <c:v>26400</c:v>
                </c:pt>
                <c:pt idx="2820">
                  <c:v>26400</c:v>
                </c:pt>
                <c:pt idx="2821">
                  <c:v>26400</c:v>
                </c:pt>
                <c:pt idx="2822">
                  <c:v>26400</c:v>
                </c:pt>
                <c:pt idx="2823">
                  <c:v>26400</c:v>
                </c:pt>
                <c:pt idx="2824">
                  <c:v>26400</c:v>
                </c:pt>
                <c:pt idx="2825">
                  <c:v>26400</c:v>
                </c:pt>
                <c:pt idx="2826">
                  <c:v>26400</c:v>
                </c:pt>
                <c:pt idx="2827">
                  <c:v>26400</c:v>
                </c:pt>
                <c:pt idx="2828">
                  <c:v>26400</c:v>
                </c:pt>
                <c:pt idx="2829">
                  <c:v>26400</c:v>
                </c:pt>
                <c:pt idx="2830">
                  <c:v>26400</c:v>
                </c:pt>
                <c:pt idx="2831">
                  <c:v>26400</c:v>
                </c:pt>
                <c:pt idx="2832">
                  <c:v>26400</c:v>
                </c:pt>
                <c:pt idx="2833">
                  <c:v>26400</c:v>
                </c:pt>
                <c:pt idx="2834">
                  <c:v>26400</c:v>
                </c:pt>
                <c:pt idx="2835">
                  <c:v>26400</c:v>
                </c:pt>
                <c:pt idx="2836">
                  <c:v>26400</c:v>
                </c:pt>
                <c:pt idx="2837">
                  <c:v>26400</c:v>
                </c:pt>
                <c:pt idx="2838">
                  <c:v>26400</c:v>
                </c:pt>
                <c:pt idx="2839">
                  <c:v>26400</c:v>
                </c:pt>
                <c:pt idx="2840">
                  <c:v>26400</c:v>
                </c:pt>
                <c:pt idx="2841">
                  <c:v>26400</c:v>
                </c:pt>
                <c:pt idx="2842">
                  <c:v>26400</c:v>
                </c:pt>
                <c:pt idx="2843">
                  <c:v>26400</c:v>
                </c:pt>
                <c:pt idx="2844">
                  <c:v>26400</c:v>
                </c:pt>
                <c:pt idx="2845">
                  <c:v>26400</c:v>
                </c:pt>
                <c:pt idx="2846">
                  <c:v>26400</c:v>
                </c:pt>
                <c:pt idx="2847">
                  <c:v>26400</c:v>
                </c:pt>
                <c:pt idx="2848">
                  <c:v>26400</c:v>
                </c:pt>
                <c:pt idx="2849">
                  <c:v>26400</c:v>
                </c:pt>
                <c:pt idx="2850">
                  <c:v>26400</c:v>
                </c:pt>
                <c:pt idx="2851">
                  <c:v>26400</c:v>
                </c:pt>
                <c:pt idx="2852">
                  <c:v>26400</c:v>
                </c:pt>
                <c:pt idx="2853">
                  <c:v>26400</c:v>
                </c:pt>
                <c:pt idx="2854">
                  <c:v>26400</c:v>
                </c:pt>
                <c:pt idx="2855">
                  <c:v>26400</c:v>
                </c:pt>
                <c:pt idx="2856">
                  <c:v>26400</c:v>
                </c:pt>
                <c:pt idx="2857">
                  <c:v>26400</c:v>
                </c:pt>
                <c:pt idx="2858">
                  <c:v>26400</c:v>
                </c:pt>
                <c:pt idx="2859">
                  <c:v>26400</c:v>
                </c:pt>
                <c:pt idx="2860">
                  <c:v>26400</c:v>
                </c:pt>
                <c:pt idx="2861">
                  <c:v>26400</c:v>
                </c:pt>
                <c:pt idx="2862">
                  <c:v>26400</c:v>
                </c:pt>
                <c:pt idx="2863">
                  <c:v>26400</c:v>
                </c:pt>
                <c:pt idx="2864">
                  <c:v>26400</c:v>
                </c:pt>
                <c:pt idx="2865">
                  <c:v>26400</c:v>
                </c:pt>
                <c:pt idx="2866">
                  <c:v>26400</c:v>
                </c:pt>
                <c:pt idx="2867">
                  <c:v>26400</c:v>
                </c:pt>
                <c:pt idx="2868">
                  <c:v>26400</c:v>
                </c:pt>
                <c:pt idx="2869">
                  <c:v>26400</c:v>
                </c:pt>
                <c:pt idx="2870">
                  <c:v>26400</c:v>
                </c:pt>
                <c:pt idx="2871">
                  <c:v>26400</c:v>
                </c:pt>
                <c:pt idx="2872">
                  <c:v>26400</c:v>
                </c:pt>
                <c:pt idx="2873">
                  <c:v>26400</c:v>
                </c:pt>
                <c:pt idx="2874">
                  <c:v>26400</c:v>
                </c:pt>
                <c:pt idx="2875">
                  <c:v>26400</c:v>
                </c:pt>
                <c:pt idx="2876">
                  <c:v>26400</c:v>
                </c:pt>
                <c:pt idx="2877">
                  <c:v>26400</c:v>
                </c:pt>
                <c:pt idx="2878">
                  <c:v>26400</c:v>
                </c:pt>
                <c:pt idx="2879">
                  <c:v>26400</c:v>
                </c:pt>
                <c:pt idx="2880">
                  <c:v>26400</c:v>
                </c:pt>
                <c:pt idx="2881">
                  <c:v>26400</c:v>
                </c:pt>
                <c:pt idx="2882">
                  <c:v>26400</c:v>
                </c:pt>
                <c:pt idx="2883">
                  <c:v>26400</c:v>
                </c:pt>
                <c:pt idx="2884">
                  <c:v>26400</c:v>
                </c:pt>
                <c:pt idx="2885">
                  <c:v>26400</c:v>
                </c:pt>
                <c:pt idx="2886">
                  <c:v>26400</c:v>
                </c:pt>
                <c:pt idx="2887">
                  <c:v>26400</c:v>
                </c:pt>
                <c:pt idx="2888">
                  <c:v>26400</c:v>
                </c:pt>
                <c:pt idx="2889">
                  <c:v>26400</c:v>
                </c:pt>
                <c:pt idx="2890">
                  <c:v>26400</c:v>
                </c:pt>
                <c:pt idx="2891">
                  <c:v>26400</c:v>
                </c:pt>
                <c:pt idx="2892">
                  <c:v>26400</c:v>
                </c:pt>
                <c:pt idx="2893">
                  <c:v>26400</c:v>
                </c:pt>
                <c:pt idx="2894">
                  <c:v>26400</c:v>
                </c:pt>
                <c:pt idx="2895">
                  <c:v>26400</c:v>
                </c:pt>
                <c:pt idx="2896">
                  <c:v>26400</c:v>
                </c:pt>
                <c:pt idx="2897">
                  <c:v>26400</c:v>
                </c:pt>
                <c:pt idx="2898">
                  <c:v>26400</c:v>
                </c:pt>
                <c:pt idx="2899">
                  <c:v>26400</c:v>
                </c:pt>
                <c:pt idx="2900">
                  <c:v>26400</c:v>
                </c:pt>
                <c:pt idx="2901">
                  <c:v>26400</c:v>
                </c:pt>
                <c:pt idx="2902">
                  <c:v>26400</c:v>
                </c:pt>
                <c:pt idx="2903">
                  <c:v>26400</c:v>
                </c:pt>
                <c:pt idx="2904">
                  <c:v>26400</c:v>
                </c:pt>
                <c:pt idx="2905">
                  <c:v>26400</c:v>
                </c:pt>
                <c:pt idx="2906">
                  <c:v>26400</c:v>
                </c:pt>
                <c:pt idx="2907">
                  <c:v>26400</c:v>
                </c:pt>
                <c:pt idx="2908">
                  <c:v>26400</c:v>
                </c:pt>
                <c:pt idx="2909">
                  <c:v>26400</c:v>
                </c:pt>
                <c:pt idx="2910">
                  <c:v>26400</c:v>
                </c:pt>
                <c:pt idx="2911">
                  <c:v>26400</c:v>
                </c:pt>
                <c:pt idx="2912">
                  <c:v>26400</c:v>
                </c:pt>
                <c:pt idx="2913">
                  <c:v>26400</c:v>
                </c:pt>
                <c:pt idx="2914">
                  <c:v>26400</c:v>
                </c:pt>
                <c:pt idx="2915">
                  <c:v>26400</c:v>
                </c:pt>
                <c:pt idx="2916">
                  <c:v>26400</c:v>
                </c:pt>
                <c:pt idx="2917">
                  <c:v>26400</c:v>
                </c:pt>
                <c:pt idx="2918">
                  <c:v>26400</c:v>
                </c:pt>
                <c:pt idx="2919">
                  <c:v>26400</c:v>
                </c:pt>
                <c:pt idx="2920">
                  <c:v>26400</c:v>
                </c:pt>
                <c:pt idx="2921">
                  <c:v>26400</c:v>
                </c:pt>
                <c:pt idx="2922">
                  <c:v>26400</c:v>
                </c:pt>
                <c:pt idx="2923">
                  <c:v>26400</c:v>
                </c:pt>
                <c:pt idx="2924">
                  <c:v>26400</c:v>
                </c:pt>
                <c:pt idx="2925">
                  <c:v>26400</c:v>
                </c:pt>
                <c:pt idx="2926">
                  <c:v>26400</c:v>
                </c:pt>
                <c:pt idx="2927">
                  <c:v>26400</c:v>
                </c:pt>
                <c:pt idx="2928">
                  <c:v>26400</c:v>
                </c:pt>
                <c:pt idx="2929">
                  <c:v>26400</c:v>
                </c:pt>
                <c:pt idx="2930">
                  <c:v>26400</c:v>
                </c:pt>
                <c:pt idx="2931">
                  <c:v>26400</c:v>
                </c:pt>
                <c:pt idx="2932">
                  <c:v>26400</c:v>
                </c:pt>
                <c:pt idx="2933">
                  <c:v>26400</c:v>
                </c:pt>
                <c:pt idx="2934">
                  <c:v>26400</c:v>
                </c:pt>
                <c:pt idx="2935">
                  <c:v>26400</c:v>
                </c:pt>
                <c:pt idx="2936">
                  <c:v>26400</c:v>
                </c:pt>
                <c:pt idx="2937">
                  <c:v>26400</c:v>
                </c:pt>
                <c:pt idx="2938">
                  <c:v>26400</c:v>
                </c:pt>
                <c:pt idx="2939">
                  <c:v>26400</c:v>
                </c:pt>
                <c:pt idx="2940">
                  <c:v>26400</c:v>
                </c:pt>
                <c:pt idx="2941">
                  <c:v>26400</c:v>
                </c:pt>
                <c:pt idx="2942">
                  <c:v>26400</c:v>
                </c:pt>
                <c:pt idx="2943">
                  <c:v>26400</c:v>
                </c:pt>
                <c:pt idx="2944">
                  <c:v>26400</c:v>
                </c:pt>
                <c:pt idx="2945">
                  <c:v>26400</c:v>
                </c:pt>
                <c:pt idx="2946">
                  <c:v>26400</c:v>
                </c:pt>
                <c:pt idx="2947">
                  <c:v>26400</c:v>
                </c:pt>
                <c:pt idx="2948">
                  <c:v>26400</c:v>
                </c:pt>
                <c:pt idx="2949">
                  <c:v>26400</c:v>
                </c:pt>
                <c:pt idx="2950">
                  <c:v>26400</c:v>
                </c:pt>
                <c:pt idx="2951">
                  <c:v>26400</c:v>
                </c:pt>
                <c:pt idx="2952">
                  <c:v>26400</c:v>
                </c:pt>
                <c:pt idx="2953">
                  <c:v>26400</c:v>
                </c:pt>
                <c:pt idx="2954">
                  <c:v>26400</c:v>
                </c:pt>
                <c:pt idx="2955">
                  <c:v>26400</c:v>
                </c:pt>
                <c:pt idx="2956">
                  <c:v>26400</c:v>
                </c:pt>
                <c:pt idx="2957">
                  <c:v>26400</c:v>
                </c:pt>
                <c:pt idx="2958">
                  <c:v>26400</c:v>
                </c:pt>
                <c:pt idx="2959">
                  <c:v>26400</c:v>
                </c:pt>
                <c:pt idx="2960">
                  <c:v>26400</c:v>
                </c:pt>
                <c:pt idx="2961">
                  <c:v>26400</c:v>
                </c:pt>
                <c:pt idx="2962">
                  <c:v>26400</c:v>
                </c:pt>
                <c:pt idx="2963">
                  <c:v>26400</c:v>
                </c:pt>
                <c:pt idx="2964">
                  <c:v>26400</c:v>
                </c:pt>
                <c:pt idx="2965">
                  <c:v>26400</c:v>
                </c:pt>
                <c:pt idx="2966">
                  <c:v>26400</c:v>
                </c:pt>
                <c:pt idx="2967">
                  <c:v>26400</c:v>
                </c:pt>
                <c:pt idx="2968">
                  <c:v>26400</c:v>
                </c:pt>
                <c:pt idx="2969">
                  <c:v>26400</c:v>
                </c:pt>
                <c:pt idx="2970">
                  <c:v>26400</c:v>
                </c:pt>
                <c:pt idx="2971">
                  <c:v>26400</c:v>
                </c:pt>
                <c:pt idx="2972">
                  <c:v>26400</c:v>
                </c:pt>
                <c:pt idx="2973">
                  <c:v>26400</c:v>
                </c:pt>
                <c:pt idx="2974">
                  <c:v>26400</c:v>
                </c:pt>
                <c:pt idx="2975">
                  <c:v>26400</c:v>
                </c:pt>
                <c:pt idx="2976">
                  <c:v>26400</c:v>
                </c:pt>
                <c:pt idx="2977">
                  <c:v>26400</c:v>
                </c:pt>
                <c:pt idx="2978">
                  <c:v>26400</c:v>
                </c:pt>
                <c:pt idx="2979">
                  <c:v>26400</c:v>
                </c:pt>
                <c:pt idx="2980">
                  <c:v>26400</c:v>
                </c:pt>
                <c:pt idx="2981">
                  <c:v>26400</c:v>
                </c:pt>
                <c:pt idx="2982">
                  <c:v>26400</c:v>
                </c:pt>
                <c:pt idx="2983">
                  <c:v>26400</c:v>
                </c:pt>
                <c:pt idx="2984">
                  <c:v>26400</c:v>
                </c:pt>
                <c:pt idx="2985">
                  <c:v>26400</c:v>
                </c:pt>
                <c:pt idx="2986">
                  <c:v>26400</c:v>
                </c:pt>
                <c:pt idx="2987">
                  <c:v>26400</c:v>
                </c:pt>
                <c:pt idx="2988">
                  <c:v>26400</c:v>
                </c:pt>
                <c:pt idx="2989">
                  <c:v>26400</c:v>
                </c:pt>
                <c:pt idx="2990">
                  <c:v>26400</c:v>
                </c:pt>
                <c:pt idx="2991">
                  <c:v>26400</c:v>
                </c:pt>
                <c:pt idx="2992">
                  <c:v>26400</c:v>
                </c:pt>
                <c:pt idx="2993">
                  <c:v>26400</c:v>
                </c:pt>
                <c:pt idx="2994">
                  <c:v>26400</c:v>
                </c:pt>
                <c:pt idx="2995">
                  <c:v>26400</c:v>
                </c:pt>
                <c:pt idx="2996">
                  <c:v>26400</c:v>
                </c:pt>
                <c:pt idx="2997">
                  <c:v>26400</c:v>
                </c:pt>
                <c:pt idx="2998">
                  <c:v>26400</c:v>
                </c:pt>
                <c:pt idx="2999">
                  <c:v>26400</c:v>
                </c:pt>
                <c:pt idx="3000">
                  <c:v>26400</c:v>
                </c:pt>
                <c:pt idx="3001">
                  <c:v>26400</c:v>
                </c:pt>
                <c:pt idx="3002">
                  <c:v>26400</c:v>
                </c:pt>
                <c:pt idx="3003">
                  <c:v>26400</c:v>
                </c:pt>
                <c:pt idx="3004">
                  <c:v>26400</c:v>
                </c:pt>
                <c:pt idx="3005">
                  <c:v>26400</c:v>
                </c:pt>
                <c:pt idx="3006">
                  <c:v>26400</c:v>
                </c:pt>
                <c:pt idx="3007">
                  <c:v>26400</c:v>
                </c:pt>
                <c:pt idx="3008">
                  <c:v>26400</c:v>
                </c:pt>
                <c:pt idx="3009">
                  <c:v>26400</c:v>
                </c:pt>
                <c:pt idx="3010">
                  <c:v>26400</c:v>
                </c:pt>
                <c:pt idx="3011">
                  <c:v>26400</c:v>
                </c:pt>
                <c:pt idx="3012">
                  <c:v>26400</c:v>
                </c:pt>
                <c:pt idx="3013">
                  <c:v>26400</c:v>
                </c:pt>
                <c:pt idx="3014">
                  <c:v>26400</c:v>
                </c:pt>
                <c:pt idx="3015">
                  <c:v>26400</c:v>
                </c:pt>
                <c:pt idx="3016">
                  <c:v>26400</c:v>
                </c:pt>
                <c:pt idx="3017">
                  <c:v>26400</c:v>
                </c:pt>
                <c:pt idx="3018">
                  <c:v>26400</c:v>
                </c:pt>
                <c:pt idx="3019">
                  <c:v>26400</c:v>
                </c:pt>
                <c:pt idx="3020">
                  <c:v>26400</c:v>
                </c:pt>
                <c:pt idx="3021">
                  <c:v>26400</c:v>
                </c:pt>
                <c:pt idx="3022">
                  <c:v>26400</c:v>
                </c:pt>
                <c:pt idx="3023">
                  <c:v>26400</c:v>
                </c:pt>
                <c:pt idx="3024">
                  <c:v>26400</c:v>
                </c:pt>
                <c:pt idx="3025">
                  <c:v>26400</c:v>
                </c:pt>
                <c:pt idx="3026">
                  <c:v>26400</c:v>
                </c:pt>
                <c:pt idx="3027">
                  <c:v>26400</c:v>
                </c:pt>
                <c:pt idx="3028">
                  <c:v>26400</c:v>
                </c:pt>
                <c:pt idx="3029">
                  <c:v>26400</c:v>
                </c:pt>
                <c:pt idx="3030">
                  <c:v>26400</c:v>
                </c:pt>
                <c:pt idx="3031">
                  <c:v>26400</c:v>
                </c:pt>
                <c:pt idx="3032">
                  <c:v>26400</c:v>
                </c:pt>
                <c:pt idx="3033">
                  <c:v>26400</c:v>
                </c:pt>
                <c:pt idx="3034">
                  <c:v>26400</c:v>
                </c:pt>
                <c:pt idx="3035">
                  <c:v>26400</c:v>
                </c:pt>
                <c:pt idx="3036">
                  <c:v>26400</c:v>
                </c:pt>
                <c:pt idx="3037">
                  <c:v>26400</c:v>
                </c:pt>
                <c:pt idx="3038">
                  <c:v>26400</c:v>
                </c:pt>
                <c:pt idx="3039">
                  <c:v>26400</c:v>
                </c:pt>
                <c:pt idx="3040">
                  <c:v>26400</c:v>
                </c:pt>
                <c:pt idx="3041">
                  <c:v>26400</c:v>
                </c:pt>
                <c:pt idx="3042">
                  <c:v>26400</c:v>
                </c:pt>
                <c:pt idx="3043">
                  <c:v>26400</c:v>
                </c:pt>
                <c:pt idx="3044">
                  <c:v>26400</c:v>
                </c:pt>
                <c:pt idx="3045">
                  <c:v>26400</c:v>
                </c:pt>
                <c:pt idx="3046">
                  <c:v>26400</c:v>
                </c:pt>
                <c:pt idx="3047">
                  <c:v>26400</c:v>
                </c:pt>
                <c:pt idx="3048">
                  <c:v>26400</c:v>
                </c:pt>
                <c:pt idx="3049">
                  <c:v>26400</c:v>
                </c:pt>
                <c:pt idx="3050">
                  <c:v>26400</c:v>
                </c:pt>
                <c:pt idx="3051">
                  <c:v>26400</c:v>
                </c:pt>
                <c:pt idx="3052">
                  <c:v>26400</c:v>
                </c:pt>
                <c:pt idx="3053">
                  <c:v>26400</c:v>
                </c:pt>
                <c:pt idx="3054">
                  <c:v>26400</c:v>
                </c:pt>
                <c:pt idx="3055">
                  <c:v>26400</c:v>
                </c:pt>
                <c:pt idx="3056">
                  <c:v>26400</c:v>
                </c:pt>
                <c:pt idx="3057">
                  <c:v>26400</c:v>
                </c:pt>
                <c:pt idx="3058">
                  <c:v>26400</c:v>
                </c:pt>
                <c:pt idx="3059">
                  <c:v>26400</c:v>
                </c:pt>
                <c:pt idx="3060">
                  <c:v>26400</c:v>
                </c:pt>
                <c:pt idx="3061">
                  <c:v>26400</c:v>
                </c:pt>
                <c:pt idx="3062">
                  <c:v>26400</c:v>
                </c:pt>
                <c:pt idx="3063">
                  <c:v>26400</c:v>
                </c:pt>
                <c:pt idx="3064">
                  <c:v>26400</c:v>
                </c:pt>
                <c:pt idx="3065">
                  <c:v>26400</c:v>
                </c:pt>
                <c:pt idx="3066">
                  <c:v>26400</c:v>
                </c:pt>
                <c:pt idx="3067">
                  <c:v>26400</c:v>
                </c:pt>
                <c:pt idx="3068">
                  <c:v>26400</c:v>
                </c:pt>
                <c:pt idx="3069">
                  <c:v>26400</c:v>
                </c:pt>
                <c:pt idx="3070">
                  <c:v>26400</c:v>
                </c:pt>
                <c:pt idx="3071">
                  <c:v>26400</c:v>
                </c:pt>
                <c:pt idx="3072">
                  <c:v>26400</c:v>
                </c:pt>
                <c:pt idx="3073">
                  <c:v>26400</c:v>
                </c:pt>
                <c:pt idx="3074">
                  <c:v>26400</c:v>
                </c:pt>
                <c:pt idx="3075">
                  <c:v>26400</c:v>
                </c:pt>
                <c:pt idx="3076">
                  <c:v>26400</c:v>
                </c:pt>
                <c:pt idx="3077">
                  <c:v>26400</c:v>
                </c:pt>
                <c:pt idx="3078">
                  <c:v>26400</c:v>
                </c:pt>
                <c:pt idx="3079">
                  <c:v>26400</c:v>
                </c:pt>
                <c:pt idx="3080">
                  <c:v>26400</c:v>
                </c:pt>
                <c:pt idx="3081">
                  <c:v>26400</c:v>
                </c:pt>
                <c:pt idx="3082">
                  <c:v>26400</c:v>
                </c:pt>
                <c:pt idx="3083">
                  <c:v>26400</c:v>
                </c:pt>
                <c:pt idx="3084">
                  <c:v>26400</c:v>
                </c:pt>
                <c:pt idx="3085">
                  <c:v>26400</c:v>
                </c:pt>
                <c:pt idx="3086">
                  <c:v>26400</c:v>
                </c:pt>
                <c:pt idx="3087">
                  <c:v>26400</c:v>
                </c:pt>
                <c:pt idx="3088">
                  <c:v>26400</c:v>
                </c:pt>
                <c:pt idx="3089">
                  <c:v>26400</c:v>
                </c:pt>
                <c:pt idx="3090">
                  <c:v>26400</c:v>
                </c:pt>
                <c:pt idx="3091">
                  <c:v>26400</c:v>
                </c:pt>
                <c:pt idx="3092">
                  <c:v>26400</c:v>
                </c:pt>
                <c:pt idx="3093">
                  <c:v>26400</c:v>
                </c:pt>
                <c:pt idx="3094">
                  <c:v>26400</c:v>
                </c:pt>
                <c:pt idx="3095">
                  <c:v>26400</c:v>
                </c:pt>
                <c:pt idx="3096">
                  <c:v>26400</c:v>
                </c:pt>
                <c:pt idx="3097">
                  <c:v>26400</c:v>
                </c:pt>
                <c:pt idx="3098">
                  <c:v>26400</c:v>
                </c:pt>
                <c:pt idx="3099">
                  <c:v>26400</c:v>
                </c:pt>
                <c:pt idx="3100">
                  <c:v>26400</c:v>
                </c:pt>
                <c:pt idx="3101">
                  <c:v>26400</c:v>
                </c:pt>
                <c:pt idx="3102">
                  <c:v>26400</c:v>
                </c:pt>
                <c:pt idx="3103">
                  <c:v>26400</c:v>
                </c:pt>
                <c:pt idx="3104">
                  <c:v>26400</c:v>
                </c:pt>
                <c:pt idx="3105">
                  <c:v>26400</c:v>
                </c:pt>
                <c:pt idx="3106">
                  <c:v>26400</c:v>
                </c:pt>
                <c:pt idx="3107">
                  <c:v>26400</c:v>
                </c:pt>
                <c:pt idx="3108">
                  <c:v>26400</c:v>
                </c:pt>
                <c:pt idx="3109">
                  <c:v>26400</c:v>
                </c:pt>
                <c:pt idx="3110">
                  <c:v>26400</c:v>
                </c:pt>
                <c:pt idx="3111">
                  <c:v>26400</c:v>
                </c:pt>
                <c:pt idx="3112">
                  <c:v>26400</c:v>
                </c:pt>
                <c:pt idx="3113">
                  <c:v>26400</c:v>
                </c:pt>
                <c:pt idx="3114">
                  <c:v>26400</c:v>
                </c:pt>
                <c:pt idx="3115">
                  <c:v>26400</c:v>
                </c:pt>
                <c:pt idx="3116">
                  <c:v>26400</c:v>
                </c:pt>
                <c:pt idx="3117">
                  <c:v>26400</c:v>
                </c:pt>
                <c:pt idx="3118">
                  <c:v>26400</c:v>
                </c:pt>
                <c:pt idx="3119">
                  <c:v>26400</c:v>
                </c:pt>
                <c:pt idx="3120">
                  <c:v>26400</c:v>
                </c:pt>
                <c:pt idx="3121">
                  <c:v>26400</c:v>
                </c:pt>
                <c:pt idx="3122">
                  <c:v>26400</c:v>
                </c:pt>
                <c:pt idx="3123">
                  <c:v>26400</c:v>
                </c:pt>
                <c:pt idx="3124">
                  <c:v>26400</c:v>
                </c:pt>
                <c:pt idx="3125">
                  <c:v>26400</c:v>
                </c:pt>
                <c:pt idx="3126">
                  <c:v>26400</c:v>
                </c:pt>
                <c:pt idx="3127">
                  <c:v>26400</c:v>
                </c:pt>
                <c:pt idx="3128">
                  <c:v>26400</c:v>
                </c:pt>
                <c:pt idx="3129">
                  <c:v>26400</c:v>
                </c:pt>
                <c:pt idx="3130">
                  <c:v>26400</c:v>
                </c:pt>
                <c:pt idx="3131">
                  <c:v>26400</c:v>
                </c:pt>
                <c:pt idx="3132">
                  <c:v>26400</c:v>
                </c:pt>
                <c:pt idx="3133">
                  <c:v>26400</c:v>
                </c:pt>
                <c:pt idx="3134">
                  <c:v>26400</c:v>
                </c:pt>
                <c:pt idx="3135">
                  <c:v>26400</c:v>
                </c:pt>
                <c:pt idx="3136">
                  <c:v>26400</c:v>
                </c:pt>
                <c:pt idx="3137">
                  <c:v>26400</c:v>
                </c:pt>
                <c:pt idx="3138">
                  <c:v>26400</c:v>
                </c:pt>
                <c:pt idx="3139">
                  <c:v>26400</c:v>
                </c:pt>
                <c:pt idx="3140">
                  <c:v>26400</c:v>
                </c:pt>
                <c:pt idx="3141">
                  <c:v>26400</c:v>
                </c:pt>
                <c:pt idx="3142">
                  <c:v>26400</c:v>
                </c:pt>
                <c:pt idx="3143">
                  <c:v>26400</c:v>
                </c:pt>
                <c:pt idx="3144">
                  <c:v>26400</c:v>
                </c:pt>
                <c:pt idx="3145">
                  <c:v>26400</c:v>
                </c:pt>
                <c:pt idx="3146">
                  <c:v>26400</c:v>
                </c:pt>
                <c:pt idx="3147">
                  <c:v>26400</c:v>
                </c:pt>
                <c:pt idx="3148">
                  <c:v>26400</c:v>
                </c:pt>
                <c:pt idx="3149">
                  <c:v>26400</c:v>
                </c:pt>
                <c:pt idx="3150">
                  <c:v>26400</c:v>
                </c:pt>
                <c:pt idx="3151">
                  <c:v>26400</c:v>
                </c:pt>
                <c:pt idx="3152">
                  <c:v>26400</c:v>
                </c:pt>
                <c:pt idx="3153">
                  <c:v>26400</c:v>
                </c:pt>
                <c:pt idx="3154">
                  <c:v>26400</c:v>
                </c:pt>
                <c:pt idx="3155">
                  <c:v>26400</c:v>
                </c:pt>
                <c:pt idx="3156">
                  <c:v>26400</c:v>
                </c:pt>
                <c:pt idx="3157">
                  <c:v>26400</c:v>
                </c:pt>
                <c:pt idx="3158">
                  <c:v>26400</c:v>
                </c:pt>
                <c:pt idx="3159">
                  <c:v>26400</c:v>
                </c:pt>
                <c:pt idx="3160">
                  <c:v>26400</c:v>
                </c:pt>
                <c:pt idx="3161">
                  <c:v>26400</c:v>
                </c:pt>
                <c:pt idx="3162">
                  <c:v>26400</c:v>
                </c:pt>
                <c:pt idx="3163">
                  <c:v>26400</c:v>
                </c:pt>
                <c:pt idx="3164">
                  <c:v>26400</c:v>
                </c:pt>
                <c:pt idx="3165">
                  <c:v>26400</c:v>
                </c:pt>
                <c:pt idx="3166">
                  <c:v>26400</c:v>
                </c:pt>
                <c:pt idx="3167">
                  <c:v>26400</c:v>
                </c:pt>
                <c:pt idx="3168">
                  <c:v>26400</c:v>
                </c:pt>
                <c:pt idx="3169">
                  <c:v>26400</c:v>
                </c:pt>
                <c:pt idx="3170">
                  <c:v>26400</c:v>
                </c:pt>
                <c:pt idx="3171">
                  <c:v>26400</c:v>
                </c:pt>
                <c:pt idx="3172">
                  <c:v>26400</c:v>
                </c:pt>
                <c:pt idx="3173">
                  <c:v>26400</c:v>
                </c:pt>
                <c:pt idx="3174">
                  <c:v>26400</c:v>
                </c:pt>
                <c:pt idx="3175">
                  <c:v>26400</c:v>
                </c:pt>
                <c:pt idx="3176">
                  <c:v>26400</c:v>
                </c:pt>
                <c:pt idx="3177">
                  <c:v>26400</c:v>
                </c:pt>
                <c:pt idx="3178">
                  <c:v>26400</c:v>
                </c:pt>
                <c:pt idx="3179">
                  <c:v>26400</c:v>
                </c:pt>
                <c:pt idx="3180">
                  <c:v>26400</c:v>
                </c:pt>
                <c:pt idx="3181">
                  <c:v>26400</c:v>
                </c:pt>
                <c:pt idx="3182">
                  <c:v>26400</c:v>
                </c:pt>
                <c:pt idx="3183">
                  <c:v>26400</c:v>
                </c:pt>
                <c:pt idx="3184">
                  <c:v>26400</c:v>
                </c:pt>
                <c:pt idx="3185">
                  <c:v>26400</c:v>
                </c:pt>
                <c:pt idx="3186">
                  <c:v>26400</c:v>
                </c:pt>
                <c:pt idx="3187">
                  <c:v>26400</c:v>
                </c:pt>
                <c:pt idx="3188">
                  <c:v>26400</c:v>
                </c:pt>
                <c:pt idx="3189">
                  <c:v>26400</c:v>
                </c:pt>
                <c:pt idx="3190">
                  <c:v>26400</c:v>
                </c:pt>
                <c:pt idx="3191">
                  <c:v>26400</c:v>
                </c:pt>
                <c:pt idx="3192">
                  <c:v>26400</c:v>
                </c:pt>
                <c:pt idx="3193">
                  <c:v>26400</c:v>
                </c:pt>
                <c:pt idx="3194">
                  <c:v>26400</c:v>
                </c:pt>
                <c:pt idx="3195">
                  <c:v>26400</c:v>
                </c:pt>
                <c:pt idx="3196">
                  <c:v>26400</c:v>
                </c:pt>
                <c:pt idx="3197">
                  <c:v>26400</c:v>
                </c:pt>
                <c:pt idx="3198">
                  <c:v>26400</c:v>
                </c:pt>
                <c:pt idx="3199">
                  <c:v>26400</c:v>
                </c:pt>
                <c:pt idx="3200">
                  <c:v>26400</c:v>
                </c:pt>
                <c:pt idx="3201">
                  <c:v>26400</c:v>
                </c:pt>
                <c:pt idx="3202">
                  <c:v>26400</c:v>
                </c:pt>
                <c:pt idx="3203">
                  <c:v>26400</c:v>
                </c:pt>
                <c:pt idx="3204">
                  <c:v>26400</c:v>
                </c:pt>
                <c:pt idx="3205">
                  <c:v>26400</c:v>
                </c:pt>
                <c:pt idx="3206">
                  <c:v>26400</c:v>
                </c:pt>
                <c:pt idx="3207">
                  <c:v>26400</c:v>
                </c:pt>
                <c:pt idx="3208">
                  <c:v>26400</c:v>
                </c:pt>
                <c:pt idx="3209">
                  <c:v>26400</c:v>
                </c:pt>
                <c:pt idx="3210">
                  <c:v>26400</c:v>
                </c:pt>
                <c:pt idx="3211">
                  <c:v>26400</c:v>
                </c:pt>
                <c:pt idx="3212">
                  <c:v>26400</c:v>
                </c:pt>
                <c:pt idx="3213">
                  <c:v>26400</c:v>
                </c:pt>
                <c:pt idx="3214">
                  <c:v>26400</c:v>
                </c:pt>
                <c:pt idx="3215">
                  <c:v>26400</c:v>
                </c:pt>
                <c:pt idx="3216">
                  <c:v>26400</c:v>
                </c:pt>
                <c:pt idx="3217">
                  <c:v>26400</c:v>
                </c:pt>
                <c:pt idx="3218">
                  <c:v>26400</c:v>
                </c:pt>
                <c:pt idx="3219">
                  <c:v>26400</c:v>
                </c:pt>
                <c:pt idx="3220">
                  <c:v>26400</c:v>
                </c:pt>
                <c:pt idx="3221">
                  <c:v>26400</c:v>
                </c:pt>
                <c:pt idx="3222">
                  <c:v>26400</c:v>
                </c:pt>
                <c:pt idx="3223">
                  <c:v>26400</c:v>
                </c:pt>
                <c:pt idx="3224">
                  <c:v>26400</c:v>
                </c:pt>
                <c:pt idx="3225">
                  <c:v>26400</c:v>
                </c:pt>
                <c:pt idx="3226">
                  <c:v>26400</c:v>
                </c:pt>
                <c:pt idx="3227">
                  <c:v>26400</c:v>
                </c:pt>
                <c:pt idx="3228">
                  <c:v>26400</c:v>
                </c:pt>
                <c:pt idx="3229">
                  <c:v>26400</c:v>
                </c:pt>
                <c:pt idx="3230">
                  <c:v>26400</c:v>
                </c:pt>
                <c:pt idx="3231">
                  <c:v>26400</c:v>
                </c:pt>
                <c:pt idx="3232">
                  <c:v>26400</c:v>
                </c:pt>
                <c:pt idx="3233">
                  <c:v>26400</c:v>
                </c:pt>
                <c:pt idx="3234">
                  <c:v>26400</c:v>
                </c:pt>
                <c:pt idx="3235">
                  <c:v>26400</c:v>
                </c:pt>
                <c:pt idx="3236">
                  <c:v>26400</c:v>
                </c:pt>
                <c:pt idx="3237">
                  <c:v>26400</c:v>
                </c:pt>
                <c:pt idx="3238">
                  <c:v>26400</c:v>
                </c:pt>
                <c:pt idx="3239">
                  <c:v>26400</c:v>
                </c:pt>
                <c:pt idx="3240">
                  <c:v>26400</c:v>
                </c:pt>
                <c:pt idx="3241">
                  <c:v>26400</c:v>
                </c:pt>
                <c:pt idx="3242">
                  <c:v>26400</c:v>
                </c:pt>
                <c:pt idx="3243">
                  <c:v>26400</c:v>
                </c:pt>
                <c:pt idx="3244">
                  <c:v>26400</c:v>
                </c:pt>
                <c:pt idx="3245">
                  <c:v>26400</c:v>
                </c:pt>
                <c:pt idx="3246">
                  <c:v>26400</c:v>
                </c:pt>
                <c:pt idx="3247">
                  <c:v>26400</c:v>
                </c:pt>
                <c:pt idx="3248">
                  <c:v>26400</c:v>
                </c:pt>
                <c:pt idx="3249">
                  <c:v>26400</c:v>
                </c:pt>
                <c:pt idx="3250">
                  <c:v>26400</c:v>
                </c:pt>
                <c:pt idx="3251">
                  <c:v>26400</c:v>
                </c:pt>
                <c:pt idx="3252">
                  <c:v>26400</c:v>
                </c:pt>
                <c:pt idx="3253">
                  <c:v>26400</c:v>
                </c:pt>
                <c:pt idx="3254">
                  <c:v>26400</c:v>
                </c:pt>
                <c:pt idx="3255">
                  <c:v>26400</c:v>
                </c:pt>
                <c:pt idx="3256">
                  <c:v>26400</c:v>
                </c:pt>
                <c:pt idx="3257">
                  <c:v>26400</c:v>
                </c:pt>
                <c:pt idx="3258">
                  <c:v>26400</c:v>
                </c:pt>
                <c:pt idx="3259">
                  <c:v>26400</c:v>
                </c:pt>
                <c:pt idx="3260">
                  <c:v>26400</c:v>
                </c:pt>
                <c:pt idx="3261">
                  <c:v>26400</c:v>
                </c:pt>
                <c:pt idx="3262">
                  <c:v>26400</c:v>
                </c:pt>
                <c:pt idx="3263">
                  <c:v>26400</c:v>
                </c:pt>
                <c:pt idx="3264">
                  <c:v>26400</c:v>
                </c:pt>
                <c:pt idx="3265">
                  <c:v>26400</c:v>
                </c:pt>
                <c:pt idx="3266">
                  <c:v>26400</c:v>
                </c:pt>
                <c:pt idx="3267">
                  <c:v>26400</c:v>
                </c:pt>
                <c:pt idx="3268">
                  <c:v>26400</c:v>
                </c:pt>
                <c:pt idx="3269">
                  <c:v>26400</c:v>
                </c:pt>
                <c:pt idx="3270">
                  <c:v>26400</c:v>
                </c:pt>
                <c:pt idx="3271">
                  <c:v>26400</c:v>
                </c:pt>
                <c:pt idx="3272">
                  <c:v>26400</c:v>
                </c:pt>
                <c:pt idx="3273">
                  <c:v>26400</c:v>
                </c:pt>
                <c:pt idx="3274">
                  <c:v>26400</c:v>
                </c:pt>
                <c:pt idx="3275">
                  <c:v>26400</c:v>
                </c:pt>
                <c:pt idx="3276">
                  <c:v>26400</c:v>
                </c:pt>
                <c:pt idx="3277">
                  <c:v>26400</c:v>
                </c:pt>
                <c:pt idx="3278">
                  <c:v>26400</c:v>
                </c:pt>
                <c:pt idx="3279">
                  <c:v>26400</c:v>
                </c:pt>
                <c:pt idx="3280">
                  <c:v>26400</c:v>
                </c:pt>
                <c:pt idx="3281">
                  <c:v>26400</c:v>
                </c:pt>
                <c:pt idx="3282">
                  <c:v>26400</c:v>
                </c:pt>
                <c:pt idx="3283">
                  <c:v>26400</c:v>
                </c:pt>
                <c:pt idx="3284">
                  <c:v>26400</c:v>
                </c:pt>
                <c:pt idx="3285">
                  <c:v>26400</c:v>
                </c:pt>
                <c:pt idx="3286">
                  <c:v>26400</c:v>
                </c:pt>
                <c:pt idx="3287">
                  <c:v>26400</c:v>
                </c:pt>
                <c:pt idx="3288">
                  <c:v>26400</c:v>
                </c:pt>
                <c:pt idx="3289">
                  <c:v>26400</c:v>
                </c:pt>
                <c:pt idx="3290">
                  <c:v>26400</c:v>
                </c:pt>
                <c:pt idx="3291">
                  <c:v>26400</c:v>
                </c:pt>
                <c:pt idx="3292">
                  <c:v>26400</c:v>
                </c:pt>
                <c:pt idx="3293">
                  <c:v>26400</c:v>
                </c:pt>
                <c:pt idx="3294">
                  <c:v>26400</c:v>
                </c:pt>
                <c:pt idx="3295">
                  <c:v>26400</c:v>
                </c:pt>
                <c:pt idx="3296">
                  <c:v>26400</c:v>
                </c:pt>
                <c:pt idx="3297">
                  <c:v>26400</c:v>
                </c:pt>
                <c:pt idx="3298">
                  <c:v>26400</c:v>
                </c:pt>
                <c:pt idx="3299">
                  <c:v>26400</c:v>
                </c:pt>
                <c:pt idx="3300">
                  <c:v>26400</c:v>
                </c:pt>
                <c:pt idx="3301">
                  <c:v>26400</c:v>
                </c:pt>
                <c:pt idx="3302">
                  <c:v>26400</c:v>
                </c:pt>
                <c:pt idx="3303">
                  <c:v>26400</c:v>
                </c:pt>
                <c:pt idx="3304">
                  <c:v>26400</c:v>
                </c:pt>
                <c:pt idx="3305">
                  <c:v>26400</c:v>
                </c:pt>
                <c:pt idx="3306">
                  <c:v>26400</c:v>
                </c:pt>
                <c:pt idx="3307">
                  <c:v>26400</c:v>
                </c:pt>
                <c:pt idx="3308">
                  <c:v>26400</c:v>
                </c:pt>
                <c:pt idx="3309">
                  <c:v>26400</c:v>
                </c:pt>
                <c:pt idx="3310">
                  <c:v>26400</c:v>
                </c:pt>
                <c:pt idx="3311">
                  <c:v>26400</c:v>
                </c:pt>
                <c:pt idx="3312">
                  <c:v>26400</c:v>
                </c:pt>
                <c:pt idx="3313">
                  <c:v>26400</c:v>
                </c:pt>
                <c:pt idx="3314">
                  <c:v>26400</c:v>
                </c:pt>
                <c:pt idx="3315">
                  <c:v>26400</c:v>
                </c:pt>
                <c:pt idx="3316">
                  <c:v>26400</c:v>
                </c:pt>
                <c:pt idx="3317">
                  <c:v>26400</c:v>
                </c:pt>
                <c:pt idx="3318">
                  <c:v>26400</c:v>
                </c:pt>
                <c:pt idx="3319">
                  <c:v>26400</c:v>
                </c:pt>
                <c:pt idx="3320">
                  <c:v>26400</c:v>
                </c:pt>
                <c:pt idx="3321">
                  <c:v>26400</c:v>
                </c:pt>
                <c:pt idx="3322">
                  <c:v>26400</c:v>
                </c:pt>
                <c:pt idx="3323">
                  <c:v>26400</c:v>
                </c:pt>
                <c:pt idx="3324">
                  <c:v>26400</c:v>
                </c:pt>
                <c:pt idx="3325">
                  <c:v>26400</c:v>
                </c:pt>
                <c:pt idx="3326">
                  <c:v>26400</c:v>
                </c:pt>
                <c:pt idx="3327">
                  <c:v>26400</c:v>
                </c:pt>
                <c:pt idx="3328">
                  <c:v>26400</c:v>
                </c:pt>
                <c:pt idx="3329">
                  <c:v>26400</c:v>
                </c:pt>
                <c:pt idx="3330">
                  <c:v>26400</c:v>
                </c:pt>
                <c:pt idx="3331">
                  <c:v>26400</c:v>
                </c:pt>
                <c:pt idx="3332">
                  <c:v>26400</c:v>
                </c:pt>
                <c:pt idx="3333">
                  <c:v>26400</c:v>
                </c:pt>
                <c:pt idx="3334">
                  <c:v>26400</c:v>
                </c:pt>
                <c:pt idx="3335">
                  <c:v>26400</c:v>
                </c:pt>
                <c:pt idx="3336">
                  <c:v>26400</c:v>
                </c:pt>
                <c:pt idx="3337">
                  <c:v>26400</c:v>
                </c:pt>
                <c:pt idx="3338">
                  <c:v>26400</c:v>
                </c:pt>
                <c:pt idx="3339">
                  <c:v>26400</c:v>
                </c:pt>
                <c:pt idx="3340">
                  <c:v>26400</c:v>
                </c:pt>
                <c:pt idx="3341">
                  <c:v>26400</c:v>
                </c:pt>
                <c:pt idx="3342">
                  <c:v>26400</c:v>
                </c:pt>
                <c:pt idx="3343">
                  <c:v>26400</c:v>
                </c:pt>
                <c:pt idx="3344">
                  <c:v>26400</c:v>
                </c:pt>
                <c:pt idx="3345">
                  <c:v>26400</c:v>
                </c:pt>
                <c:pt idx="3346">
                  <c:v>26400</c:v>
                </c:pt>
                <c:pt idx="3347">
                  <c:v>26400</c:v>
                </c:pt>
                <c:pt idx="3348">
                  <c:v>26400</c:v>
                </c:pt>
                <c:pt idx="3349">
                  <c:v>26400</c:v>
                </c:pt>
                <c:pt idx="3350">
                  <c:v>26400</c:v>
                </c:pt>
                <c:pt idx="3351">
                  <c:v>26400</c:v>
                </c:pt>
                <c:pt idx="3352">
                  <c:v>26400</c:v>
                </c:pt>
                <c:pt idx="3353">
                  <c:v>26400</c:v>
                </c:pt>
                <c:pt idx="3354">
                  <c:v>26400</c:v>
                </c:pt>
                <c:pt idx="3355">
                  <c:v>26400</c:v>
                </c:pt>
                <c:pt idx="3356">
                  <c:v>26400</c:v>
                </c:pt>
                <c:pt idx="3357">
                  <c:v>26400</c:v>
                </c:pt>
                <c:pt idx="3358">
                  <c:v>26400</c:v>
                </c:pt>
                <c:pt idx="3359">
                  <c:v>26400</c:v>
                </c:pt>
                <c:pt idx="3360">
                  <c:v>26400</c:v>
                </c:pt>
                <c:pt idx="3361">
                  <c:v>26400</c:v>
                </c:pt>
                <c:pt idx="3362">
                  <c:v>26400</c:v>
                </c:pt>
                <c:pt idx="3363">
                  <c:v>26400</c:v>
                </c:pt>
                <c:pt idx="3364">
                  <c:v>26400</c:v>
                </c:pt>
                <c:pt idx="3365">
                  <c:v>26400</c:v>
                </c:pt>
                <c:pt idx="3366">
                  <c:v>26400</c:v>
                </c:pt>
                <c:pt idx="3367">
                  <c:v>26400</c:v>
                </c:pt>
                <c:pt idx="3368">
                  <c:v>26400</c:v>
                </c:pt>
                <c:pt idx="3369">
                  <c:v>26400</c:v>
                </c:pt>
                <c:pt idx="3370">
                  <c:v>26400</c:v>
                </c:pt>
                <c:pt idx="3371">
                  <c:v>26400</c:v>
                </c:pt>
                <c:pt idx="3372">
                  <c:v>26400</c:v>
                </c:pt>
                <c:pt idx="3373">
                  <c:v>26400</c:v>
                </c:pt>
                <c:pt idx="3374">
                  <c:v>26400</c:v>
                </c:pt>
                <c:pt idx="3375">
                  <c:v>26400</c:v>
                </c:pt>
                <c:pt idx="3376">
                  <c:v>26400</c:v>
                </c:pt>
                <c:pt idx="3377">
                  <c:v>26400</c:v>
                </c:pt>
                <c:pt idx="3378">
                  <c:v>26400</c:v>
                </c:pt>
                <c:pt idx="3379">
                  <c:v>26400</c:v>
                </c:pt>
                <c:pt idx="3380">
                  <c:v>26400</c:v>
                </c:pt>
                <c:pt idx="3381">
                  <c:v>26400</c:v>
                </c:pt>
                <c:pt idx="3382">
                  <c:v>26400</c:v>
                </c:pt>
                <c:pt idx="3383">
                  <c:v>26400</c:v>
                </c:pt>
                <c:pt idx="3384">
                  <c:v>26400</c:v>
                </c:pt>
                <c:pt idx="3385">
                  <c:v>26400</c:v>
                </c:pt>
                <c:pt idx="3386">
                  <c:v>26400</c:v>
                </c:pt>
                <c:pt idx="3387">
                  <c:v>26400</c:v>
                </c:pt>
                <c:pt idx="3388">
                  <c:v>26400</c:v>
                </c:pt>
                <c:pt idx="3389">
                  <c:v>26400</c:v>
                </c:pt>
                <c:pt idx="3390">
                  <c:v>26400</c:v>
                </c:pt>
                <c:pt idx="3391">
                  <c:v>26400</c:v>
                </c:pt>
                <c:pt idx="3392">
                  <c:v>26400</c:v>
                </c:pt>
                <c:pt idx="3393">
                  <c:v>26400</c:v>
                </c:pt>
                <c:pt idx="3394">
                  <c:v>26400</c:v>
                </c:pt>
                <c:pt idx="3395">
                  <c:v>26400</c:v>
                </c:pt>
                <c:pt idx="3396">
                  <c:v>26400</c:v>
                </c:pt>
                <c:pt idx="3397">
                  <c:v>26400</c:v>
                </c:pt>
                <c:pt idx="3398">
                  <c:v>26400</c:v>
                </c:pt>
                <c:pt idx="3399">
                  <c:v>26400</c:v>
                </c:pt>
                <c:pt idx="3400">
                  <c:v>26400</c:v>
                </c:pt>
                <c:pt idx="3401">
                  <c:v>26400</c:v>
                </c:pt>
                <c:pt idx="3402">
                  <c:v>26400</c:v>
                </c:pt>
                <c:pt idx="3403">
                  <c:v>26400</c:v>
                </c:pt>
                <c:pt idx="3404">
                  <c:v>26400</c:v>
                </c:pt>
                <c:pt idx="3405">
                  <c:v>26400</c:v>
                </c:pt>
                <c:pt idx="3406">
                  <c:v>26400</c:v>
                </c:pt>
                <c:pt idx="3407">
                  <c:v>26400</c:v>
                </c:pt>
                <c:pt idx="3408">
                  <c:v>26400</c:v>
                </c:pt>
                <c:pt idx="3409">
                  <c:v>26400</c:v>
                </c:pt>
                <c:pt idx="3410">
                  <c:v>26400</c:v>
                </c:pt>
                <c:pt idx="3411">
                  <c:v>26400</c:v>
                </c:pt>
                <c:pt idx="3412">
                  <c:v>26400</c:v>
                </c:pt>
                <c:pt idx="3413">
                  <c:v>26400</c:v>
                </c:pt>
                <c:pt idx="3414">
                  <c:v>26400</c:v>
                </c:pt>
                <c:pt idx="3415">
                  <c:v>26400</c:v>
                </c:pt>
                <c:pt idx="3416">
                  <c:v>26400</c:v>
                </c:pt>
                <c:pt idx="3417">
                  <c:v>26400</c:v>
                </c:pt>
                <c:pt idx="3418">
                  <c:v>26400</c:v>
                </c:pt>
                <c:pt idx="3419">
                  <c:v>26400</c:v>
                </c:pt>
                <c:pt idx="3420">
                  <c:v>26400</c:v>
                </c:pt>
                <c:pt idx="3421">
                  <c:v>26400</c:v>
                </c:pt>
                <c:pt idx="3422">
                  <c:v>26400</c:v>
                </c:pt>
                <c:pt idx="3423">
                  <c:v>26400</c:v>
                </c:pt>
                <c:pt idx="3424">
                  <c:v>26400</c:v>
                </c:pt>
                <c:pt idx="3425">
                  <c:v>26400</c:v>
                </c:pt>
                <c:pt idx="3426">
                  <c:v>26400</c:v>
                </c:pt>
                <c:pt idx="3427">
                  <c:v>26400</c:v>
                </c:pt>
                <c:pt idx="3428">
                  <c:v>26400</c:v>
                </c:pt>
                <c:pt idx="3429">
                  <c:v>26400</c:v>
                </c:pt>
                <c:pt idx="3430">
                  <c:v>26400</c:v>
                </c:pt>
                <c:pt idx="3431">
                  <c:v>26400</c:v>
                </c:pt>
                <c:pt idx="3432">
                  <c:v>26400</c:v>
                </c:pt>
                <c:pt idx="3433">
                  <c:v>26400</c:v>
                </c:pt>
                <c:pt idx="3434">
                  <c:v>26400</c:v>
                </c:pt>
                <c:pt idx="3435">
                  <c:v>26400</c:v>
                </c:pt>
                <c:pt idx="3436">
                  <c:v>26400</c:v>
                </c:pt>
                <c:pt idx="3437">
                  <c:v>26400</c:v>
                </c:pt>
                <c:pt idx="3438">
                  <c:v>26400</c:v>
                </c:pt>
                <c:pt idx="3439">
                  <c:v>26400</c:v>
                </c:pt>
                <c:pt idx="3440">
                  <c:v>26400</c:v>
                </c:pt>
                <c:pt idx="3441">
                  <c:v>26400</c:v>
                </c:pt>
                <c:pt idx="3442">
                  <c:v>26400</c:v>
                </c:pt>
                <c:pt idx="3443">
                  <c:v>26400</c:v>
                </c:pt>
                <c:pt idx="3444">
                  <c:v>26400</c:v>
                </c:pt>
                <c:pt idx="3445">
                  <c:v>26400</c:v>
                </c:pt>
                <c:pt idx="3446">
                  <c:v>26400</c:v>
                </c:pt>
                <c:pt idx="3447">
                  <c:v>26400</c:v>
                </c:pt>
                <c:pt idx="3448">
                  <c:v>26400</c:v>
                </c:pt>
                <c:pt idx="3449">
                  <c:v>26400</c:v>
                </c:pt>
                <c:pt idx="3450">
                  <c:v>26400</c:v>
                </c:pt>
                <c:pt idx="3451">
                  <c:v>26400</c:v>
                </c:pt>
                <c:pt idx="3452">
                  <c:v>26400</c:v>
                </c:pt>
                <c:pt idx="3453">
                  <c:v>26400</c:v>
                </c:pt>
                <c:pt idx="3454">
                  <c:v>26400</c:v>
                </c:pt>
                <c:pt idx="3455">
                  <c:v>26400</c:v>
                </c:pt>
                <c:pt idx="3456">
                  <c:v>26400</c:v>
                </c:pt>
                <c:pt idx="3457">
                  <c:v>26400</c:v>
                </c:pt>
                <c:pt idx="3458">
                  <c:v>26400</c:v>
                </c:pt>
                <c:pt idx="3459">
                  <c:v>26400</c:v>
                </c:pt>
                <c:pt idx="3460">
                  <c:v>26400</c:v>
                </c:pt>
                <c:pt idx="3461">
                  <c:v>26400</c:v>
                </c:pt>
                <c:pt idx="3462">
                  <c:v>26400</c:v>
                </c:pt>
                <c:pt idx="3463">
                  <c:v>26400</c:v>
                </c:pt>
                <c:pt idx="3464">
                  <c:v>26400</c:v>
                </c:pt>
                <c:pt idx="3465">
                  <c:v>26400</c:v>
                </c:pt>
                <c:pt idx="3466">
                  <c:v>26400</c:v>
                </c:pt>
                <c:pt idx="3467">
                  <c:v>26400</c:v>
                </c:pt>
                <c:pt idx="3468">
                  <c:v>26400</c:v>
                </c:pt>
                <c:pt idx="3469">
                  <c:v>26400</c:v>
                </c:pt>
                <c:pt idx="3470">
                  <c:v>26400</c:v>
                </c:pt>
                <c:pt idx="3471">
                  <c:v>26400</c:v>
                </c:pt>
                <c:pt idx="3472">
                  <c:v>26400</c:v>
                </c:pt>
                <c:pt idx="3473">
                  <c:v>26400</c:v>
                </c:pt>
                <c:pt idx="3474">
                  <c:v>26400</c:v>
                </c:pt>
                <c:pt idx="3475">
                  <c:v>26400</c:v>
                </c:pt>
                <c:pt idx="3476">
                  <c:v>26400</c:v>
                </c:pt>
                <c:pt idx="3477">
                  <c:v>26400</c:v>
                </c:pt>
                <c:pt idx="3478">
                  <c:v>26400</c:v>
                </c:pt>
                <c:pt idx="3479">
                  <c:v>26400</c:v>
                </c:pt>
                <c:pt idx="3480">
                  <c:v>26400</c:v>
                </c:pt>
                <c:pt idx="3481">
                  <c:v>26400</c:v>
                </c:pt>
                <c:pt idx="3482">
                  <c:v>26400</c:v>
                </c:pt>
                <c:pt idx="3483">
                  <c:v>26400</c:v>
                </c:pt>
                <c:pt idx="3484">
                  <c:v>26400</c:v>
                </c:pt>
                <c:pt idx="3485">
                  <c:v>26400</c:v>
                </c:pt>
                <c:pt idx="3486">
                  <c:v>26400</c:v>
                </c:pt>
                <c:pt idx="3487">
                  <c:v>26400</c:v>
                </c:pt>
                <c:pt idx="3488">
                  <c:v>26400</c:v>
                </c:pt>
                <c:pt idx="3489">
                  <c:v>26400</c:v>
                </c:pt>
                <c:pt idx="3490">
                  <c:v>26400</c:v>
                </c:pt>
                <c:pt idx="3491">
                  <c:v>26400</c:v>
                </c:pt>
                <c:pt idx="3492">
                  <c:v>26400</c:v>
                </c:pt>
                <c:pt idx="3493">
                  <c:v>26400</c:v>
                </c:pt>
                <c:pt idx="3494">
                  <c:v>26400</c:v>
                </c:pt>
                <c:pt idx="3495">
                  <c:v>26400</c:v>
                </c:pt>
                <c:pt idx="3496">
                  <c:v>26400</c:v>
                </c:pt>
                <c:pt idx="3497">
                  <c:v>26400</c:v>
                </c:pt>
                <c:pt idx="3498">
                  <c:v>26400</c:v>
                </c:pt>
                <c:pt idx="3499">
                  <c:v>26400</c:v>
                </c:pt>
                <c:pt idx="3500">
                  <c:v>26400</c:v>
                </c:pt>
                <c:pt idx="3501">
                  <c:v>26400</c:v>
                </c:pt>
                <c:pt idx="3502">
                  <c:v>26400</c:v>
                </c:pt>
                <c:pt idx="3503">
                  <c:v>26400</c:v>
                </c:pt>
                <c:pt idx="3504">
                  <c:v>26400</c:v>
                </c:pt>
                <c:pt idx="3505">
                  <c:v>26400</c:v>
                </c:pt>
                <c:pt idx="3506">
                  <c:v>26400</c:v>
                </c:pt>
                <c:pt idx="3507">
                  <c:v>26400</c:v>
                </c:pt>
                <c:pt idx="3508">
                  <c:v>26400</c:v>
                </c:pt>
                <c:pt idx="3509">
                  <c:v>26400</c:v>
                </c:pt>
                <c:pt idx="3510">
                  <c:v>26400</c:v>
                </c:pt>
                <c:pt idx="3511">
                  <c:v>26400</c:v>
                </c:pt>
                <c:pt idx="3512">
                  <c:v>26400</c:v>
                </c:pt>
                <c:pt idx="3513">
                  <c:v>26400</c:v>
                </c:pt>
                <c:pt idx="3514">
                  <c:v>26400</c:v>
                </c:pt>
                <c:pt idx="3515">
                  <c:v>26400</c:v>
                </c:pt>
                <c:pt idx="3516">
                  <c:v>26400</c:v>
                </c:pt>
                <c:pt idx="3517">
                  <c:v>26400</c:v>
                </c:pt>
                <c:pt idx="3518">
                  <c:v>26400</c:v>
                </c:pt>
                <c:pt idx="3519">
                  <c:v>26400</c:v>
                </c:pt>
                <c:pt idx="3520">
                  <c:v>26400</c:v>
                </c:pt>
                <c:pt idx="3521">
                  <c:v>26400</c:v>
                </c:pt>
                <c:pt idx="3522">
                  <c:v>26400</c:v>
                </c:pt>
                <c:pt idx="3523">
                  <c:v>26400</c:v>
                </c:pt>
                <c:pt idx="3524">
                  <c:v>26400</c:v>
                </c:pt>
                <c:pt idx="3525">
                  <c:v>26400</c:v>
                </c:pt>
                <c:pt idx="3526">
                  <c:v>26400</c:v>
                </c:pt>
                <c:pt idx="3527">
                  <c:v>26400</c:v>
                </c:pt>
                <c:pt idx="3528">
                  <c:v>26400</c:v>
                </c:pt>
                <c:pt idx="3529">
                  <c:v>26400</c:v>
                </c:pt>
                <c:pt idx="3530">
                  <c:v>26400</c:v>
                </c:pt>
                <c:pt idx="3531">
                  <c:v>26400</c:v>
                </c:pt>
                <c:pt idx="3532">
                  <c:v>26400</c:v>
                </c:pt>
                <c:pt idx="3533">
                  <c:v>26400</c:v>
                </c:pt>
                <c:pt idx="3534">
                  <c:v>26400</c:v>
                </c:pt>
                <c:pt idx="3535">
                  <c:v>26400</c:v>
                </c:pt>
                <c:pt idx="3536">
                  <c:v>26400</c:v>
                </c:pt>
                <c:pt idx="3537">
                  <c:v>26400</c:v>
                </c:pt>
                <c:pt idx="3538">
                  <c:v>26400</c:v>
                </c:pt>
                <c:pt idx="3539">
                  <c:v>26400</c:v>
                </c:pt>
                <c:pt idx="3540">
                  <c:v>26400</c:v>
                </c:pt>
                <c:pt idx="3541">
                  <c:v>26400</c:v>
                </c:pt>
                <c:pt idx="3542">
                  <c:v>26400</c:v>
                </c:pt>
                <c:pt idx="3543">
                  <c:v>26400</c:v>
                </c:pt>
                <c:pt idx="3544">
                  <c:v>26400</c:v>
                </c:pt>
                <c:pt idx="3545">
                  <c:v>26400</c:v>
                </c:pt>
                <c:pt idx="3546">
                  <c:v>26400</c:v>
                </c:pt>
                <c:pt idx="3547">
                  <c:v>26400</c:v>
                </c:pt>
                <c:pt idx="3548">
                  <c:v>26400</c:v>
                </c:pt>
                <c:pt idx="3549">
                  <c:v>26400</c:v>
                </c:pt>
                <c:pt idx="3550">
                  <c:v>26400</c:v>
                </c:pt>
                <c:pt idx="3551">
                  <c:v>26400</c:v>
                </c:pt>
                <c:pt idx="3552">
                  <c:v>26400</c:v>
                </c:pt>
                <c:pt idx="3553">
                  <c:v>26400</c:v>
                </c:pt>
                <c:pt idx="3554">
                  <c:v>26400</c:v>
                </c:pt>
                <c:pt idx="3555">
                  <c:v>26400</c:v>
                </c:pt>
                <c:pt idx="3556">
                  <c:v>26400</c:v>
                </c:pt>
                <c:pt idx="3557">
                  <c:v>26400</c:v>
                </c:pt>
                <c:pt idx="3558">
                  <c:v>26400</c:v>
                </c:pt>
                <c:pt idx="3559">
                  <c:v>26400</c:v>
                </c:pt>
                <c:pt idx="3560">
                  <c:v>26400</c:v>
                </c:pt>
                <c:pt idx="3561">
                  <c:v>26400</c:v>
                </c:pt>
                <c:pt idx="3562">
                  <c:v>26400</c:v>
                </c:pt>
                <c:pt idx="3563">
                  <c:v>26400</c:v>
                </c:pt>
                <c:pt idx="3564">
                  <c:v>26400</c:v>
                </c:pt>
                <c:pt idx="3565">
                  <c:v>26400</c:v>
                </c:pt>
                <c:pt idx="3566">
                  <c:v>26400</c:v>
                </c:pt>
                <c:pt idx="3567">
                  <c:v>26400</c:v>
                </c:pt>
                <c:pt idx="3568">
                  <c:v>26400</c:v>
                </c:pt>
                <c:pt idx="3569">
                  <c:v>26400</c:v>
                </c:pt>
                <c:pt idx="3570">
                  <c:v>26400</c:v>
                </c:pt>
                <c:pt idx="3571">
                  <c:v>26400</c:v>
                </c:pt>
                <c:pt idx="3572">
                  <c:v>26400</c:v>
                </c:pt>
                <c:pt idx="3573">
                  <c:v>26400</c:v>
                </c:pt>
                <c:pt idx="3574">
                  <c:v>26400</c:v>
                </c:pt>
                <c:pt idx="3575">
                  <c:v>26400</c:v>
                </c:pt>
                <c:pt idx="3576">
                  <c:v>26400</c:v>
                </c:pt>
                <c:pt idx="3577">
                  <c:v>26400</c:v>
                </c:pt>
                <c:pt idx="3578">
                  <c:v>26400</c:v>
                </c:pt>
                <c:pt idx="3579">
                  <c:v>26400</c:v>
                </c:pt>
                <c:pt idx="3580">
                  <c:v>26400</c:v>
                </c:pt>
                <c:pt idx="3581">
                  <c:v>26400</c:v>
                </c:pt>
                <c:pt idx="3582">
                  <c:v>26400</c:v>
                </c:pt>
                <c:pt idx="3583">
                  <c:v>26400</c:v>
                </c:pt>
                <c:pt idx="3584">
                  <c:v>26400</c:v>
                </c:pt>
                <c:pt idx="3585">
                  <c:v>26400</c:v>
                </c:pt>
                <c:pt idx="3586">
                  <c:v>26400</c:v>
                </c:pt>
                <c:pt idx="3587">
                  <c:v>26400</c:v>
                </c:pt>
                <c:pt idx="3588">
                  <c:v>26400</c:v>
                </c:pt>
                <c:pt idx="3589">
                  <c:v>26400</c:v>
                </c:pt>
                <c:pt idx="3590">
                  <c:v>26400</c:v>
                </c:pt>
                <c:pt idx="3591">
                  <c:v>26400</c:v>
                </c:pt>
                <c:pt idx="3592">
                  <c:v>26400</c:v>
                </c:pt>
                <c:pt idx="3593">
                  <c:v>26400</c:v>
                </c:pt>
                <c:pt idx="3594">
                  <c:v>26400</c:v>
                </c:pt>
                <c:pt idx="3595">
                  <c:v>26400</c:v>
                </c:pt>
                <c:pt idx="3596">
                  <c:v>26400</c:v>
                </c:pt>
                <c:pt idx="3597">
                  <c:v>26400</c:v>
                </c:pt>
                <c:pt idx="3598">
                  <c:v>26400</c:v>
                </c:pt>
                <c:pt idx="3599">
                  <c:v>26400</c:v>
                </c:pt>
                <c:pt idx="3600">
                  <c:v>26400</c:v>
                </c:pt>
                <c:pt idx="3601">
                  <c:v>26400</c:v>
                </c:pt>
                <c:pt idx="3602">
                  <c:v>26400</c:v>
                </c:pt>
                <c:pt idx="3603">
                  <c:v>26400</c:v>
                </c:pt>
                <c:pt idx="3604">
                  <c:v>26400</c:v>
                </c:pt>
                <c:pt idx="3605">
                  <c:v>26400</c:v>
                </c:pt>
                <c:pt idx="3606">
                  <c:v>26400</c:v>
                </c:pt>
                <c:pt idx="3607">
                  <c:v>26400</c:v>
                </c:pt>
                <c:pt idx="3608">
                  <c:v>26400</c:v>
                </c:pt>
                <c:pt idx="3609">
                  <c:v>26400</c:v>
                </c:pt>
                <c:pt idx="3610">
                  <c:v>26400</c:v>
                </c:pt>
                <c:pt idx="3611">
                  <c:v>26400</c:v>
                </c:pt>
                <c:pt idx="3612">
                  <c:v>26400</c:v>
                </c:pt>
                <c:pt idx="3613">
                  <c:v>26400</c:v>
                </c:pt>
                <c:pt idx="3614">
                  <c:v>26400</c:v>
                </c:pt>
                <c:pt idx="3615">
                  <c:v>26400</c:v>
                </c:pt>
                <c:pt idx="3616">
                  <c:v>26400</c:v>
                </c:pt>
                <c:pt idx="3617">
                  <c:v>26400</c:v>
                </c:pt>
                <c:pt idx="3618">
                  <c:v>26400</c:v>
                </c:pt>
                <c:pt idx="3619">
                  <c:v>26400</c:v>
                </c:pt>
                <c:pt idx="3620">
                  <c:v>26400</c:v>
                </c:pt>
                <c:pt idx="3621">
                  <c:v>26400</c:v>
                </c:pt>
                <c:pt idx="3622">
                  <c:v>26400</c:v>
                </c:pt>
                <c:pt idx="3623">
                  <c:v>26400</c:v>
                </c:pt>
                <c:pt idx="3624">
                  <c:v>26400</c:v>
                </c:pt>
                <c:pt idx="3625">
                  <c:v>26400</c:v>
                </c:pt>
                <c:pt idx="3626">
                  <c:v>26400</c:v>
                </c:pt>
                <c:pt idx="3627">
                  <c:v>26400</c:v>
                </c:pt>
                <c:pt idx="3628">
                  <c:v>26400</c:v>
                </c:pt>
                <c:pt idx="3629">
                  <c:v>26400</c:v>
                </c:pt>
                <c:pt idx="3630">
                  <c:v>26400</c:v>
                </c:pt>
                <c:pt idx="3631">
                  <c:v>26400</c:v>
                </c:pt>
                <c:pt idx="3632">
                  <c:v>26400</c:v>
                </c:pt>
                <c:pt idx="3633">
                  <c:v>26400</c:v>
                </c:pt>
                <c:pt idx="3634">
                  <c:v>26400</c:v>
                </c:pt>
                <c:pt idx="3635">
                  <c:v>26400</c:v>
                </c:pt>
                <c:pt idx="3636">
                  <c:v>26400</c:v>
                </c:pt>
                <c:pt idx="3637">
                  <c:v>26400</c:v>
                </c:pt>
                <c:pt idx="3638">
                  <c:v>26400</c:v>
                </c:pt>
                <c:pt idx="3639">
                  <c:v>26400</c:v>
                </c:pt>
                <c:pt idx="3640">
                  <c:v>26400</c:v>
                </c:pt>
                <c:pt idx="3641">
                  <c:v>26400</c:v>
                </c:pt>
                <c:pt idx="3642">
                  <c:v>26400</c:v>
                </c:pt>
                <c:pt idx="3643">
                  <c:v>26400</c:v>
                </c:pt>
                <c:pt idx="3644">
                  <c:v>26400</c:v>
                </c:pt>
                <c:pt idx="3645">
                  <c:v>26400</c:v>
                </c:pt>
                <c:pt idx="3646">
                  <c:v>26400</c:v>
                </c:pt>
                <c:pt idx="3647">
                  <c:v>26400</c:v>
                </c:pt>
                <c:pt idx="3648">
                  <c:v>26400</c:v>
                </c:pt>
                <c:pt idx="3649">
                  <c:v>26400</c:v>
                </c:pt>
                <c:pt idx="3650">
                  <c:v>26400</c:v>
                </c:pt>
                <c:pt idx="3651">
                  <c:v>26400</c:v>
                </c:pt>
                <c:pt idx="3652">
                  <c:v>26400</c:v>
                </c:pt>
                <c:pt idx="3653">
                  <c:v>26400</c:v>
                </c:pt>
                <c:pt idx="3654">
                  <c:v>26400</c:v>
                </c:pt>
                <c:pt idx="3655">
                  <c:v>26400</c:v>
                </c:pt>
                <c:pt idx="3656">
                  <c:v>26400</c:v>
                </c:pt>
                <c:pt idx="3657">
                  <c:v>26400</c:v>
                </c:pt>
                <c:pt idx="3658">
                  <c:v>26400</c:v>
                </c:pt>
                <c:pt idx="3659">
                  <c:v>26400</c:v>
                </c:pt>
                <c:pt idx="3660">
                  <c:v>26400</c:v>
                </c:pt>
                <c:pt idx="3661">
                  <c:v>26400</c:v>
                </c:pt>
                <c:pt idx="3662">
                  <c:v>26400</c:v>
                </c:pt>
                <c:pt idx="3663">
                  <c:v>26400</c:v>
                </c:pt>
                <c:pt idx="3664">
                  <c:v>26400</c:v>
                </c:pt>
                <c:pt idx="3665">
                  <c:v>26400</c:v>
                </c:pt>
                <c:pt idx="3666">
                  <c:v>26400</c:v>
                </c:pt>
                <c:pt idx="3667">
                  <c:v>26400</c:v>
                </c:pt>
                <c:pt idx="3668">
                  <c:v>26400</c:v>
                </c:pt>
                <c:pt idx="3669">
                  <c:v>26400</c:v>
                </c:pt>
                <c:pt idx="3670">
                  <c:v>26400</c:v>
                </c:pt>
                <c:pt idx="3671">
                  <c:v>26400</c:v>
                </c:pt>
                <c:pt idx="3672">
                  <c:v>26400</c:v>
                </c:pt>
                <c:pt idx="3673">
                  <c:v>26400</c:v>
                </c:pt>
                <c:pt idx="3674">
                  <c:v>26400</c:v>
                </c:pt>
                <c:pt idx="3675">
                  <c:v>26400</c:v>
                </c:pt>
                <c:pt idx="3676">
                  <c:v>26400</c:v>
                </c:pt>
                <c:pt idx="3677">
                  <c:v>26400</c:v>
                </c:pt>
                <c:pt idx="3678">
                  <c:v>26400</c:v>
                </c:pt>
                <c:pt idx="3679">
                  <c:v>26400</c:v>
                </c:pt>
                <c:pt idx="3680">
                  <c:v>26400</c:v>
                </c:pt>
                <c:pt idx="3681">
                  <c:v>26400</c:v>
                </c:pt>
                <c:pt idx="3682">
                  <c:v>26400</c:v>
                </c:pt>
                <c:pt idx="3683">
                  <c:v>26400</c:v>
                </c:pt>
                <c:pt idx="3684">
                  <c:v>26400</c:v>
                </c:pt>
                <c:pt idx="3685">
                  <c:v>26400</c:v>
                </c:pt>
                <c:pt idx="3686">
                  <c:v>26400</c:v>
                </c:pt>
                <c:pt idx="3687">
                  <c:v>26400</c:v>
                </c:pt>
                <c:pt idx="3688">
                  <c:v>26400</c:v>
                </c:pt>
                <c:pt idx="3689">
                  <c:v>26400</c:v>
                </c:pt>
                <c:pt idx="3690">
                  <c:v>26400</c:v>
                </c:pt>
                <c:pt idx="3691">
                  <c:v>26400</c:v>
                </c:pt>
                <c:pt idx="3692">
                  <c:v>26400</c:v>
                </c:pt>
                <c:pt idx="3693">
                  <c:v>26400</c:v>
                </c:pt>
                <c:pt idx="3694">
                  <c:v>26400</c:v>
                </c:pt>
                <c:pt idx="3695">
                  <c:v>26400</c:v>
                </c:pt>
                <c:pt idx="3696">
                  <c:v>26400</c:v>
                </c:pt>
                <c:pt idx="3697">
                  <c:v>26400</c:v>
                </c:pt>
                <c:pt idx="3698">
                  <c:v>26400</c:v>
                </c:pt>
                <c:pt idx="3699">
                  <c:v>26400</c:v>
                </c:pt>
                <c:pt idx="3700">
                  <c:v>26400</c:v>
                </c:pt>
                <c:pt idx="3701">
                  <c:v>26400</c:v>
                </c:pt>
                <c:pt idx="3702">
                  <c:v>26400</c:v>
                </c:pt>
                <c:pt idx="3703">
                  <c:v>26400</c:v>
                </c:pt>
                <c:pt idx="3704">
                  <c:v>26400</c:v>
                </c:pt>
                <c:pt idx="3705">
                  <c:v>26400</c:v>
                </c:pt>
                <c:pt idx="3706">
                  <c:v>26400</c:v>
                </c:pt>
                <c:pt idx="3707">
                  <c:v>26400</c:v>
                </c:pt>
                <c:pt idx="3708">
                  <c:v>26400</c:v>
                </c:pt>
                <c:pt idx="3709">
                  <c:v>26400</c:v>
                </c:pt>
                <c:pt idx="3710">
                  <c:v>26400</c:v>
                </c:pt>
                <c:pt idx="3711">
                  <c:v>26400</c:v>
                </c:pt>
                <c:pt idx="3712">
                  <c:v>26400</c:v>
                </c:pt>
                <c:pt idx="3713">
                  <c:v>26400</c:v>
                </c:pt>
                <c:pt idx="3714">
                  <c:v>26400</c:v>
                </c:pt>
                <c:pt idx="3715">
                  <c:v>26400</c:v>
                </c:pt>
                <c:pt idx="3716">
                  <c:v>26400</c:v>
                </c:pt>
                <c:pt idx="3717">
                  <c:v>26400</c:v>
                </c:pt>
                <c:pt idx="3718">
                  <c:v>26400</c:v>
                </c:pt>
                <c:pt idx="3719">
                  <c:v>26400</c:v>
                </c:pt>
                <c:pt idx="3720">
                  <c:v>26400</c:v>
                </c:pt>
                <c:pt idx="3721">
                  <c:v>26400</c:v>
                </c:pt>
                <c:pt idx="3722">
                  <c:v>26400</c:v>
                </c:pt>
                <c:pt idx="3723">
                  <c:v>26400</c:v>
                </c:pt>
                <c:pt idx="3724">
                  <c:v>26400</c:v>
                </c:pt>
                <c:pt idx="3725">
                  <c:v>26400</c:v>
                </c:pt>
                <c:pt idx="3726">
                  <c:v>26400</c:v>
                </c:pt>
                <c:pt idx="3727">
                  <c:v>26400</c:v>
                </c:pt>
                <c:pt idx="3728">
                  <c:v>26400</c:v>
                </c:pt>
                <c:pt idx="3729">
                  <c:v>26400</c:v>
                </c:pt>
                <c:pt idx="3730">
                  <c:v>26400</c:v>
                </c:pt>
                <c:pt idx="3731">
                  <c:v>26400</c:v>
                </c:pt>
                <c:pt idx="3732">
                  <c:v>26400</c:v>
                </c:pt>
                <c:pt idx="3733">
                  <c:v>26400</c:v>
                </c:pt>
                <c:pt idx="3734">
                  <c:v>26400</c:v>
                </c:pt>
                <c:pt idx="3735">
                  <c:v>26400</c:v>
                </c:pt>
                <c:pt idx="3736">
                  <c:v>26400</c:v>
                </c:pt>
                <c:pt idx="3737">
                  <c:v>26400</c:v>
                </c:pt>
                <c:pt idx="3738">
                  <c:v>26400</c:v>
                </c:pt>
                <c:pt idx="3739">
                  <c:v>26400</c:v>
                </c:pt>
                <c:pt idx="3740">
                  <c:v>26400</c:v>
                </c:pt>
                <c:pt idx="3741">
                  <c:v>26400</c:v>
                </c:pt>
                <c:pt idx="3742">
                  <c:v>26400</c:v>
                </c:pt>
                <c:pt idx="3743">
                  <c:v>26400</c:v>
                </c:pt>
                <c:pt idx="3744">
                  <c:v>26400</c:v>
                </c:pt>
                <c:pt idx="3745">
                  <c:v>26400</c:v>
                </c:pt>
                <c:pt idx="3746">
                  <c:v>26400</c:v>
                </c:pt>
                <c:pt idx="3747">
                  <c:v>26400</c:v>
                </c:pt>
                <c:pt idx="3748">
                  <c:v>26400</c:v>
                </c:pt>
                <c:pt idx="3749">
                  <c:v>26400</c:v>
                </c:pt>
                <c:pt idx="3750">
                  <c:v>26400</c:v>
                </c:pt>
                <c:pt idx="3751">
                  <c:v>26400</c:v>
                </c:pt>
                <c:pt idx="3752">
                  <c:v>26400</c:v>
                </c:pt>
                <c:pt idx="3753">
                  <c:v>26400</c:v>
                </c:pt>
                <c:pt idx="3754">
                  <c:v>26400</c:v>
                </c:pt>
                <c:pt idx="3755">
                  <c:v>26400</c:v>
                </c:pt>
                <c:pt idx="3756">
                  <c:v>26400</c:v>
                </c:pt>
                <c:pt idx="3757">
                  <c:v>26400</c:v>
                </c:pt>
                <c:pt idx="3758">
                  <c:v>26400</c:v>
                </c:pt>
                <c:pt idx="3759">
                  <c:v>26400</c:v>
                </c:pt>
                <c:pt idx="3760">
                  <c:v>26400</c:v>
                </c:pt>
                <c:pt idx="3761">
                  <c:v>26400</c:v>
                </c:pt>
                <c:pt idx="3762">
                  <c:v>26400</c:v>
                </c:pt>
                <c:pt idx="3763">
                  <c:v>26400</c:v>
                </c:pt>
                <c:pt idx="3764">
                  <c:v>26400</c:v>
                </c:pt>
                <c:pt idx="3765">
                  <c:v>26400</c:v>
                </c:pt>
                <c:pt idx="3766">
                  <c:v>26400</c:v>
                </c:pt>
                <c:pt idx="3767">
                  <c:v>26400</c:v>
                </c:pt>
                <c:pt idx="3768">
                  <c:v>26400</c:v>
                </c:pt>
                <c:pt idx="3769">
                  <c:v>26400</c:v>
                </c:pt>
                <c:pt idx="3770">
                  <c:v>26400</c:v>
                </c:pt>
                <c:pt idx="3771">
                  <c:v>26400</c:v>
                </c:pt>
                <c:pt idx="3772">
                  <c:v>26400</c:v>
                </c:pt>
                <c:pt idx="3773">
                  <c:v>26400</c:v>
                </c:pt>
                <c:pt idx="3774">
                  <c:v>26400</c:v>
                </c:pt>
                <c:pt idx="3775">
                  <c:v>26400</c:v>
                </c:pt>
                <c:pt idx="3776">
                  <c:v>26400</c:v>
                </c:pt>
                <c:pt idx="3777">
                  <c:v>26400</c:v>
                </c:pt>
                <c:pt idx="3778">
                  <c:v>26400</c:v>
                </c:pt>
                <c:pt idx="3779">
                  <c:v>26400</c:v>
                </c:pt>
                <c:pt idx="3780">
                  <c:v>26400</c:v>
                </c:pt>
                <c:pt idx="3781">
                  <c:v>26400</c:v>
                </c:pt>
                <c:pt idx="3782">
                  <c:v>26400</c:v>
                </c:pt>
                <c:pt idx="3783">
                  <c:v>26400</c:v>
                </c:pt>
                <c:pt idx="3784">
                  <c:v>26400</c:v>
                </c:pt>
                <c:pt idx="3785">
                  <c:v>26400</c:v>
                </c:pt>
                <c:pt idx="3786">
                  <c:v>26400</c:v>
                </c:pt>
                <c:pt idx="3787">
                  <c:v>26400</c:v>
                </c:pt>
                <c:pt idx="3788">
                  <c:v>26400</c:v>
                </c:pt>
                <c:pt idx="3789">
                  <c:v>26400</c:v>
                </c:pt>
                <c:pt idx="3790">
                  <c:v>26400</c:v>
                </c:pt>
                <c:pt idx="3791">
                  <c:v>26400</c:v>
                </c:pt>
                <c:pt idx="3792">
                  <c:v>26400</c:v>
                </c:pt>
                <c:pt idx="3793">
                  <c:v>26400</c:v>
                </c:pt>
                <c:pt idx="3794">
                  <c:v>26400</c:v>
                </c:pt>
                <c:pt idx="3795">
                  <c:v>26400</c:v>
                </c:pt>
                <c:pt idx="3796">
                  <c:v>26400</c:v>
                </c:pt>
                <c:pt idx="3797">
                  <c:v>26400</c:v>
                </c:pt>
                <c:pt idx="3798">
                  <c:v>26400</c:v>
                </c:pt>
                <c:pt idx="3799">
                  <c:v>26400</c:v>
                </c:pt>
                <c:pt idx="3800">
                  <c:v>26400</c:v>
                </c:pt>
                <c:pt idx="3801">
                  <c:v>26400</c:v>
                </c:pt>
                <c:pt idx="3802">
                  <c:v>26400</c:v>
                </c:pt>
                <c:pt idx="3803">
                  <c:v>26400</c:v>
                </c:pt>
                <c:pt idx="3804">
                  <c:v>26400</c:v>
                </c:pt>
                <c:pt idx="3805">
                  <c:v>26400</c:v>
                </c:pt>
                <c:pt idx="3806">
                  <c:v>26400</c:v>
                </c:pt>
                <c:pt idx="3807">
                  <c:v>26400</c:v>
                </c:pt>
                <c:pt idx="3808">
                  <c:v>26400</c:v>
                </c:pt>
                <c:pt idx="3809">
                  <c:v>26400</c:v>
                </c:pt>
                <c:pt idx="3810">
                  <c:v>26400</c:v>
                </c:pt>
                <c:pt idx="3811">
                  <c:v>26400</c:v>
                </c:pt>
                <c:pt idx="3812">
                  <c:v>26400</c:v>
                </c:pt>
                <c:pt idx="3813">
                  <c:v>26400</c:v>
                </c:pt>
                <c:pt idx="3814">
                  <c:v>26400</c:v>
                </c:pt>
                <c:pt idx="3815">
                  <c:v>26400</c:v>
                </c:pt>
                <c:pt idx="3816">
                  <c:v>26400</c:v>
                </c:pt>
                <c:pt idx="3817">
                  <c:v>26400</c:v>
                </c:pt>
                <c:pt idx="3818">
                  <c:v>26400</c:v>
                </c:pt>
                <c:pt idx="3819">
                  <c:v>26400</c:v>
                </c:pt>
                <c:pt idx="3820">
                  <c:v>26400</c:v>
                </c:pt>
                <c:pt idx="3821">
                  <c:v>26400</c:v>
                </c:pt>
                <c:pt idx="3822">
                  <c:v>26400</c:v>
                </c:pt>
                <c:pt idx="3823">
                  <c:v>26400</c:v>
                </c:pt>
                <c:pt idx="3824">
                  <c:v>26400</c:v>
                </c:pt>
                <c:pt idx="3825">
                  <c:v>26400</c:v>
                </c:pt>
                <c:pt idx="3826">
                  <c:v>26400</c:v>
                </c:pt>
                <c:pt idx="3827">
                  <c:v>26400</c:v>
                </c:pt>
                <c:pt idx="3828">
                  <c:v>26400</c:v>
                </c:pt>
                <c:pt idx="3829">
                  <c:v>26400</c:v>
                </c:pt>
                <c:pt idx="3830">
                  <c:v>26400</c:v>
                </c:pt>
                <c:pt idx="3831">
                  <c:v>26400</c:v>
                </c:pt>
                <c:pt idx="3832">
                  <c:v>26400</c:v>
                </c:pt>
                <c:pt idx="3833">
                  <c:v>26400</c:v>
                </c:pt>
                <c:pt idx="3834">
                  <c:v>26400</c:v>
                </c:pt>
                <c:pt idx="3835">
                  <c:v>26400</c:v>
                </c:pt>
                <c:pt idx="3836">
                  <c:v>26400</c:v>
                </c:pt>
                <c:pt idx="3837">
                  <c:v>26400</c:v>
                </c:pt>
                <c:pt idx="3838">
                  <c:v>26400</c:v>
                </c:pt>
                <c:pt idx="3839">
                  <c:v>26400</c:v>
                </c:pt>
                <c:pt idx="3840">
                  <c:v>26400</c:v>
                </c:pt>
                <c:pt idx="3841">
                  <c:v>26400</c:v>
                </c:pt>
                <c:pt idx="3842">
                  <c:v>26400</c:v>
                </c:pt>
                <c:pt idx="3843">
                  <c:v>26400</c:v>
                </c:pt>
                <c:pt idx="3844">
                  <c:v>26400</c:v>
                </c:pt>
                <c:pt idx="3845">
                  <c:v>26400</c:v>
                </c:pt>
                <c:pt idx="3846">
                  <c:v>26400</c:v>
                </c:pt>
                <c:pt idx="3847">
                  <c:v>26400</c:v>
                </c:pt>
                <c:pt idx="3848">
                  <c:v>26400</c:v>
                </c:pt>
                <c:pt idx="3849">
                  <c:v>26400</c:v>
                </c:pt>
                <c:pt idx="3850">
                  <c:v>26400</c:v>
                </c:pt>
                <c:pt idx="3851">
                  <c:v>26400</c:v>
                </c:pt>
                <c:pt idx="3852">
                  <c:v>26400</c:v>
                </c:pt>
                <c:pt idx="3853">
                  <c:v>26400</c:v>
                </c:pt>
                <c:pt idx="3854">
                  <c:v>26400</c:v>
                </c:pt>
                <c:pt idx="3855">
                  <c:v>26400</c:v>
                </c:pt>
                <c:pt idx="3856">
                  <c:v>26400</c:v>
                </c:pt>
                <c:pt idx="3857">
                  <c:v>26400</c:v>
                </c:pt>
                <c:pt idx="3858">
                  <c:v>26400</c:v>
                </c:pt>
                <c:pt idx="3859">
                  <c:v>26400</c:v>
                </c:pt>
                <c:pt idx="3860">
                  <c:v>26400</c:v>
                </c:pt>
                <c:pt idx="3861">
                  <c:v>26400</c:v>
                </c:pt>
                <c:pt idx="3862">
                  <c:v>26400</c:v>
                </c:pt>
                <c:pt idx="3863">
                  <c:v>26400</c:v>
                </c:pt>
                <c:pt idx="3864">
                  <c:v>26400</c:v>
                </c:pt>
                <c:pt idx="3865">
                  <c:v>26400</c:v>
                </c:pt>
                <c:pt idx="3866">
                  <c:v>26400</c:v>
                </c:pt>
                <c:pt idx="3867">
                  <c:v>26400</c:v>
                </c:pt>
                <c:pt idx="3868">
                  <c:v>26400</c:v>
                </c:pt>
                <c:pt idx="3869">
                  <c:v>26400</c:v>
                </c:pt>
                <c:pt idx="3870">
                  <c:v>26400</c:v>
                </c:pt>
                <c:pt idx="3871">
                  <c:v>26400</c:v>
                </c:pt>
                <c:pt idx="3872">
                  <c:v>26400</c:v>
                </c:pt>
                <c:pt idx="3873">
                  <c:v>26400</c:v>
                </c:pt>
                <c:pt idx="3874">
                  <c:v>26400</c:v>
                </c:pt>
                <c:pt idx="3875">
                  <c:v>26400</c:v>
                </c:pt>
                <c:pt idx="3876">
                  <c:v>26400</c:v>
                </c:pt>
                <c:pt idx="3877">
                  <c:v>26400</c:v>
                </c:pt>
                <c:pt idx="3878">
                  <c:v>26400</c:v>
                </c:pt>
                <c:pt idx="3879">
                  <c:v>26400</c:v>
                </c:pt>
                <c:pt idx="3880">
                  <c:v>26400</c:v>
                </c:pt>
                <c:pt idx="3881">
                  <c:v>26400</c:v>
                </c:pt>
                <c:pt idx="3882">
                  <c:v>26400</c:v>
                </c:pt>
                <c:pt idx="3883">
                  <c:v>26400</c:v>
                </c:pt>
                <c:pt idx="3884">
                  <c:v>26400</c:v>
                </c:pt>
                <c:pt idx="3885">
                  <c:v>26400</c:v>
                </c:pt>
                <c:pt idx="3886">
                  <c:v>26400</c:v>
                </c:pt>
                <c:pt idx="3887">
                  <c:v>26400</c:v>
                </c:pt>
                <c:pt idx="3888">
                  <c:v>26400</c:v>
                </c:pt>
                <c:pt idx="3889">
                  <c:v>26400</c:v>
                </c:pt>
                <c:pt idx="3890">
                  <c:v>26400</c:v>
                </c:pt>
                <c:pt idx="3891">
                  <c:v>26400</c:v>
                </c:pt>
                <c:pt idx="3892">
                  <c:v>26400</c:v>
                </c:pt>
                <c:pt idx="3893">
                  <c:v>26400</c:v>
                </c:pt>
                <c:pt idx="3894">
                  <c:v>26400</c:v>
                </c:pt>
                <c:pt idx="3895">
                  <c:v>26400</c:v>
                </c:pt>
                <c:pt idx="3896">
                  <c:v>26400</c:v>
                </c:pt>
                <c:pt idx="3897">
                  <c:v>26400</c:v>
                </c:pt>
                <c:pt idx="3898">
                  <c:v>26400</c:v>
                </c:pt>
                <c:pt idx="3899">
                  <c:v>26400</c:v>
                </c:pt>
                <c:pt idx="3900">
                  <c:v>26400</c:v>
                </c:pt>
                <c:pt idx="3901">
                  <c:v>26400</c:v>
                </c:pt>
                <c:pt idx="3902">
                  <c:v>26400</c:v>
                </c:pt>
                <c:pt idx="3903">
                  <c:v>26400</c:v>
                </c:pt>
                <c:pt idx="3904">
                  <c:v>26400</c:v>
                </c:pt>
                <c:pt idx="3905">
                  <c:v>26400</c:v>
                </c:pt>
                <c:pt idx="3906">
                  <c:v>26400</c:v>
                </c:pt>
                <c:pt idx="3907">
                  <c:v>26400</c:v>
                </c:pt>
                <c:pt idx="3908">
                  <c:v>26400</c:v>
                </c:pt>
                <c:pt idx="3909">
                  <c:v>26400</c:v>
                </c:pt>
                <c:pt idx="3910">
                  <c:v>26400</c:v>
                </c:pt>
                <c:pt idx="3911">
                  <c:v>26400</c:v>
                </c:pt>
                <c:pt idx="3912">
                  <c:v>26400</c:v>
                </c:pt>
                <c:pt idx="3913">
                  <c:v>26400</c:v>
                </c:pt>
                <c:pt idx="3914">
                  <c:v>26400</c:v>
                </c:pt>
                <c:pt idx="3915">
                  <c:v>26400</c:v>
                </c:pt>
                <c:pt idx="3916">
                  <c:v>26400</c:v>
                </c:pt>
                <c:pt idx="3917">
                  <c:v>26400</c:v>
                </c:pt>
                <c:pt idx="3918">
                  <c:v>26400</c:v>
                </c:pt>
                <c:pt idx="3919">
                  <c:v>26400</c:v>
                </c:pt>
                <c:pt idx="3920">
                  <c:v>26400</c:v>
                </c:pt>
                <c:pt idx="3921">
                  <c:v>26400</c:v>
                </c:pt>
                <c:pt idx="3922">
                  <c:v>26400</c:v>
                </c:pt>
                <c:pt idx="3923">
                  <c:v>26400</c:v>
                </c:pt>
                <c:pt idx="3924">
                  <c:v>26400</c:v>
                </c:pt>
                <c:pt idx="3925">
                  <c:v>26400</c:v>
                </c:pt>
                <c:pt idx="3926">
                  <c:v>26400</c:v>
                </c:pt>
                <c:pt idx="3927">
                  <c:v>26400</c:v>
                </c:pt>
                <c:pt idx="3928">
                  <c:v>26400</c:v>
                </c:pt>
                <c:pt idx="3929">
                  <c:v>26400</c:v>
                </c:pt>
                <c:pt idx="3930">
                  <c:v>26400</c:v>
                </c:pt>
                <c:pt idx="3931">
                  <c:v>26400</c:v>
                </c:pt>
                <c:pt idx="3932">
                  <c:v>26400</c:v>
                </c:pt>
                <c:pt idx="3933">
                  <c:v>26400</c:v>
                </c:pt>
                <c:pt idx="3934">
                  <c:v>26400</c:v>
                </c:pt>
                <c:pt idx="3935">
                  <c:v>26400</c:v>
                </c:pt>
                <c:pt idx="3936">
                  <c:v>26400</c:v>
                </c:pt>
                <c:pt idx="3937">
                  <c:v>26400</c:v>
                </c:pt>
                <c:pt idx="3938">
                  <c:v>26400</c:v>
                </c:pt>
                <c:pt idx="3939">
                  <c:v>26400</c:v>
                </c:pt>
                <c:pt idx="3940">
                  <c:v>26400</c:v>
                </c:pt>
                <c:pt idx="3941">
                  <c:v>26400</c:v>
                </c:pt>
                <c:pt idx="3942">
                  <c:v>26400</c:v>
                </c:pt>
                <c:pt idx="3943">
                  <c:v>26400</c:v>
                </c:pt>
                <c:pt idx="3944">
                  <c:v>26400</c:v>
                </c:pt>
                <c:pt idx="3945">
                  <c:v>26400</c:v>
                </c:pt>
                <c:pt idx="3946">
                  <c:v>26400</c:v>
                </c:pt>
                <c:pt idx="3947">
                  <c:v>26400</c:v>
                </c:pt>
                <c:pt idx="3948">
                  <c:v>26400</c:v>
                </c:pt>
                <c:pt idx="3949">
                  <c:v>26400</c:v>
                </c:pt>
                <c:pt idx="3950">
                  <c:v>26400</c:v>
                </c:pt>
                <c:pt idx="3951">
                  <c:v>26400</c:v>
                </c:pt>
                <c:pt idx="3952">
                  <c:v>26400</c:v>
                </c:pt>
                <c:pt idx="3953">
                  <c:v>26400</c:v>
                </c:pt>
                <c:pt idx="3954">
                  <c:v>26400</c:v>
                </c:pt>
                <c:pt idx="3955">
                  <c:v>26400</c:v>
                </c:pt>
                <c:pt idx="3956">
                  <c:v>26400</c:v>
                </c:pt>
                <c:pt idx="3957">
                  <c:v>26400</c:v>
                </c:pt>
                <c:pt idx="3958">
                  <c:v>26400</c:v>
                </c:pt>
                <c:pt idx="3959">
                  <c:v>26400</c:v>
                </c:pt>
                <c:pt idx="3960">
                  <c:v>26400</c:v>
                </c:pt>
                <c:pt idx="3961">
                  <c:v>26400</c:v>
                </c:pt>
                <c:pt idx="3962">
                  <c:v>26400</c:v>
                </c:pt>
                <c:pt idx="3963">
                  <c:v>26400</c:v>
                </c:pt>
                <c:pt idx="3964">
                  <c:v>26400</c:v>
                </c:pt>
                <c:pt idx="3965">
                  <c:v>26400</c:v>
                </c:pt>
                <c:pt idx="3966">
                  <c:v>26400</c:v>
                </c:pt>
                <c:pt idx="3967">
                  <c:v>26400</c:v>
                </c:pt>
                <c:pt idx="3968">
                  <c:v>26400</c:v>
                </c:pt>
                <c:pt idx="3969">
                  <c:v>26400</c:v>
                </c:pt>
                <c:pt idx="3970">
                  <c:v>26400</c:v>
                </c:pt>
                <c:pt idx="3971">
                  <c:v>26400</c:v>
                </c:pt>
                <c:pt idx="3972">
                  <c:v>26400</c:v>
                </c:pt>
                <c:pt idx="3973">
                  <c:v>26400</c:v>
                </c:pt>
                <c:pt idx="3974">
                  <c:v>26400</c:v>
                </c:pt>
                <c:pt idx="3975">
                  <c:v>26400</c:v>
                </c:pt>
                <c:pt idx="3976">
                  <c:v>26400</c:v>
                </c:pt>
                <c:pt idx="3977">
                  <c:v>26400</c:v>
                </c:pt>
                <c:pt idx="3978">
                  <c:v>26400</c:v>
                </c:pt>
                <c:pt idx="3979">
                  <c:v>26400</c:v>
                </c:pt>
                <c:pt idx="3980">
                  <c:v>26400</c:v>
                </c:pt>
                <c:pt idx="3981">
                  <c:v>26400</c:v>
                </c:pt>
                <c:pt idx="3982">
                  <c:v>26400</c:v>
                </c:pt>
                <c:pt idx="3983">
                  <c:v>26400</c:v>
                </c:pt>
                <c:pt idx="3984">
                  <c:v>26400</c:v>
                </c:pt>
                <c:pt idx="3985">
                  <c:v>26400</c:v>
                </c:pt>
                <c:pt idx="3986">
                  <c:v>26400</c:v>
                </c:pt>
                <c:pt idx="3987">
                  <c:v>26400</c:v>
                </c:pt>
                <c:pt idx="3988">
                  <c:v>26400</c:v>
                </c:pt>
                <c:pt idx="3989">
                  <c:v>26400</c:v>
                </c:pt>
                <c:pt idx="3990">
                  <c:v>26400</c:v>
                </c:pt>
                <c:pt idx="3991">
                  <c:v>26400</c:v>
                </c:pt>
                <c:pt idx="3992">
                  <c:v>26400</c:v>
                </c:pt>
                <c:pt idx="3993">
                  <c:v>26400</c:v>
                </c:pt>
                <c:pt idx="3994">
                  <c:v>26400</c:v>
                </c:pt>
                <c:pt idx="3995">
                  <c:v>26400</c:v>
                </c:pt>
                <c:pt idx="3996">
                  <c:v>26400</c:v>
                </c:pt>
                <c:pt idx="3997">
                  <c:v>26400</c:v>
                </c:pt>
                <c:pt idx="3998">
                  <c:v>26400</c:v>
                </c:pt>
                <c:pt idx="3999">
                  <c:v>26400</c:v>
                </c:pt>
                <c:pt idx="4000">
                  <c:v>26400</c:v>
                </c:pt>
                <c:pt idx="4001">
                  <c:v>26400</c:v>
                </c:pt>
                <c:pt idx="4002">
                  <c:v>26400</c:v>
                </c:pt>
                <c:pt idx="4003">
                  <c:v>26400</c:v>
                </c:pt>
                <c:pt idx="4004">
                  <c:v>26400</c:v>
                </c:pt>
                <c:pt idx="4005">
                  <c:v>26400</c:v>
                </c:pt>
                <c:pt idx="4006">
                  <c:v>26400</c:v>
                </c:pt>
                <c:pt idx="4007">
                  <c:v>26400</c:v>
                </c:pt>
                <c:pt idx="4008">
                  <c:v>26400</c:v>
                </c:pt>
                <c:pt idx="4009">
                  <c:v>26400</c:v>
                </c:pt>
                <c:pt idx="4010">
                  <c:v>26400</c:v>
                </c:pt>
                <c:pt idx="4011">
                  <c:v>26400</c:v>
                </c:pt>
                <c:pt idx="4012">
                  <c:v>26400</c:v>
                </c:pt>
                <c:pt idx="4013">
                  <c:v>26400</c:v>
                </c:pt>
                <c:pt idx="4014">
                  <c:v>26400</c:v>
                </c:pt>
                <c:pt idx="4015">
                  <c:v>26400</c:v>
                </c:pt>
                <c:pt idx="4016">
                  <c:v>26400</c:v>
                </c:pt>
                <c:pt idx="4017">
                  <c:v>26400</c:v>
                </c:pt>
                <c:pt idx="4018">
                  <c:v>26400</c:v>
                </c:pt>
                <c:pt idx="4019">
                  <c:v>26400</c:v>
                </c:pt>
                <c:pt idx="4020">
                  <c:v>26400</c:v>
                </c:pt>
                <c:pt idx="4021">
                  <c:v>26400</c:v>
                </c:pt>
                <c:pt idx="4022">
                  <c:v>26400</c:v>
                </c:pt>
                <c:pt idx="4023">
                  <c:v>26400</c:v>
                </c:pt>
                <c:pt idx="4024">
                  <c:v>26400</c:v>
                </c:pt>
                <c:pt idx="4025">
                  <c:v>26400</c:v>
                </c:pt>
                <c:pt idx="4026">
                  <c:v>26400</c:v>
                </c:pt>
                <c:pt idx="4027">
                  <c:v>26400</c:v>
                </c:pt>
                <c:pt idx="4028">
                  <c:v>26400</c:v>
                </c:pt>
                <c:pt idx="4029">
                  <c:v>26400</c:v>
                </c:pt>
                <c:pt idx="4030">
                  <c:v>26400</c:v>
                </c:pt>
                <c:pt idx="4031">
                  <c:v>26400</c:v>
                </c:pt>
                <c:pt idx="4032">
                  <c:v>26400</c:v>
                </c:pt>
                <c:pt idx="4033">
                  <c:v>26400</c:v>
                </c:pt>
                <c:pt idx="4034">
                  <c:v>26400</c:v>
                </c:pt>
                <c:pt idx="4035">
                  <c:v>26400</c:v>
                </c:pt>
                <c:pt idx="4036">
                  <c:v>26400</c:v>
                </c:pt>
                <c:pt idx="4037">
                  <c:v>26400</c:v>
                </c:pt>
                <c:pt idx="4038">
                  <c:v>26400</c:v>
                </c:pt>
                <c:pt idx="4039">
                  <c:v>26400</c:v>
                </c:pt>
                <c:pt idx="4040">
                  <c:v>26400</c:v>
                </c:pt>
                <c:pt idx="4041">
                  <c:v>26400</c:v>
                </c:pt>
                <c:pt idx="4042">
                  <c:v>26400</c:v>
                </c:pt>
                <c:pt idx="4043">
                  <c:v>26400</c:v>
                </c:pt>
                <c:pt idx="4044">
                  <c:v>26400</c:v>
                </c:pt>
                <c:pt idx="4045">
                  <c:v>26400</c:v>
                </c:pt>
                <c:pt idx="4046">
                  <c:v>26400</c:v>
                </c:pt>
                <c:pt idx="4047">
                  <c:v>26400</c:v>
                </c:pt>
                <c:pt idx="4048">
                  <c:v>26400</c:v>
                </c:pt>
                <c:pt idx="4049">
                  <c:v>26400</c:v>
                </c:pt>
                <c:pt idx="4050">
                  <c:v>26400</c:v>
                </c:pt>
                <c:pt idx="4051">
                  <c:v>26400</c:v>
                </c:pt>
                <c:pt idx="4052">
                  <c:v>26400</c:v>
                </c:pt>
                <c:pt idx="4053">
                  <c:v>26400</c:v>
                </c:pt>
                <c:pt idx="4054">
                  <c:v>26400</c:v>
                </c:pt>
                <c:pt idx="4055">
                  <c:v>26400</c:v>
                </c:pt>
                <c:pt idx="4056">
                  <c:v>26400</c:v>
                </c:pt>
                <c:pt idx="4057">
                  <c:v>26400</c:v>
                </c:pt>
                <c:pt idx="4058">
                  <c:v>26400</c:v>
                </c:pt>
                <c:pt idx="4059">
                  <c:v>26400</c:v>
                </c:pt>
                <c:pt idx="4060">
                  <c:v>26400</c:v>
                </c:pt>
                <c:pt idx="4061">
                  <c:v>26400</c:v>
                </c:pt>
                <c:pt idx="4062">
                  <c:v>26400</c:v>
                </c:pt>
                <c:pt idx="4063">
                  <c:v>26400</c:v>
                </c:pt>
                <c:pt idx="4064">
                  <c:v>26400</c:v>
                </c:pt>
                <c:pt idx="4065">
                  <c:v>26400</c:v>
                </c:pt>
                <c:pt idx="4066">
                  <c:v>26400</c:v>
                </c:pt>
                <c:pt idx="4067">
                  <c:v>26400</c:v>
                </c:pt>
                <c:pt idx="4068">
                  <c:v>26400</c:v>
                </c:pt>
                <c:pt idx="4069">
                  <c:v>26400</c:v>
                </c:pt>
                <c:pt idx="4070">
                  <c:v>26400</c:v>
                </c:pt>
                <c:pt idx="4071">
                  <c:v>26400</c:v>
                </c:pt>
                <c:pt idx="4072">
                  <c:v>26400</c:v>
                </c:pt>
                <c:pt idx="4073">
                  <c:v>26400</c:v>
                </c:pt>
                <c:pt idx="4074">
                  <c:v>26400</c:v>
                </c:pt>
                <c:pt idx="4075">
                  <c:v>26400</c:v>
                </c:pt>
                <c:pt idx="4076">
                  <c:v>26400</c:v>
                </c:pt>
                <c:pt idx="4077">
                  <c:v>26400</c:v>
                </c:pt>
                <c:pt idx="4078">
                  <c:v>26400</c:v>
                </c:pt>
                <c:pt idx="4079">
                  <c:v>26400</c:v>
                </c:pt>
                <c:pt idx="4080">
                  <c:v>26400</c:v>
                </c:pt>
                <c:pt idx="4081">
                  <c:v>26400</c:v>
                </c:pt>
                <c:pt idx="4082">
                  <c:v>26400</c:v>
                </c:pt>
                <c:pt idx="4083">
                  <c:v>26400</c:v>
                </c:pt>
                <c:pt idx="4084">
                  <c:v>26400</c:v>
                </c:pt>
                <c:pt idx="4085">
                  <c:v>26400</c:v>
                </c:pt>
                <c:pt idx="4086">
                  <c:v>26400</c:v>
                </c:pt>
                <c:pt idx="4087">
                  <c:v>26400</c:v>
                </c:pt>
                <c:pt idx="4088">
                  <c:v>26400</c:v>
                </c:pt>
                <c:pt idx="4089">
                  <c:v>26400</c:v>
                </c:pt>
                <c:pt idx="4090">
                  <c:v>26400</c:v>
                </c:pt>
                <c:pt idx="4091">
                  <c:v>26400</c:v>
                </c:pt>
                <c:pt idx="4092">
                  <c:v>26400</c:v>
                </c:pt>
                <c:pt idx="4093">
                  <c:v>26400</c:v>
                </c:pt>
                <c:pt idx="4094">
                  <c:v>26400</c:v>
                </c:pt>
                <c:pt idx="4095">
                  <c:v>26400</c:v>
                </c:pt>
                <c:pt idx="4096">
                  <c:v>26400</c:v>
                </c:pt>
                <c:pt idx="4097">
                  <c:v>26400</c:v>
                </c:pt>
                <c:pt idx="4098">
                  <c:v>26400</c:v>
                </c:pt>
                <c:pt idx="4099">
                  <c:v>26400</c:v>
                </c:pt>
                <c:pt idx="4100">
                  <c:v>26400</c:v>
                </c:pt>
                <c:pt idx="4101">
                  <c:v>26400</c:v>
                </c:pt>
                <c:pt idx="4102">
                  <c:v>26400</c:v>
                </c:pt>
                <c:pt idx="4103">
                  <c:v>26400</c:v>
                </c:pt>
                <c:pt idx="4104">
                  <c:v>26400</c:v>
                </c:pt>
                <c:pt idx="4105">
                  <c:v>26400</c:v>
                </c:pt>
                <c:pt idx="4106">
                  <c:v>26400</c:v>
                </c:pt>
                <c:pt idx="4107">
                  <c:v>26400</c:v>
                </c:pt>
                <c:pt idx="4108">
                  <c:v>26400</c:v>
                </c:pt>
                <c:pt idx="4109">
                  <c:v>26400</c:v>
                </c:pt>
                <c:pt idx="4110">
                  <c:v>26400</c:v>
                </c:pt>
                <c:pt idx="4111">
                  <c:v>26400</c:v>
                </c:pt>
                <c:pt idx="4112">
                  <c:v>26400</c:v>
                </c:pt>
                <c:pt idx="4113">
                  <c:v>26400</c:v>
                </c:pt>
                <c:pt idx="4114">
                  <c:v>26400</c:v>
                </c:pt>
                <c:pt idx="4115">
                  <c:v>26400</c:v>
                </c:pt>
                <c:pt idx="4116">
                  <c:v>26400</c:v>
                </c:pt>
                <c:pt idx="4117">
                  <c:v>26400</c:v>
                </c:pt>
                <c:pt idx="4118">
                  <c:v>26400</c:v>
                </c:pt>
                <c:pt idx="4119">
                  <c:v>26400</c:v>
                </c:pt>
                <c:pt idx="4120">
                  <c:v>26400</c:v>
                </c:pt>
                <c:pt idx="4121">
                  <c:v>26400</c:v>
                </c:pt>
                <c:pt idx="4122">
                  <c:v>26400</c:v>
                </c:pt>
                <c:pt idx="4123">
                  <c:v>26400</c:v>
                </c:pt>
                <c:pt idx="4124">
                  <c:v>26400</c:v>
                </c:pt>
                <c:pt idx="4125">
                  <c:v>26400</c:v>
                </c:pt>
                <c:pt idx="4126">
                  <c:v>26400</c:v>
                </c:pt>
                <c:pt idx="4127">
                  <c:v>26400</c:v>
                </c:pt>
                <c:pt idx="4128">
                  <c:v>26400</c:v>
                </c:pt>
                <c:pt idx="4129">
                  <c:v>26400</c:v>
                </c:pt>
                <c:pt idx="4130">
                  <c:v>26400</c:v>
                </c:pt>
                <c:pt idx="4131">
                  <c:v>26400</c:v>
                </c:pt>
                <c:pt idx="4132">
                  <c:v>26400</c:v>
                </c:pt>
                <c:pt idx="4133">
                  <c:v>26400</c:v>
                </c:pt>
                <c:pt idx="4134">
                  <c:v>26400</c:v>
                </c:pt>
                <c:pt idx="4135">
                  <c:v>26400</c:v>
                </c:pt>
                <c:pt idx="4136">
                  <c:v>26400</c:v>
                </c:pt>
                <c:pt idx="4137">
                  <c:v>26400</c:v>
                </c:pt>
                <c:pt idx="4138">
                  <c:v>26400</c:v>
                </c:pt>
                <c:pt idx="4139">
                  <c:v>26400</c:v>
                </c:pt>
                <c:pt idx="4140">
                  <c:v>26400</c:v>
                </c:pt>
                <c:pt idx="4141">
                  <c:v>26400</c:v>
                </c:pt>
                <c:pt idx="4142">
                  <c:v>26400</c:v>
                </c:pt>
                <c:pt idx="4143">
                  <c:v>26400</c:v>
                </c:pt>
                <c:pt idx="4144">
                  <c:v>26400</c:v>
                </c:pt>
                <c:pt idx="4145">
                  <c:v>26400</c:v>
                </c:pt>
                <c:pt idx="4146">
                  <c:v>26400</c:v>
                </c:pt>
                <c:pt idx="4147">
                  <c:v>26400</c:v>
                </c:pt>
                <c:pt idx="4148">
                  <c:v>26400</c:v>
                </c:pt>
                <c:pt idx="4149">
                  <c:v>26400</c:v>
                </c:pt>
                <c:pt idx="4150">
                  <c:v>26400</c:v>
                </c:pt>
                <c:pt idx="4151">
                  <c:v>26400</c:v>
                </c:pt>
                <c:pt idx="4152">
                  <c:v>26400</c:v>
                </c:pt>
                <c:pt idx="4153">
                  <c:v>26400</c:v>
                </c:pt>
                <c:pt idx="4154">
                  <c:v>26400</c:v>
                </c:pt>
                <c:pt idx="4155">
                  <c:v>26400</c:v>
                </c:pt>
                <c:pt idx="4156">
                  <c:v>26400</c:v>
                </c:pt>
                <c:pt idx="4157">
                  <c:v>26400</c:v>
                </c:pt>
                <c:pt idx="4158">
                  <c:v>26400</c:v>
                </c:pt>
                <c:pt idx="4159">
                  <c:v>26400</c:v>
                </c:pt>
                <c:pt idx="4160">
                  <c:v>26400</c:v>
                </c:pt>
                <c:pt idx="4161">
                  <c:v>26400</c:v>
                </c:pt>
                <c:pt idx="4162">
                  <c:v>26400</c:v>
                </c:pt>
                <c:pt idx="4163">
                  <c:v>26400</c:v>
                </c:pt>
                <c:pt idx="4164">
                  <c:v>26400</c:v>
                </c:pt>
                <c:pt idx="4165">
                  <c:v>26400</c:v>
                </c:pt>
                <c:pt idx="4166">
                  <c:v>26400</c:v>
                </c:pt>
                <c:pt idx="4167">
                  <c:v>26400</c:v>
                </c:pt>
                <c:pt idx="4168">
                  <c:v>26400</c:v>
                </c:pt>
                <c:pt idx="4169">
                  <c:v>26400</c:v>
                </c:pt>
                <c:pt idx="4170">
                  <c:v>26400</c:v>
                </c:pt>
                <c:pt idx="4171">
                  <c:v>26400</c:v>
                </c:pt>
                <c:pt idx="4172">
                  <c:v>26400</c:v>
                </c:pt>
                <c:pt idx="4173">
                  <c:v>26400</c:v>
                </c:pt>
                <c:pt idx="4174">
                  <c:v>26400</c:v>
                </c:pt>
                <c:pt idx="4175">
                  <c:v>26400</c:v>
                </c:pt>
                <c:pt idx="4176">
                  <c:v>26400</c:v>
                </c:pt>
                <c:pt idx="4177">
                  <c:v>26400</c:v>
                </c:pt>
                <c:pt idx="4178">
                  <c:v>26400</c:v>
                </c:pt>
                <c:pt idx="4179">
                  <c:v>26400</c:v>
                </c:pt>
                <c:pt idx="4180">
                  <c:v>26400</c:v>
                </c:pt>
                <c:pt idx="4181">
                  <c:v>26400</c:v>
                </c:pt>
                <c:pt idx="4182">
                  <c:v>26400</c:v>
                </c:pt>
                <c:pt idx="4183">
                  <c:v>26400</c:v>
                </c:pt>
                <c:pt idx="4184">
                  <c:v>26400</c:v>
                </c:pt>
                <c:pt idx="4185">
                  <c:v>26400</c:v>
                </c:pt>
                <c:pt idx="4186">
                  <c:v>26400</c:v>
                </c:pt>
                <c:pt idx="4187">
                  <c:v>26400</c:v>
                </c:pt>
                <c:pt idx="4188">
                  <c:v>26400</c:v>
                </c:pt>
                <c:pt idx="4189">
                  <c:v>26400</c:v>
                </c:pt>
                <c:pt idx="4190">
                  <c:v>26400</c:v>
                </c:pt>
                <c:pt idx="4191">
                  <c:v>26400</c:v>
                </c:pt>
                <c:pt idx="4192">
                  <c:v>26400</c:v>
                </c:pt>
                <c:pt idx="4193">
                  <c:v>26400</c:v>
                </c:pt>
                <c:pt idx="4194">
                  <c:v>26400</c:v>
                </c:pt>
                <c:pt idx="4195">
                  <c:v>26400</c:v>
                </c:pt>
                <c:pt idx="4196">
                  <c:v>26400</c:v>
                </c:pt>
                <c:pt idx="4197">
                  <c:v>26400</c:v>
                </c:pt>
                <c:pt idx="4198">
                  <c:v>26400</c:v>
                </c:pt>
                <c:pt idx="4199">
                  <c:v>26400</c:v>
                </c:pt>
                <c:pt idx="4200">
                  <c:v>26400</c:v>
                </c:pt>
                <c:pt idx="4201">
                  <c:v>26400</c:v>
                </c:pt>
                <c:pt idx="4202">
                  <c:v>26400</c:v>
                </c:pt>
                <c:pt idx="4203">
                  <c:v>26400</c:v>
                </c:pt>
                <c:pt idx="4204">
                  <c:v>26400</c:v>
                </c:pt>
                <c:pt idx="4205">
                  <c:v>26400</c:v>
                </c:pt>
                <c:pt idx="4206">
                  <c:v>26400</c:v>
                </c:pt>
                <c:pt idx="4207">
                  <c:v>26400</c:v>
                </c:pt>
                <c:pt idx="4208">
                  <c:v>26400</c:v>
                </c:pt>
                <c:pt idx="4209">
                  <c:v>26400</c:v>
                </c:pt>
                <c:pt idx="4210">
                  <c:v>26400</c:v>
                </c:pt>
                <c:pt idx="4211">
                  <c:v>26400</c:v>
                </c:pt>
                <c:pt idx="4212">
                  <c:v>26400</c:v>
                </c:pt>
                <c:pt idx="4213">
                  <c:v>26400</c:v>
                </c:pt>
                <c:pt idx="4214">
                  <c:v>26400</c:v>
                </c:pt>
                <c:pt idx="4215">
                  <c:v>26400</c:v>
                </c:pt>
                <c:pt idx="4216">
                  <c:v>26400</c:v>
                </c:pt>
                <c:pt idx="4217">
                  <c:v>26400</c:v>
                </c:pt>
                <c:pt idx="4218">
                  <c:v>26400</c:v>
                </c:pt>
                <c:pt idx="4219">
                  <c:v>26400</c:v>
                </c:pt>
                <c:pt idx="4220">
                  <c:v>26400</c:v>
                </c:pt>
                <c:pt idx="4221">
                  <c:v>26400</c:v>
                </c:pt>
                <c:pt idx="4222">
                  <c:v>26400</c:v>
                </c:pt>
                <c:pt idx="4223">
                  <c:v>26400</c:v>
                </c:pt>
                <c:pt idx="4224">
                  <c:v>26400</c:v>
                </c:pt>
                <c:pt idx="4225">
                  <c:v>26400</c:v>
                </c:pt>
                <c:pt idx="4226">
                  <c:v>26400</c:v>
                </c:pt>
                <c:pt idx="4227">
                  <c:v>26400</c:v>
                </c:pt>
                <c:pt idx="4228">
                  <c:v>26400</c:v>
                </c:pt>
                <c:pt idx="4229">
                  <c:v>26400</c:v>
                </c:pt>
                <c:pt idx="4230">
                  <c:v>26400</c:v>
                </c:pt>
                <c:pt idx="4231">
                  <c:v>26400</c:v>
                </c:pt>
                <c:pt idx="4232">
                  <c:v>26400</c:v>
                </c:pt>
                <c:pt idx="4233">
                  <c:v>26400</c:v>
                </c:pt>
                <c:pt idx="4234">
                  <c:v>26400</c:v>
                </c:pt>
                <c:pt idx="4235">
                  <c:v>26400</c:v>
                </c:pt>
                <c:pt idx="4236">
                  <c:v>26400</c:v>
                </c:pt>
                <c:pt idx="4237">
                  <c:v>26400</c:v>
                </c:pt>
                <c:pt idx="4238">
                  <c:v>26400</c:v>
                </c:pt>
                <c:pt idx="4239">
                  <c:v>26400</c:v>
                </c:pt>
                <c:pt idx="4240">
                  <c:v>26400</c:v>
                </c:pt>
                <c:pt idx="4241">
                  <c:v>26400</c:v>
                </c:pt>
                <c:pt idx="4242">
                  <c:v>26400</c:v>
                </c:pt>
                <c:pt idx="4243">
                  <c:v>26400</c:v>
                </c:pt>
                <c:pt idx="4244">
                  <c:v>26400</c:v>
                </c:pt>
                <c:pt idx="4245">
                  <c:v>26400</c:v>
                </c:pt>
                <c:pt idx="4246">
                  <c:v>26400</c:v>
                </c:pt>
                <c:pt idx="4247">
                  <c:v>26400</c:v>
                </c:pt>
                <c:pt idx="4248">
                  <c:v>26400</c:v>
                </c:pt>
                <c:pt idx="4249">
                  <c:v>26400</c:v>
                </c:pt>
                <c:pt idx="4250">
                  <c:v>26400</c:v>
                </c:pt>
                <c:pt idx="4251">
                  <c:v>26400</c:v>
                </c:pt>
                <c:pt idx="4252">
                  <c:v>26400</c:v>
                </c:pt>
                <c:pt idx="4253">
                  <c:v>26400</c:v>
                </c:pt>
                <c:pt idx="4254">
                  <c:v>26400</c:v>
                </c:pt>
                <c:pt idx="4255">
                  <c:v>26400</c:v>
                </c:pt>
                <c:pt idx="4256">
                  <c:v>26400</c:v>
                </c:pt>
                <c:pt idx="4257">
                  <c:v>26400</c:v>
                </c:pt>
                <c:pt idx="4258">
                  <c:v>26400</c:v>
                </c:pt>
                <c:pt idx="4259">
                  <c:v>26400</c:v>
                </c:pt>
                <c:pt idx="4260">
                  <c:v>26400</c:v>
                </c:pt>
                <c:pt idx="4261">
                  <c:v>26400</c:v>
                </c:pt>
                <c:pt idx="4262">
                  <c:v>26400</c:v>
                </c:pt>
                <c:pt idx="4263">
                  <c:v>26400</c:v>
                </c:pt>
                <c:pt idx="4264">
                  <c:v>26400</c:v>
                </c:pt>
                <c:pt idx="4265">
                  <c:v>26400</c:v>
                </c:pt>
                <c:pt idx="4266">
                  <c:v>26400</c:v>
                </c:pt>
                <c:pt idx="4267">
                  <c:v>26400</c:v>
                </c:pt>
                <c:pt idx="4268">
                  <c:v>26400</c:v>
                </c:pt>
                <c:pt idx="4269">
                  <c:v>26400</c:v>
                </c:pt>
                <c:pt idx="4270">
                  <c:v>26400</c:v>
                </c:pt>
                <c:pt idx="4271">
                  <c:v>26400</c:v>
                </c:pt>
                <c:pt idx="4272">
                  <c:v>26400</c:v>
                </c:pt>
                <c:pt idx="4273">
                  <c:v>26400</c:v>
                </c:pt>
                <c:pt idx="4274">
                  <c:v>26400</c:v>
                </c:pt>
                <c:pt idx="4275">
                  <c:v>26400</c:v>
                </c:pt>
                <c:pt idx="4276">
                  <c:v>26400</c:v>
                </c:pt>
                <c:pt idx="4277">
                  <c:v>26400</c:v>
                </c:pt>
                <c:pt idx="4278">
                  <c:v>26400</c:v>
                </c:pt>
                <c:pt idx="4279">
                  <c:v>26400</c:v>
                </c:pt>
                <c:pt idx="4280">
                  <c:v>26400</c:v>
                </c:pt>
                <c:pt idx="4281">
                  <c:v>26400</c:v>
                </c:pt>
                <c:pt idx="4282">
                  <c:v>26400</c:v>
                </c:pt>
                <c:pt idx="4283">
                  <c:v>26400</c:v>
                </c:pt>
                <c:pt idx="4284">
                  <c:v>26400</c:v>
                </c:pt>
                <c:pt idx="4285">
                  <c:v>26400</c:v>
                </c:pt>
                <c:pt idx="4286">
                  <c:v>26400</c:v>
                </c:pt>
                <c:pt idx="4287">
                  <c:v>26400</c:v>
                </c:pt>
                <c:pt idx="4288">
                  <c:v>26400</c:v>
                </c:pt>
                <c:pt idx="4289">
                  <c:v>26400</c:v>
                </c:pt>
                <c:pt idx="4290">
                  <c:v>26400</c:v>
                </c:pt>
                <c:pt idx="4291">
                  <c:v>26400</c:v>
                </c:pt>
                <c:pt idx="4292">
                  <c:v>26400</c:v>
                </c:pt>
                <c:pt idx="4293">
                  <c:v>26400</c:v>
                </c:pt>
                <c:pt idx="4294">
                  <c:v>26400</c:v>
                </c:pt>
                <c:pt idx="4295">
                  <c:v>26400</c:v>
                </c:pt>
                <c:pt idx="4296">
                  <c:v>26400</c:v>
                </c:pt>
                <c:pt idx="4297">
                  <c:v>26400</c:v>
                </c:pt>
                <c:pt idx="4298">
                  <c:v>26400</c:v>
                </c:pt>
                <c:pt idx="4299">
                  <c:v>26400</c:v>
                </c:pt>
                <c:pt idx="4300">
                  <c:v>26400</c:v>
                </c:pt>
                <c:pt idx="4301">
                  <c:v>26400</c:v>
                </c:pt>
                <c:pt idx="4302">
                  <c:v>26400</c:v>
                </c:pt>
                <c:pt idx="4303">
                  <c:v>26400</c:v>
                </c:pt>
                <c:pt idx="4304">
                  <c:v>26400</c:v>
                </c:pt>
                <c:pt idx="4305">
                  <c:v>26400</c:v>
                </c:pt>
                <c:pt idx="4306">
                  <c:v>26400</c:v>
                </c:pt>
                <c:pt idx="4307">
                  <c:v>26400</c:v>
                </c:pt>
                <c:pt idx="4308">
                  <c:v>26400</c:v>
                </c:pt>
                <c:pt idx="4309">
                  <c:v>26400</c:v>
                </c:pt>
                <c:pt idx="4310">
                  <c:v>26400</c:v>
                </c:pt>
                <c:pt idx="4311">
                  <c:v>26400</c:v>
                </c:pt>
                <c:pt idx="4312">
                  <c:v>26400</c:v>
                </c:pt>
                <c:pt idx="4313">
                  <c:v>26400</c:v>
                </c:pt>
                <c:pt idx="4314">
                  <c:v>26400</c:v>
                </c:pt>
                <c:pt idx="4315">
                  <c:v>26400</c:v>
                </c:pt>
                <c:pt idx="4316">
                  <c:v>26400</c:v>
                </c:pt>
                <c:pt idx="4317">
                  <c:v>26400</c:v>
                </c:pt>
                <c:pt idx="4318">
                  <c:v>26400</c:v>
                </c:pt>
                <c:pt idx="4319">
                  <c:v>26400</c:v>
                </c:pt>
                <c:pt idx="4320">
                  <c:v>26400</c:v>
                </c:pt>
                <c:pt idx="4321">
                  <c:v>26400</c:v>
                </c:pt>
                <c:pt idx="4322">
                  <c:v>26400</c:v>
                </c:pt>
                <c:pt idx="4323">
                  <c:v>26400</c:v>
                </c:pt>
                <c:pt idx="4324">
                  <c:v>26400</c:v>
                </c:pt>
                <c:pt idx="4325">
                  <c:v>26400</c:v>
                </c:pt>
                <c:pt idx="4326">
                  <c:v>26400</c:v>
                </c:pt>
                <c:pt idx="4327">
                  <c:v>26400</c:v>
                </c:pt>
                <c:pt idx="4328">
                  <c:v>26400</c:v>
                </c:pt>
                <c:pt idx="4329">
                  <c:v>26400</c:v>
                </c:pt>
                <c:pt idx="4330">
                  <c:v>26400</c:v>
                </c:pt>
                <c:pt idx="4331">
                  <c:v>26400</c:v>
                </c:pt>
                <c:pt idx="4332">
                  <c:v>26400</c:v>
                </c:pt>
                <c:pt idx="4333">
                  <c:v>26400</c:v>
                </c:pt>
                <c:pt idx="4334">
                  <c:v>26400</c:v>
                </c:pt>
                <c:pt idx="4335">
                  <c:v>26400</c:v>
                </c:pt>
                <c:pt idx="4336">
                  <c:v>26400</c:v>
                </c:pt>
                <c:pt idx="4337">
                  <c:v>26400</c:v>
                </c:pt>
                <c:pt idx="4338">
                  <c:v>26400</c:v>
                </c:pt>
                <c:pt idx="4339">
                  <c:v>26400</c:v>
                </c:pt>
                <c:pt idx="4340">
                  <c:v>26400</c:v>
                </c:pt>
                <c:pt idx="4341">
                  <c:v>26400</c:v>
                </c:pt>
                <c:pt idx="4342">
                  <c:v>26400</c:v>
                </c:pt>
                <c:pt idx="4343">
                  <c:v>26400</c:v>
                </c:pt>
                <c:pt idx="4344">
                  <c:v>26400</c:v>
                </c:pt>
                <c:pt idx="4345">
                  <c:v>26400</c:v>
                </c:pt>
                <c:pt idx="4346">
                  <c:v>26400</c:v>
                </c:pt>
                <c:pt idx="4347">
                  <c:v>26400</c:v>
                </c:pt>
                <c:pt idx="4348">
                  <c:v>26400</c:v>
                </c:pt>
                <c:pt idx="4349">
                  <c:v>26400</c:v>
                </c:pt>
                <c:pt idx="4350">
                  <c:v>26400</c:v>
                </c:pt>
                <c:pt idx="4351">
                  <c:v>26400</c:v>
                </c:pt>
                <c:pt idx="4352">
                  <c:v>26400</c:v>
                </c:pt>
                <c:pt idx="4353">
                  <c:v>26400</c:v>
                </c:pt>
                <c:pt idx="4354">
                  <c:v>26400</c:v>
                </c:pt>
                <c:pt idx="4355">
                  <c:v>26400</c:v>
                </c:pt>
                <c:pt idx="4356">
                  <c:v>26400</c:v>
                </c:pt>
                <c:pt idx="4357">
                  <c:v>26400</c:v>
                </c:pt>
                <c:pt idx="4358">
                  <c:v>26400</c:v>
                </c:pt>
                <c:pt idx="4359">
                  <c:v>26400</c:v>
                </c:pt>
                <c:pt idx="4360">
                  <c:v>26400</c:v>
                </c:pt>
                <c:pt idx="4361">
                  <c:v>26400</c:v>
                </c:pt>
                <c:pt idx="4362">
                  <c:v>26400</c:v>
                </c:pt>
                <c:pt idx="4363">
                  <c:v>26400</c:v>
                </c:pt>
                <c:pt idx="4364">
                  <c:v>26400</c:v>
                </c:pt>
                <c:pt idx="4365">
                  <c:v>26400</c:v>
                </c:pt>
                <c:pt idx="4366">
                  <c:v>26400</c:v>
                </c:pt>
                <c:pt idx="4367">
                  <c:v>26400</c:v>
                </c:pt>
                <c:pt idx="4368">
                  <c:v>26400</c:v>
                </c:pt>
                <c:pt idx="4369">
                  <c:v>26400</c:v>
                </c:pt>
                <c:pt idx="4370">
                  <c:v>26400</c:v>
                </c:pt>
                <c:pt idx="4371">
                  <c:v>26400</c:v>
                </c:pt>
                <c:pt idx="4372">
                  <c:v>26400</c:v>
                </c:pt>
                <c:pt idx="4373">
                  <c:v>26400</c:v>
                </c:pt>
                <c:pt idx="4374">
                  <c:v>26400</c:v>
                </c:pt>
                <c:pt idx="4375">
                  <c:v>26400</c:v>
                </c:pt>
                <c:pt idx="4376">
                  <c:v>26400</c:v>
                </c:pt>
                <c:pt idx="4377">
                  <c:v>26400</c:v>
                </c:pt>
                <c:pt idx="4378">
                  <c:v>26400</c:v>
                </c:pt>
                <c:pt idx="4379">
                  <c:v>26400</c:v>
                </c:pt>
                <c:pt idx="4380">
                  <c:v>26400</c:v>
                </c:pt>
                <c:pt idx="4381">
                  <c:v>26400</c:v>
                </c:pt>
                <c:pt idx="4382">
                  <c:v>26400</c:v>
                </c:pt>
                <c:pt idx="4383">
                  <c:v>26400</c:v>
                </c:pt>
                <c:pt idx="4384">
                  <c:v>26400</c:v>
                </c:pt>
                <c:pt idx="4385">
                  <c:v>26400</c:v>
                </c:pt>
                <c:pt idx="4386">
                  <c:v>26400</c:v>
                </c:pt>
                <c:pt idx="4387">
                  <c:v>26400</c:v>
                </c:pt>
                <c:pt idx="4388">
                  <c:v>26400</c:v>
                </c:pt>
                <c:pt idx="4389">
                  <c:v>26400</c:v>
                </c:pt>
                <c:pt idx="4390">
                  <c:v>26400</c:v>
                </c:pt>
                <c:pt idx="4391">
                  <c:v>26400</c:v>
                </c:pt>
                <c:pt idx="4392">
                  <c:v>26400</c:v>
                </c:pt>
                <c:pt idx="4393">
                  <c:v>26400</c:v>
                </c:pt>
                <c:pt idx="4394">
                  <c:v>26400</c:v>
                </c:pt>
                <c:pt idx="4395">
                  <c:v>26400</c:v>
                </c:pt>
                <c:pt idx="4396">
                  <c:v>26400</c:v>
                </c:pt>
                <c:pt idx="4397">
                  <c:v>26400</c:v>
                </c:pt>
                <c:pt idx="4398">
                  <c:v>26400</c:v>
                </c:pt>
                <c:pt idx="4399">
                  <c:v>26400</c:v>
                </c:pt>
                <c:pt idx="4400">
                  <c:v>26400</c:v>
                </c:pt>
                <c:pt idx="4401">
                  <c:v>26400</c:v>
                </c:pt>
                <c:pt idx="4402">
                  <c:v>26400</c:v>
                </c:pt>
                <c:pt idx="4403">
                  <c:v>26400</c:v>
                </c:pt>
                <c:pt idx="4404">
                  <c:v>26400</c:v>
                </c:pt>
                <c:pt idx="4405">
                  <c:v>26400</c:v>
                </c:pt>
                <c:pt idx="4406">
                  <c:v>26400</c:v>
                </c:pt>
                <c:pt idx="4407">
                  <c:v>26400</c:v>
                </c:pt>
                <c:pt idx="4408">
                  <c:v>26400</c:v>
                </c:pt>
                <c:pt idx="4409">
                  <c:v>26400</c:v>
                </c:pt>
                <c:pt idx="4410">
                  <c:v>26400</c:v>
                </c:pt>
                <c:pt idx="4411">
                  <c:v>26400</c:v>
                </c:pt>
                <c:pt idx="4412">
                  <c:v>26400</c:v>
                </c:pt>
                <c:pt idx="4413">
                  <c:v>26400</c:v>
                </c:pt>
                <c:pt idx="4414">
                  <c:v>26400</c:v>
                </c:pt>
                <c:pt idx="4415">
                  <c:v>26400</c:v>
                </c:pt>
                <c:pt idx="4416">
                  <c:v>26400</c:v>
                </c:pt>
                <c:pt idx="4417">
                  <c:v>26400</c:v>
                </c:pt>
                <c:pt idx="4418">
                  <c:v>26400</c:v>
                </c:pt>
                <c:pt idx="4419">
                  <c:v>26400</c:v>
                </c:pt>
                <c:pt idx="4420">
                  <c:v>26400</c:v>
                </c:pt>
                <c:pt idx="4421">
                  <c:v>26400</c:v>
                </c:pt>
                <c:pt idx="4422">
                  <c:v>26400</c:v>
                </c:pt>
                <c:pt idx="4423">
                  <c:v>26400</c:v>
                </c:pt>
                <c:pt idx="4424">
                  <c:v>26400</c:v>
                </c:pt>
                <c:pt idx="4425">
                  <c:v>26400</c:v>
                </c:pt>
                <c:pt idx="4426">
                  <c:v>26400</c:v>
                </c:pt>
                <c:pt idx="4427">
                  <c:v>26400</c:v>
                </c:pt>
                <c:pt idx="4428">
                  <c:v>26400</c:v>
                </c:pt>
                <c:pt idx="4429">
                  <c:v>26400</c:v>
                </c:pt>
                <c:pt idx="4430">
                  <c:v>26400</c:v>
                </c:pt>
                <c:pt idx="4431">
                  <c:v>26400</c:v>
                </c:pt>
                <c:pt idx="4432">
                  <c:v>26400</c:v>
                </c:pt>
                <c:pt idx="4433">
                  <c:v>26400</c:v>
                </c:pt>
                <c:pt idx="4434">
                  <c:v>26400</c:v>
                </c:pt>
                <c:pt idx="4435">
                  <c:v>26400</c:v>
                </c:pt>
                <c:pt idx="4436">
                  <c:v>26400</c:v>
                </c:pt>
                <c:pt idx="4437">
                  <c:v>26400</c:v>
                </c:pt>
                <c:pt idx="4438">
                  <c:v>26400</c:v>
                </c:pt>
                <c:pt idx="4439">
                  <c:v>26400</c:v>
                </c:pt>
                <c:pt idx="4440">
                  <c:v>26400</c:v>
                </c:pt>
                <c:pt idx="4441">
                  <c:v>26400</c:v>
                </c:pt>
                <c:pt idx="4442">
                  <c:v>26400</c:v>
                </c:pt>
                <c:pt idx="4443">
                  <c:v>26400</c:v>
                </c:pt>
                <c:pt idx="4444">
                  <c:v>26400</c:v>
                </c:pt>
                <c:pt idx="4445">
                  <c:v>26400</c:v>
                </c:pt>
                <c:pt idx="4446">
                  <c:v>26400</c:v>
                </c:pt>
                <c:pt idx="4447">
                  <c:v>26400</c:v>
                </c:pt>
                <c:pt idx="4448">
                  <c:v>26400</c:v>
                </c:pt>
                <c:pt idx="4449">
                  <c:v>26400</c:v>
                </c:pt>
                <c:pt idx="4450">
                  <c:v>26400</c:v>
                </c:pt>
                <c:pt idx="4451">
                  <c:v>26400</c:v>
                </c:pt>
                <c:pt idx="4452">
                  <c:v>26400</c:v>
                </c:pt>
                <c:pt idx="4453">
                  <c:v>26400</c:v>
                </c:pt>
                <c:pt idx="4454">
                  <c:v>26400</c:v>
                </c:pt>
                <c:pt idx="4455">
                  <c:v>26400</c:v>
                </c:pt>
                <c:pt idx="4456">
                  <c:v>26400</c:v>
                </c:pt>
                <c:pt idx="4457">
                  <c:v>26400</c:v>
                </c:pt>
                <c:pt idx="4458">
                  <c:v>26400</c:v>
                </c:pt>
                <c:pt idx="4459">
                  <c:v>26400</c:v>
                </c:pt>
                <c:pt idx="4460">
                  <c:v>26400</c:v>
                </c:pt>
                <c:pt idx="4461">
                  <c:v>26400</c:v>
                </c:pt>
                <c:pt idx="4462">
                  <c:v>26400</c:v>
                </c:pt>
                <c:pt idx="4463">
                  <c:v>26400</c:v>
                </c:pt>
                <c:pt idx="4464">
                  <c:v>26400</c:v>
                </c:pt>
                <c:pt idx="4465">
                  <c:v>26400</c:v>
                </c:pt>
                <c:pt idx="4466">
                  <c:v>26400</c:v>
                </c:pt>
                <c:pt idx="4467">
                  <c:v>26400</c:v>
                </c:pt>
                <c:pt idx="4468">
                  <c:v>26400</c:v>
                </c:pt>
                <c:pt idx="4469">
                  <c:v>26400</c:v>
                </c:pt>
                <c:pt idx="4470">
                  <c:v>26400</c:v>
                </c:pt>
                <c:pt idx="4471">
                  <c:v>26400</c:v>
                </c:pt>
                <c:pt idx="4472">
                  <c:v>26400</c:v>
                </c:pt>
                <c:pt idx="4473">
                  <c:v>26400</c:v>
                </c:pt>
                <c:pt idx="4474">
                  <c:v>26400</c:v>
                </c:pt>
                <c:pt idx="4475">
                  <c:v>26400</c:v>
                </c:pt>
                <c:pt idx="4476">
                  <c:v>26400</c:v>
                </c:pt>
                <c:pt idx="4477">
                  <c:v>26400</c:v>
                </c:pt>
                <c:pt idx="4478">
                  <c:v>26400</c:v>
                </c:pt>
                <c:pt idx="4479">
                  <c:v>26400</c:v>
                </c:pt>
                <c:pt idx="4480">
                  <c:v>26400</c:v>
                </c:pt>
                <c:pt idx="4481">
                  <c:v>26400</c:v>
                </c:pt>
                <c:pt idx="4482">
                  <c:v>26400</c:v>
                </c:pt>
                <c:pt idx="4483">
                  <c:v>26400</c:v>
                </c:pt>
                <c:pt idx="4484">
                  <c:v>26400</c:v>
                </c:pt>
                <c:pt idx="4485">
                  <c:v>26400</c:v>
                </c:pt>
                <c:pt idx="4486">
                  <c:v>26400</c:v>
                </c:pt>
                <c:pt idx="4487">
                  <c:v>26400</c:v>
                </c:pt>
                <c:pt idx="4488">
                  <c:v>26400</c:v>
                </c:pt>
                <c:pt idx="4489">
                  <c:v>26400</c:v>
                </c:pt>
                <c:pt idx="4490">
                  <c:v>26400</c:v>
                </c:pt>
                <c:pt idx="4491">
                  <c:v>26400</c:v>
                </c:pt>
                <c:pt idx="4492">
                  <c:v>26400</c:v>
                </c:pt>
                <c:pt idx="4493">
                  <c:v>26400</c:v>
                </c:pt>
                <c:pt idx="4494">
                  <c:v>26400</c:v>
                </c:pt>
                <c:pt idx="4495">
                  <c:v>26400</c:v>
                </c:pt>
                <c:pt idx="4496">
                  <c:v>26400</c:v>
                </c:pt>
                <c:pt idx="4497">
                  <c:v>26400</c:v>
                </c:pt>
                <c:pt idx="4498">
                  <c:v>26400</c:v>
                </c:pt>
                <c:pt idx="4499">
                  <c:v>26400</c:v>
                </c:pt>
                <c:pt idx="4500">
                  <c:v>26400</c:v>
                </c:pt>
                <c:pt idx="4501">
                  <c:v>26400</c:v>
                </c:pt>
                <c:pt idx="4502">
                  <c:v>26400</c:v>
                </c:pt>
                <c:pt idx="4503">
                  <c:v>26400</c:v>
                </c:pt>
                <c:pt idx="4504">
                  <c:v>26400</c:v>
                </c:pt>
                <c:pt idx="4505">
                  <c:v>26400</c:v>
                </c:pt>
                <c:pt idx="4506">
                  <c:v>26400</c:v>
                </c:pt>
                <c:pt idx="4507">
                  <c:v>26400</c:v>
                </c:pt>
                <c:pt idx="4508">
                  <c:v>26400</c:v>
                </c:pt>
                <c:pt idx="4509">
                  <c:v>26400</c:v>
                </c:pt>
                <c:pt idx="4510">
                  <c:v>26400</c:v>
                </c:pt>
                <c:pt idx="4511">
                  <c:v>26400</c:v>
                </c:pt>
                <c:pt idx="4512">
                  <c:v>26400</c:v>
                </c:pt>
                <c:pt idx="4513">
                  <c:v>26400</c:v>
                </c:pt>
                <c:pt idx="4514">
                  <c:v>26400</c:v>
                </c:pt>
                <c:pt idx="4515">
                  <c:v>26400</c:v>
                </c:pt>
                <c:pt idx="4516">
                  <c:v>26400</c:v>
                </c:pt>
                <c:pt idx="4517">
                  <c:v>26400</c:v>
                </c:pt>
                <c:pt idx="4518">
                  <c:v>26400</c:v>
                </c:pt>
                <c:pt idx="4519">
                  <c:v>26400</c:v>
                </c:pt>
                <c:pt idx="4520">
                  <c:v>26400</c:v>
                </c:pt>
                <c:pt idx="4521">
                  <c:v>26400</c:v>
                </c:pt>
                <c:pt idx="4522">
                  <c:v>26400</c:v>
                </c:pt>
                <c:pt idx="4523">
                  <c:v>26400</c:v>
                </c:pt>
                <c:pt idx="4524">
                  <c:v>26400</c:v>
                </c:pt>
                <c:pt idx="4525">
                  <c:v>26400</c:v>
                </c:pt>
                <c:pt idx="4526">
                  <c:v>26400</c:v>
                </c:pt>
                <c:pt idx="4527">
                  <c:v>26400</c:v>
                </c:pt>
                <c:pt idx="4528">
                  <c:v>26400</c:v>
                </c:pt>
                <c:pt idx="4529">
                  <c:v>26400</c:v>
                </c:pt>
                <c:pt idx="4530">
                  <c:v>26400</c:v>
                </c:pt>
                <c:pt idx="4531">
                  <c:v>26400</c:v>
                </c:pt>
                <c:pt idx="4532">
                  <c:v>26400</c:v>
                </c:pt>
                <c:pt idx="4533">
                  <c:v>26400</c:v>
                </c:pt>
                <c:pt idx="4534">
                  <c:v>26400</c:v>
                </c:pt>
                <c:pt idx="4535">
                  <c:v>26400</c:v>
                </c:pt>
                <c:pt idx="4536">
                  <c:v>26400</c:v>
                </c:pt>
                <c:pt idx="4537">
                  <c:v>26400</c:v>
                </c:pt>
                <c:pt idx="4538">
                  <c:v>26400</c:v>
                </c:pt>
                <c:pt idx="4539">
                  <c:v>26400</c:v>
                </c:pt>
                <c:pt idx="4540">
                  <c:v>26400</c:v>
                </c:pt>
                <c:pt idx="4541">
                  <c:v>26400</c:v>
                </c:pt>
                <c:pt idx="4542">
                  <c:v>26400</c:v>
                </c:pt>
                <c:pt idx="4543">
                  <c:v>26400</c:v>
                </c:pt>
                <c:pt idx="4544">
                  <c:v>26400</c:v>
                </c:pt>
                <c:pt idx="4545">
                  <c:v>26400</c:v>
                </c:pt>
                <c:pt idx="4546">
                  <c:v>26400</c:v>
                </c:pt>
                <c:pt idx="4547">
                  <c:v>26400</c:v>
                </c:pt>
                <c:pt idx="4548">
                  <c:v>26400</c:v>
                </c:pt>
                <c:pt idx="4549">
                  <c:v>26400</c:v>
                </c:pt>
                <c:pt idx="4550">
                  <c:v>26400</c:v>
                </c:pt>
                <c:pt idx="4551">
                  <c:v>26400</c:v>
                </c:pt>
                <c:pt idx="4552">
                  <c:v>26400</c:v>
                </c:pt>
                <c:pt idx="4553">
                  <c:v>26400</c:v>
                </c:pt>
                <c:pt idx="4554">
                  <c:v>26400</c:v>
                </c:pt>
                <c:pt idx="4555">
                  <c:v>26400</c:v>
                </c:pt>
                <c:pt idx="4556">
                  <c:v>26400</c:v>
                </c:pt>
                <c:pt idx="4557">
                  <c:v>26400</c:v>
                </c:pt>
                <c:pt idx="4558">
                  <c:v>26400</c:v>
                </c:pt>
                <c:pt idx="4559">
                  <c:v>26400</c:v>
                </c:pt>
                <c:pt idx="4560">
                  <c:v>26400</c:v>
                </c:pt>
                <c:pt idx="4561">
                  <c:v>26400</c:v>
                </c:pt>
                <c:pt idx="4562">
                  <c:v>26400</c:v>
                </c:pt>
                <c:pt idx="4563">
                  <c:v>26400</c:v>
                </c:pt>
                <c:pt idx="4564">
                  <c:v>26400</c:v>
                </c:pt>
                <c:pt idx="4565">
                  <c:v>26400</c:v>
                </c:pt>
                <c:pt idx="4566">
                  <c:v>26400</c:v>
                </c:pt>
                <c:pt idx="4567">
                  <c:v>26400</c:v>
                </c:pt>
                <c:pt idx="4568">
                  <c:v>26400</c:v>
                </c:pt>
                <c:pt idx="4569">
                  <c:v>26400</c:v>
                </c:pt>
                <c:pt idx="4570">
                  <c:v>26400</c:v>
                </c:pt>
                <c:pt idx="4571">
                  <c:v>26400</c:v>
                </c:pt>
                <c:pt idx="4572">
                  <c:v>26400</c:v>
                </c:pt>
                <c:pt idx="4573">
                  <c:v>26400</c:v>
                </c:pt>
                <c:pt idx="4574">
                  <c:v>26400</c:v>
                </c:pt>
                <c:pt idx="4575">
                  <c:v>26400</c:v>
                </c:pt>
                <c:pt idx="4576">
                  <c:v>26400</c:v>
                </c:pt>
                <c:pt idx="4577">
                  <c:v>26400</c:v>
                </c:pt>
                <c:pt idx="4578">
                  <c:v>26400</c:v>
                </c:pt>
                <c:pt idx="4579">
                  <c:v>26400</c:v>
                </c:pt>
                <c:pt idx="4580">
                  <c:v>26400</c:v>
                </c:pt>
                <c:pt idx="4581">
                  <c:v>26400</c:v>
                </c:pt>
                <c:pt idx="4582">
                  <c:v>26400</c:v>
                </c:pt>
                <c:pt idx="4583">
                  <c:v>26400</c:v>
                </c:pt>
                <c:pt idx="4584">
                  <c:v>26400</c:v>
                </c:pt>
                <c:pt idx="4585">
                  <c:v>26400</c:v>
                </c:pt>
                <c:pt idx="4586">
                  <c:v>26400</c:v>
                </c:pt>
                <c:pt idx="4587">
                  <c:v>26400</c:v>
                </c:pt>
                <c:pt idx="4588">
                  <c:v>26400</c:v>
                </c:pt>
                <c:pt idx="4589">
                  <c:v>26400</c:v>
                </c:pt>
                <c:pt idx="4590">
                  <c:v>26400</c:v>
                </c:pt>
                <c:pt idx="4591">
                  <c:v>26400</c:v>
                </c:pt>
                <c:pt idx="4592">
                  <c:v>26400</c:v>
                </c:pt>
                <c:pt idx="4593">
                  <c:v>26400</c:v>
                </c:pt>
                <c:pt idx="4594">
                  <c:v>26400</c:v>
                </c:pt>
                <c:pt idx="4595">
                  <c:v>26400</c:v>
                </c:pt>
                <c:pt idx="4596">
                  <c:v>26400</c:v>
                </c:pt>
                <c:pt idx="4597">
                  <c:v>26400</c:v>
                </c:pt>
                <c:pt idx="4598">
                  <c:v>26400</c:v>
                </c:pt>
                <c:pt idx="4599">
                  <c:v>26400</c:v>
                </c:pt>
                <c:pt idx="4600">
                  <c:v>26400</c:v>
                </c:pt>
                <c:pt idx="4601">
                  <c:v>26400</c:v>
                </c:pt>
                <c:pt idx="4602">
                  <c:v>26400</c:v>
                </c:pt>
                <c:pt idx="4603">
                  <c:v>26400</c:v>
                </c:pt>
                <c:pt idx="4604">
                  <c:v>26400</c:v>
                </c:pt>
                <c:pt idx="4605">
                  <c:v>26400</c:v>
                </c:pt>
                <c:pt idx="4606">
                  <c:v>26400</c:v>
                </c:pt>
                <c:pt idx="4607">
                  <c:v>26400</c:v>
                </c:pt>
                <c:pt idx="4608">
                  <c:v>26400</c:v>
                </c:pt>
                <c:pt idx="4609">
                  <c:v>26400</c:v>
                </c:pt>
                <c:pt idx="4610">
                  <c:v>26400</c:v>
                </c:pt>
                <c:pt idx="4611">
                  <c:v>26400</c:v>
                </c:pt>
                <c:pt idx="4612">
                  <c:v>26400</c:v>
                </c:pt>
                <c:pt idx="4613">
                  <c:v>26400</c:v>
                </c:pt>
                <c:pt idx="4614">
                  <c:v>26400</c:v>
                </c:pt>
                <c:pt idx="4615">
                  <c:v>26400</c:v>
                </c:pt>
                <c:pt idx="4616">
                  <c:v>26400</c:v>
                </c:pt>
                <c:pt idx="4617">
                  <c:v>26400</c:v>
                </c:pt>
                <c:pt idx="4618">
                  <c:v>26400</c:v>
                </c:pt>
                <c:pt idx="4619">
                  <c:v>26400</c:v>
                </c:pt>
                <c:pt idx="4620">
                  <c:v>26400</c:v>
                </c:pt>
                <c:pt idx="4621">
                  <c:v>26400</c:v>
                </c:pt>
                <c:pt idx="4622">
                  <c:v>26400</c:v>
                </c:pt>
                <c:pt idx="4623">
                  <c:v>26400</c:v>
                </c:pt>
                <c:pt idx="4624">
                  <c:v>26400</c:v>
                </c:pt>
                <c:pt idx="4625">
                  <c:v>26400</c:v>
                </c:pt>
                <c:pt idx="4626">
                  <c:v>26400</c:v>
                </c:pt>
                <c:pt idx="4627">
                  <c:v>26400</c:v>
                </c:pt>
                <c:pt idx="4628">
                  <c:v>26400</c:v>
                </c:pt>
                <c:pt idx="4629">
                  <c:v>26400</c:v>
                </c:pt>
                <c:pt idx="4630">
                  <c:v>26400</c:v>
                </c:pt>
                <c:pt idx="4631">
                  <c:v>26400</c:v>
                </c:pt>
                <c:pt idx="4632">
                  <c:v>26400</c:v>
                </c:pt>
                <c:pt idx="4633">
                  <c:v>26400</c:v>
                </c:pt>
                <c:pt idx="4634">
                  <c:v>26400</c:v>
                </c:pt>
                <c:pt idx="4635">
                  <c:v>26400</c:v>
                </c:pt>
                <c:pt idx="4636">
                  <c:v>26400</c:v>
                </c:pt>
                <c:pt idx="4637">
                  <c:v>26400</c:v>
                </c:pt>
                <c:pt idx="4638">
                  <c:v>26400</c:v>
                </c:pt>
                <c:pt idx="4639">
                  <c:v>26400</c:v>
                </c:pt>
                <c:pt idx="4640">
                  <c:v>26400</c:v>
                </c:pt>
                <c:pt idx="4641">
                  <c:v>26400</c:v>
                </c:pt>
                <c:pt idx="4642">
                  <c:v>26400</c:v>
                </c:pt>
                <c:pt idx="4643">
                  <c:v>26400</c:v>
                </c:pt>
                <c:pt idx="4644">
                  <c:v>26400</c:v>
                </c:pt>
                <c:pt idx="4645">
                  <c:v>26400</c:v>
                </c:pt>
                <c:pt idx="4646">
                  <c:v>26400</c:v>
                </c:pt>
                <c:pt idx="4647">
                  <c:v>26400</c:v>
                </c:pt>
                <c:pt idx="4648">
                  <c:v>26400</c:v>
                </c:pt>
                <c:pt idx="4649">
                  <c:v>26400</c:v>
                </c:pt>
                <c:pt idx="4650">
                  <c:v>26400</c:v>
                </c:pt>
                <c:pt idx="4651">
                  <c:v>26400</c:v>
                </c:pt>
                <c:pt idx="4652">
                  <c:v>26400</c:v>
                </c:pt>
                <c:pt idx="4653">
                  <c:v>26400</c:v>
                </c:pt>
                <c:pt idx="4654">
                  <c:v>26400</c:v>
                </c:pt>
                <c:pt idx="4655">
                  <c:v>26400</c:v>
                </c:pt>
                <c:pt idx="4656">
                  <c:v>26400</c:v>
                </c:pt>
                <c:pt idx="4657">
                  <c:v>26400</c:v>
                </c:pt>
                <c:pt idx="4658">
                  <c:v>26400</c:v>
                </c:pt>
                <c:pt idx="4659">
                  <c:v>26400</c:v>
                </c:pt>
                <c:pt idx="4660">
                  <c:v>26400</c:v>
                </c:pt>
                <c:pt idx="4661">
                  <c:v>26400</c:v>
                </c:pt>
                <c:pt idx="4662">
                  <c:v>26400</c:v>
                </c:pt>
                <c:pt idx="4663">
                  <c:v>26400</c:v>
                </c:pt>
                <c:pt idx="4664">
                  <c:v>26400</c:v>
                </c:pt>
                <c:pt idx="4665">
                  <c:v>26400</c:v>
                </c:pt>
                <c:pt idx="4666">
                  <c:v>26400</c:v>
                </c:pt>
                <c:pt idx="4667">
                  <c:v>26400</c:v>
                </c:pt>
                <c:pt idx="4668">
                  <c:v>26400</c:v>
                </c:pt>
                <c:pt idx="4669">
                  <c:v>26400</c:v>
                </c:pt>
                <c:pt idx="4670">
                  <c:v>26400</c:v>
                </c:pt>
                <c:pt idx="4671">
                  <c:v>26400</c:v>
                </c:pt>
                <c:pt idx="4672">
                  <c:v>26400</c:v>
                </c:pt>
                <c:pt idx="4673">
                  <c:v>26400</c:v>
                </c:pt>
                <c:pt idx="4674">
                  <c:v>26400</c:v>
                </c:pt>
                <c:pt idx="4675">
                  <c:v>26400</c:v>
                </c:pt>
                <c:pt idx="4676">
                  <c:v>26400</c:v>
                </c:pt>
                <c:pt idx="4677">
                  <c:v>26400</c:v>
                </c:pt>
                <c:pt idx="4678">
                  <c:v>26400</c:v>
                </c:pt>
                <c:pt idx="4679">
                  <c:v>26400</c:v>
                </c:pt>
                <c:pt idx="4680">
                  <c:v>26400</c:v>
                </c:pt>
                <c:pt idx="4681">
                  <c:v>26400</c:v>
                </c:pt>
                <c:pt idx="4682">
                  <c:v>26400</c:v>
                </c:pt>
                <c:pt idx="4683">
                  <c:v>26400</c:v>
                </c:pt>
                <c:pt idx="4684">
                  <c:v>26400</c:v>
                </c:pt>
                <c:pt idx="4685">
                  <c:v>26400</c:v>
                </c:pt>
                <c:pt idx="4686">
                  <c:v>26400</c:v>
                </c:pt>
                <c:pt idx="4687">
                  <c:v>26400</c:v>
                </c:pt>
                <c:pt idx="4688">
                  <c:v>26400</c:v>
                </c:pt>
                <c:pt idx="4689">
                  <c:v>26400</c:v>
                </c:pt>
                <c:pt idx="4690">
                  <c:v>26400</c:v>
                </c:pt>
                <c:pt idx="4691">
                  <c:v>26400</c:v>
                </c:pt>
                <c:pt idx="4692">
                  <c:v>26400</c:v>
                </c:pt>
                <c:pt idx="4693">
                  <c:v>26400</c:v>
                </c:pt>
                <c:pt idx="4694">
                  <c:v>26400</c:v>
                </c:pt>
                <c:pt idx="4695">
                  <c:v>26400</c:v>
                </c:pt>
                <c:pt idx="4696">
                  <c:v>26400</c:v>
                </c:pt>
                <c:pt idx="4697">
                  <c:v>26400</c:v>
                </c:pt>
                <c:pt idx="4698">
                  <c:v>26400</c:v>
                </c:pt>
                <c:pt idx="4699">
                  <c:v>26400</c:v>
                </c:pt>
                <c:pt idx="4700">
                  <c:v>26400</c:v>
                </c:pt>
                <c:pt idx="4701">
                  <c:v>26400</c:v>
                </c:pt>
                <c:pt idx="4702">
                  <c:v>26400</c:v>
                </c:pt>
                <c:pt idx="4703">
                  <c:v>26400</c:v>
                </c:pt>
                <c:pt idx="4704">
                  <c:v>26400</c:v>
                </c:pt>
                <c:pt idx="4705">
                  <c:v>26400</c:v>
                </c:pt>
                <c:pt idx="4706">
                  <c:v>26400</c:v>
                </c:pt>
                <c:pt idx="4707">
                  <c:v>26400</c:v>
                </c:pt>
                <c:pt idx="4708">
                  <c:v>26400</c:v>
                </c:pt>
                <c:pt idx="4709">
                  <c:v>26400</c:v>
                </c:pt>
                <c:pt idx="4710">
                  <c:v>26400</c:v>
                </c:pt>
                <c:pt idx="4711">
                  <c:v>26400</c:v>
                </c:pt>
                <c:pt idx="4712">
                  <c:v>26400</c:v>
                </c:pt>
                <c:pt idx="4713">
                  <c:v>26400</c:v>
                </c:pt>
                <c:pt idx="4714">
                  <c:v>26400</c:v>
                </c:pt>
                <c:pt idx="4715">
                  <c:v>26400</c:v>
                </c:pt>
                <c:pt idx="4716">
                  <c:v>26400</c:v>
                </c:pt>
                <c:pt idx="4717">
                  <c:v>26400</c:v>
                </c:pt>
                <c:pt idx="4718">
                  <c:v>26400</c:v>
                </c:pt>
                <c:pt idx="4719">
                  <c:v>26400</c:v>
                </c:pt>
                <c:pt idx="4720">
                  <c:v>26400</c:v>
                </c:pt>
                <c:pt idx="4721">
                  <c:v>26400</c:v>
                </c:pt>
                <c:pt idx="4722">
                  <c:v>26400</c:v>
                </c:pt>
                <c:pt idx="4723">
                  <c:v>26400</c:v>
                </c:pt>
                <c:pt idx="4724">
                  <c:v>26400</c:v>
                </c:pt>
                <c:pt idx="4725">
                  <c:v>26400</c:v>
                </c:pt>
                <c:pt idx="4726">
                  <c:v>26400</c:v>
                </c:pt>
                <c:pt idx="4727">
                  <c:v>26400</c:v>
                </c:pt>
                <c:pt idx="4728">
                  <c:v>26400</c:v>
                </c:pt>
                <c:pt idx="4729">
                  <c:v>26400</c:v>
                </c:pt>
                <c:pt idx="4730">
                  <c:v>26400</c:v>
                </c:pt>
                <c:pt idx="4731">
                  <c:v>26400</c:v>
                </c:pt>
                <c:pt idx="4732">
                  <c:v>26400</c:v>
                </c:pt>
                <c:pt idx="4733">
                  <c:v>26400</c:v>
                </c:pt>
                <c:pt idx="4734">
                  <c:v>26400</c:v>
                </c:pt>
                <c:pt idx="4735">
                  <c:v>26400</c:v>
                </c:pt>
                <c:pt idx="4736">
                  <c:v>26400</c:v>
                </c:pt>
                <c:pt idx="4737">
                  <c:v>26400</c:v>
                </c:pt>
                <c:pt idx="4738">
                  <c:v>26400</c:v>
                </c:pt>
                <c:pt idx="4739">
                  <c:v>26400</c:v>
                </c:pt>
                <c:pt idx="4740">
                  <c:v>26400</c:v>
                </c:pt>
                <c:pt idx="4741">
                  <c:v>26400</c:v>
                </c:pt>
                <c:pt idx="4742">
                  <c:v>26400</c:v>
                </c:pt>
                <c:pt idx="4743">
                  <c:v>26400</c:v>
                </c:pt>
                <c:pt idx="4744">
                  <c:v>26400</c:v>
                </c:pt>
                <c:pt idx="4745">
                  <c:v>26400</c:v>
                </c:pt>
                <c:pt idx="4746">
                  <c:v>26400</c:v>
                </c:pt>
                <c:pt idx="4747">
                  <c:v>26400</c:v>
                </c:pt>
                <c:pt idx="4748">
                  <c:v>26400</c:v>
                </c:pt>
                <c:pt idx="4749">
                  <c:v>26400</c:v>
                </c:pt>
                <c:pt idx="4750">
                  <c:v>26400</c:v>
                </c:pt>
                <c:pt idx="4751">
                  <c:v>26400</c:v>
                </c:pt>
                <c:pt idx="4752">
                  <c:v>26400</c:v>
                </c:pt>
                <c:pt idx="4753">
                  <c:v>26400</c:v>
                </c:pt>
                <c:pt idx="4754">
                  <c:v>26400</c:v>
                </c:pt>
                <c:pt idx="4755">
                  <c:v>26400</c:v>
                </c:pt>
                <c:pt idx="4756">
                  <c:v>26400</c:v>
                </c:pt>
                <c:pt idx="4757">
                  <c:v>26400</c:v>
                </c:pt>
                <c:pt idx="4758">
                  <c:v>26400</c:v>
                </c:pt>
                <c:pt idx="4759">
                  <c:v>26400</c:v>
                </c:pt>
                <c:pt idx="4760">
                  <c:v>26400</c:v>
                </c:pt>
                <c:pt idx="4761">
                  <c:v>26400</c:v>
                </c:pt>
                <c:pt idx="4762">
                  <c:v>26400</c:v>
                </c:pt>
                <c:pt idx="4763">
                  <c:v>26400</c:v>
                </c:pt>
                <c:pt idx="4764">
                  <c:v>26400</c:v>
                </c:pt>
                <c:pt idx="4765">
                  <c:v>26400</c:v>
                </c:pt>
                <c:pt idx="4766">
                  <c:v>26400</c:v>
                </c:pt>
                <c:pt idx="4767">
                  <c:v>26400</c:v>
                </c:pt>
                <c:pt idx="4768">
                  <c:v>26400</c:v>
                </c:pt>
                <c:pt idx="4769">
                  <c:v>26400</c:v>
                </c:pt>
                <c:pt idx="4770">
                  <c:v>26400</c:v>
                </c:pt>
                <c:pt idx="4771">
                  <c:v>26400</c:v>
                </c:pt>
                <c:pt idx="4772">
                  <c:v>26400</c:v>
                </c:pt>
                <c:pt idx="4773">
                  <c:v>26400</c:v>
                </c:pt>
                <c:pt idx="4774">
                  <c:v>26400</c:v>
                </c:pt>
                <c:pt idx="4775">
                  <c:v>26400</c:v>
                </c:pt>
                <c:pt idx="4776">
                  <c:v>26400</c:v>
                </c:pt>
                <c:pt idx="4777">
                  <c:v>26400</c:v>
                </c:pt>
                <c:pt idx="4778">
                  <c:v>26400</c:v>
                </c:pt>
                <c:pt idx="4779">
                  <c:v>26400</c:v>
                </c:pt>
                <c:pt idx="4780">
                  <c:v>26400</c:v>
                </c:pt>
                <c:pt idx="4781">
                  <c:v>26400</c:v>
                </c:pt>
                <c:pt idx="4782">
                  <c:v>26400</c:v>
                </c:pt>
                <c:pt idx="4783">
                  <c:v>26400</c:v>
                </c:pt>
                <c:pt idx="4784">
                  <c:v>26400</c:v>
                </c:pt>
                <c:pt idx="4785">
                  <c:v>26400</c:v>
                </c:pt>
                <c:pt idx="4786">
                  <c:v>26400</c:v>
                </c:pt>
                <c:pt idx="4787">
                  <c:v>26400</c:v>
                </c:pt>
                <c:pt idx="4788">
                  <c:v>26400</c:v>
                </c:pt>
                <c:pt idx="4789">
                  <c:v>26400</c:v>
                </c:pt>
                <c:pt idx="4790">
                  <c:v>26400</c:v>
                </c:pt>
                <c:pt idx="4791">
                  <c:v>26400</c:v>
                </c:pt>
                <c:pt idx="4792">
                  <c:v>26400</c:v>
                </c:pt>
                <c:pt idx="4793">
                  <c:v>26400</c:v>
                </c:pt>
                <c:pt idx="4794">
                  <c:v>26400</c:v>
                </c:pt>
                <c:pt idx="4795">
                  <c:v>26400</c:v>
                </c:pt>
                <c:pt idx="4796">
                  <c:v>26400</c:v>
                </c:pt>
                <c:pt idx="4797">
                  <c:v>26400</c:v>
                </c:pt>
                <c:pt idx="4798">
                  <c:v>26400</c:v>
                </c:pt>
                <c:pt idx="4799">
                  <c:v>26400</c:v>
                </c:pt>
                <c:pt idx="4800">
                  <c:v>26400</c:v>
                </c:pt>
                <c:pt idx="4801">
                  <c:v>26400</c:v>
                </c:pt>
                <c:pt idx="4802">
                  <c:v>26400</c:v>
                </c:pt>
                <c:pt idx="4803">
                  <c:v>26400</c:v>
                </c:pt>
                <c:pt idx="4804">
                  <c:v>26400</c:v>
                </c:pt>
                <c:pt idx="4805">
                  <c:v>26400</c:v>
                </c:pt>
                <c:pt idx="4806">
                  <c:v>26400</c:v>
                </c:pt>
                <c:pt idx="4807">
                  <c:v>26400</c:v>
                </c:pt>
                <c:pt idx="4808">
                  <c:v>26400</c:v>
                </c:pt>
                <c:pt idx="4809">
                  <c:v>26400</c:v>
                </c:pt>
                <c:pt idx="4810">
                  <c:v>26400</c:v>
                </c:pt>
                <c:pt idx="4811">
                  <c:v>26400</c:v>
                </c:pt>
                <c:pt idx="4812">
                  <c:v>26400</c:v>
                </c:pt>
                <c:pt idx="4813">
                  <c:v>26400</c:v>
                </c:pt>
                <c:pt idx="4814">
                  <c:v>26400</c:v>
                </c:pt>
                <c:pt idx="4815">
                  <c:v>26400</c:v>
                </c:pt>
                <c:pt idx="4816">
                  <c:v>26400</c:v>
                </c:pt>
                <c:pt idx="4817">
                  <c:v>26400</c:v>
                </c:pt>
                <c:pt idx="4818">
                  <c:v>26400</c:v>
                </c:pt>
                <c:pt idx="4819">
                  <c:v>26400</c:v>
                </c:pt>
                <c:pt idx="4820">
                  <c:v>26400</c:v>
                </c:pt>
                <c:pt idx="4821">
                  <c:v>26400</c:v>
                </c:pt>
                <c:pt idx="4822">
                  <c:v>26400</c:v>
                </c:pt>
                <c:pt idx="4823">
                  <c:v>26400</c:v>
                </c:pt>
                <c:pt idx="4824">
                  <c:v>26400</c:v>
                </c:pt>
                <c:pt idx="4825">
                  <c:v>26400</c:v>
                </c:pt>
                <c:pt idx="4826">
                  <c:v>26400</c:v>
                </c:pt>
                <c:pt idx="4827">
                  <c:v>26400</c:v>
                </c:pt>
                <c:pt idx="4828">
                  <c:v>26400</c:v>
                </c:pt>
                <c:pt idx="4829">
                  <c:v>26400</c:v>
                </c:pt>
                <c:pt idx="4830">
                  <c:v>26400</c:v>
                </c:pt>
                <c:pt idx="4831">
                  <c:v>26400</c:v>
                </c:pt>
                <c:pt idx="4832">
                  <c:v>26400</c:v>
                </c:pt>
                <c:pt idx="4833">
                  <c:v>26400</c:v>
                </c:pt>
                <c:pt idx="4834">
                  <c:v>26400</c:v>
                </c:pt>
                <c:pt idx="4835">
                  <c:v>26400</c:v>
                </c:pt>
                <c:pt idx="4836">
                  <c:v>26400</c:v>
                </c:pt>
                <c:pt idx="4837">
                  <c:v>26400</c:v>
                </c:pt>
                <c:pt idx="4838">
                  <c:v>26400</c:v>
                </c:pt>
                <c:pt idx="4839">
                  <c:v>26400</c:v>
                </c:pt>
                <c:pt idx="4840">
                  <c:v>26400</c:v>
                </c:pt>
                <c:pt idx="4841">
                  <c:v>26400</c:v>
                </c:pt>
                <c:pt idx="4842">
                  <c:v>26400</c:v>
                </c:pt>
                <c:pt idx="4843">
                  <c:v>26400</c:v>
                </c:pt>
                <c:pt idx="4844">
                  <c:v>26400</c:v>
                </c:pt>
                <c:pt idx="4845">
                  <c:v>26400</c:v>
                </c:pt>
                <c:pt idx="4846">
                  <c:v>26400</c:v>
                </c:pt>
                <c:pt idx="4847">
                  <c:v>26400</c:v>
                </c:pt>
                <c:pt idx="4848">
                  <c:v>26400</c:v>
                </c:pt>
                <c:pt idx="4849">
                  <c:v>26400</c:v>
                </c:pt>
                <c:pt idx="4850">
                  <c:v>26400</c:v>
                </c:pt>
                <c:pt idx="4851">
                  <c:v>26400</c:v>
                </c:pt>
                <c:pt idx="4852">
                  <c:v>26400</c:v>
                </c:pt>
                <c:pt idx="4853">
                  <c:v>26400</c:v>
                </c:pt>
                <c:pt idx="4854">
                  <c:v>26400</c:v>
                </c:pt>
                <c:pt idx="4855">
                  <c:v>26400</c:v>
                </c:pt>
                <c:pt idx="4856">
                  <c:v>26400</c:v>
                </c:pt>
                <c:pt idx="4857">
                  <c:v>26400</c:v>
                </c:pt>
                <c:pt idx="4858">
                  <c:v>26400</c:v>
                </c:pt>
                <c:pt idx="4859">
                  <c:v>26400</c:v>
                </c:pt>
                <c:pt idx="4860">
                  <c:v>26400</c:v>
                </c:pt>
                <c:pt idx="4861">
                  <c:v>26400</c:v>
                </c:pt>
                <c:pt idx="4862">
                  <c:v>26400</c:v>
                </c:pt>
                <c:pt idx="4863">
                  <c:v>26400</c:v>
                </c:pt>
                <c:pt idx="4864">
                  <c:v>26400</c:v>
                </c:pt>
                <c:pt idx="4865">
                  <c:v>26400</c:v>
                </c:pt>
                <c:pt idx="4866">
                  <c:v>26400</c:v>
                </c:pt>
                <c:pt idx="4867">
                  <c:v>26400</c:v>
                </c:pt>
                <c:pt idx="4868">
                  <c:v>26400</c:v>
                </c:pt>
                <c:pt idx="4869">
                  <c:v>26400</c:v>
                </c:pt>
                <c:pt idx="4870">
                  <c:v>26400</c:v>
                </c:pt>
                <c:pt idx="4871">
                  <c:v>26400</c:v>
                </c:pt>
                <c:pt idx="4872">
                  <c:v>26400</c:v>
                </c:pt>
                <c:pt idx="4873">
                  <c:v>26400</c:v>
                </c:pt>
                <c:pt idx="4874">
                  <c:v>26400</c:v>
                </c:pt>
                <c:pt idx="4875">
                  <c:v>26400</c:v>
                </c:pt>
                <c:pt idx="4876">
                  <c:v>26400</c:v>
                </c:pt>
                <c:pt idx="4877">
                  <c:v>26400</c:v>
                </c:pt>
                <c:pt idx="4878">
                  <c:v>26400</c:v>
                </c:pt>
                <c:pt idx="4879">
                  <c:v>26400</c:v>
                </c:pt>
                <c:pt idx="4880">
                  <c:v>26400</c:v>
                </c:pt>
                <c:pt idx="4881">
                  <c:v>26400</c:v>
                </c:pt>
                <c:pt idx="4882">
                  <c:v>26400</c:v>
                </c:pt>
                <c:pt idx="4883">
                  <c:v>26400</c:v>
                </c:pt>
                <c:pt idx="4884">
                  <c:v>26400</c:v>
                </c:pt>
                <c:pt idx="4885">
                  <c:v>26400</c:v>
                </c:pt>
                <c:pt idx="4886">
                  <c:v>26400</c:v>
                </c:pt>
                <c:pt idx="4887">
                  <c:v>26400</c:v>
                </c:pt>
                <c:pt idx="4888">
                  <c:v>26400</c:v>
                </c:pt>
                <c:pt idx="4889">
                  <c:v>26400</c:v>
                </c:pt>
                <c:pt idx="4890">
                  <c:v>26400</c:v>
                </c:pt>
                <c:pt idx="4891">
                  <c:v>26400</c:v>
                </c:pt>
                <c:pt idx="4892">
                  <c:v>26400</c:v>
                </c:pt>
                <c:pt idx="4893">
                  <c:v>26400</c:v>
                </c:pt>
                <c:pt idx="4894">
                  <c:v>26400</c:v>
                </c:pt>
                <c:pt idx="4895">
                  <c:v>26400</c:v>
                </c:pt>
                <c:pt idx="4896">
                  <c:v>26400</c:v>
                </c:pt>
                <c:pt idx="4897">
                  <c:v>26400</c:v>
                </c:pt>
                <c:pt idx="4898">
                  <c:v>26400</c:v>
                </c:pt>
                <c:pt idx="4899">
                  <c:v>26400</c:v>
                </c:pt>
                <c:pt idx="4900">
                  <c:v>26400</c:v>
                </c:pt>
                <c:pt idx="4901">
                  <c:v>26400</c:v>
                </c:pt>
                <c:pt idx="4902">
                  <c:v>26400</c:v>
                </c:pt>
                <c:pt idx="4903">
                  <c:v>26400</c:v>
                </c:pt>
                <c:pt idx="4904">
                  <c:v>26400</c:v>
                </c:pt>
                <c:pt idx="4905">
                  <c:v>26400</c:v>
                </c:pt>
                <c:pt idx="4906">
                  <c:v>26400</c:v>
                </c:pt>
                <c:pt idx="4907">
                  <c:v>26400</c:v>
                </c:pt>
                <c:pt idx="4908">
                  <c:v>26400</c:v>
                </c:pt>
                <c:pt idx="4909">
                  <c:v>26400</c:v>
                </c:pt>
                <c:pt idx="4910">
                  <c:v>26400</c:v>
                </c:pt>
                <c:pt idx="4911">
                  <c:v>26400</c:v>
                </c:pt>
                <c:pt idx="4912">
                  <c:v>26400</c:v>
                </c:pt>
                <c:pt idx="4913">
                  <c:v>26400</c:v>
                </c:pt>
                <c:pt idx="4914">
                  <c:v>26400</c:v>
                </c:pt>
                <c:pt idx="4915">
                  <c:v>26400</c:v>
                </c:pt>
                <c:pt idx="4916">
                  <c:v>26400</c:v>
                </c:pt>
                <c:pt idx="4917">
                  <c:v>26400</c:v>
                </c:pt>
                <c:pt idx="4918">
                  <c:v>26400</c:v>
                </c:pt>
                <c:pt idx="4919">
                  <c:v>26400</c:v>
                </c:pt>
                <c:pt idx="4920">
                  <c:v>26400</c:v>
                </c:pt>
                <c:pt idx="4921">
                  <c:v>26400</c:v>
                </c:pt>
                <c:pt idx="4922">
                  <c:v>26400</c:v>
                </c:pt>
                <c:pt idx="4923">
                  <c:v>26400</c:v>
                </c:pt>
                <c:pt idx="4924">
                  <c:v>26400</c:v>
                </c:pt>
                <c:pt idx="4925">
                  <c:v>26400</c:v>
                </c:pt>
                <c:pt idx="4926">
                  <c:v>26400</c:v>
                </c:pt>
                <c:pt idx="4927">
                  <c:v>26400</c:v>
                </c:pt>
                <c:pt idx="4928">
                  <c:v>26400</c:v>
                </c:pt>
                <c:pt idx="4929">
                  <c:v>26400</c:v>
                </c:pt>
                <c:pt idx="4930">
                  <c:v>26400</c:v>
                </c:pt>
                <c:pt idx="4931">
                  <c:v>26400</c:v>
                </c:pt>
                <c:pt idx="4932">
                  <c:v>26400</c:v>
                </c:pt>
                <c:pt idx="4933">
                  <c:v>26400</c:v>
                </c:pt>
                <c:pt idx="4934">
                  <c:v>26400</c:v>
                </c:pt>
                <c:pt idx="4935">
                  <c:v>26400</c:v>
                </c:pt>
                <c:pt idx="4936">
                  <c:v>26400</c:v>
                </c:pt>
                <c:pt idx="4937">
                  <c:v>26400</c:v>
                </c:pt>
                <c:pt idx="4938">
                  <c:v>26400</c:v>
                </c:pt>
                <c:pt idx="4939">
                  <c:v>26400</c:v>
                </c:pt>
                <c:pt idx="4940">
                  <c:v>26400</c:v>
                </c:pt>
                <c:pt idx="4941">
                  <c:v>26400</c:v>
                </c:pt>
                <c:pt idx="4942">
                  <c:v>26400</c:v>
                </c:pt>
                <c:pt idx="4943">
                  <c:v>26400</c:v>
                </c:pt>
                <c:pt idx="4944">
                  <c:v>26400</c:v>
                </c:pt>
                <c:pt idx="4945">
                  <c:v>26400</c:v>
                </c:pt>
                <c:pt idx="4946">
                  <c:v>26400</c:v>
                </c:pt>
                <c:pt idx="4947">
                  <c:v>26400</c:v>
                </c:pt>
                <c:pt idx="4948">
                  <c:v>26400</c:v>
                </c:pt>
                <c:pt idx="4949">
                  <c:v>26400</c:v>
                </c:pt>
                <c:pt idx="4950">
                  <c:v>26400</c:v>
                </c:pt>
                <c:pt idx="4951">
                  <c:v>26400</c:v>
                </c:pt>
                <c:pt idx="4952">
                  <c:v>26400</c:v>
                </c:pt>
                <c:pt idx="4953">
                  <c:v>26400</c:v>
                </c:pt>
                <c:pt idx="4954">
                  <c:v>26400</c:v>
                </c:pt>
                <c:pt idx="4955">
                  <c:v>26400</c:v>
                </c:pt>
                <c:pt idx="4956">
                  <c:v>26400</c:v>
                </c:pt>
                <c:pt idx="4957">
                  <c:v>26400</c:v>
                </c:pt>
                <c:pt idx="4958">
                  <c:v>26400</c:v>
                </c:pt>
                <c:pt idx="4959">
                  <c:v>26400</c:v>
                </c:pt>
                <c:pt idx="4960">
                  <c:v>26400</c:v>
                </c:pt>
                <c:pt idx="4961">
                  <c:v>26400</c:v>
                </c:pt>
                <c:pt idx="4962">
                  <c:v>26400</c:v>
                </c:pt>
                <c:pt idx="4963">
                  <c:v>26400</c:v>
                </c:pt>
                <c:pt idx="4964">
                  <c:v>26400</c:v>
                </c:pt>
                <c:pt idx="4965">
                  <c:v>26400</c:v>
                </c:pt>
                <c:pt idx="4966">
                  <c:v>26400</c:v>
                </c:pt>
                <c:pt idx="4967">
                  <c:v>26400</c:v>
                </c:pt>
                <c:pt idx="4968">
                  <c:v>26400</c:v>
                </c:pt>
                <c:pt idx="4969">
                  <c:v>26400</c:v>
                </c:pt>
                <c:pt idx="4970">
                  <c:v>26400</c:v>
                </c:pt>
                <c:pt idx="4971">
                  <c:v>26400</c:v>
                </c:pt>
                <c:pt idx="4972">
                  <c:v>26400</c:v>
                </c:pt>
                <c:pt idx="4973">
                  <c:v>26400</c:v>
                </c:pt>
                <c:pt idx="4974">
                  <c:v>26400</c:v>
                </c:pt>
                <c:pt idx="4975">
                  <c:v>26400</c:v>
                </c:pt>
                <c:pt idx="4976">
                  <c:v>26400</c:v>
                </c:pt>
                <c:pt idx="4977">
                  <c:v>26400</c:v>
                </c:pt>
                <c:pt idx="4978">
                  <c:v>26400</c:v>
                </c:pt>
                <c:pt idx="4979">
                  <c:v>26400</c:v>
                </c:pt>
                <c:pt idx="4980">
                  <c:v>26400</c:v>
                </c:pt>
                <c:pt idx="4981">
                  <c:v>26400</c:v>
                </c:pt>
                <c:pt idx="4982">
                  <c:v>26400</c:v>
                </c:pt>
                <c:pt idx="4983">
                  <c:v>26400</c:v>
                </c:pt>
                <c:pt idx="4984">
                  <c:v>26400</c:v>
                </c:pt>
                <c:pt idx="4985">
                  <c:v>26400</c:v>
                </c:pt>
                <c:pt idx="4986">
                  <c:v>26400</c:v>
                </c:pt>
                <c:pt idx="4987">
                  <c:v>26400</c:v>
                </c:pt>
                <c:pt idx="4988">
                  <c:v>26400</c:v>
                </c:pt>
                <c:pt idx="4989">
                  <c:v>26400</c:v>
                </c:pt>
                <c:pt idx="4990">
                  <c:v>26400</c:v>
                </c:pt>
                <c:pt idx="4991">
                  <c:v>26400</c:v>
                </c:pt>
                <c:pt idx="4992">
                  <c:v>26400</c:v>
                </c:pt>
                <c:pt idx="4993">
                  <c:v>26400</c:v>
                </c:pt>
                <c:pt idx="4994">
                  <c:v>26400</c:v>
                </c:pt>
                <c:pt idx="4995">
                  <c:v>26400</c:v>
                </c:pt>
                <c:pt idx="4996">
                  <c:v>26400</c:v>
                </c:pt>
                <c:pt idx="4997">
                  <c:v>26400</c:v>
                </c:pt>
                <c:pt idx="4998">
                  <c:v>26400</c:v>
                </c:pt>
                <c:pt idx="4999">
                  <c:v>26400</c:v>
                </c:pt>
                <c:pt idx="5000">
                  <c:v>26400</c:v>
                </c:pt>
                <c:pt idx="5001">
                  <c:v>26400</c:v>
                </c:pt>
                <c:pt idx="5002">
                  <c:v>26400</c:v>
                </c:pt>
                <c:pt idx="5003">
                  <c:v>26400</c:v>
                </c:pt>
                <c:pt idx="5004">
                  <c:v>26400</c:v>
                </c:pt>
                <c:pt idx="5005">
                  <c:v>26400</c:v>
                </c:pt>
                <c:pt idx="5006">
                  <c:v>26400</c:v>
                </c:pt>
                <c:pt idx="5007">
                  <c:v>26400</c:v>
                </c:pt>
                <c:pt idx="5008">
                  <c:v>26400</c:v>
                </c:pt>
                <c:pt idx="5009">
                  <c:v>26400</c:v>
                </c:pt>
                <c:pt idx="5010">
                  <c:v>26400</c:v>
                </c:pt>
                <c:pt idx="5011">
                  <c:v>26400</c:v>
                </c:pt>
                <c:pt idx="5012">
                  <c:v>26400</c:v>
                </c:pt>
                <c:pt idx="5013">
                  <c:v>26400</c:v>
                </c:pt>
                <c:pt idx="5014">
                  <c:v>26400</c:v>
                </c:pt>
                <c:pt idx="5015">
                  <c:v>26400</c:v>
                </c:pt>
                <c:pt idx="5016">
                  <c:v>26400</c:v>
                </c:pt>
                <c:pt idx="5017">
                  <c:v>26400</c:v>
                </c:pt>
                <c:pt idx="5018">
                  <c:v>26400</c:v>
                </c:pt>
                <c:pt idx="5019">
                  <c:v>26400</c:v>
                </c:pt>
                <c:pt idx="5020">
                  <c:v>26400</c:v>
                </c:pt>
                <c:pt idx="5021">
                  <c:v>26400</c:v>
                </c:pt>
                <c:pt idx="5022">
                  <c:v>26400</c:v>
                </c:pt>
                <c:pt idx="5023">
                  <c:v>26400</c:v>
                </c:pt>
                <c:pt idx="5024">
                  <c:v>26400</c:v>
                </c:pt>
                <c:pt idx="5025">
                  <c:v>26400</c:v>
                </c:pt>
                <c:pt idx="5026">
                  <c:v>26400</c:v>
                </c:pt>
                <c:pt idx="5027">
                  <c:v>26400</c:v>
                </c:pt>
                <c:pt idx="5028">
                  <c:v>26400</c:v>
                </c:pt>
                <c:pt idx="5029">
                  <c:v>26400</c:v>
                </c:pt>
                <c:pt idx="5030">
                  <c:v>26400</c:v>
                </c:pt>
                <c:pt idx="5031">
                  <c:v>26400</c:v>
                </c:pt>
                <c:pt idx="5032">
                  <c:v>26400</c:v>
                </c:pt>
                <c:pt idx="5033">
                  <c:v>26400</c:v>
                </c:pt>
                <c:pt idx="5034">
                  <c:v>26400</c:v>
                </c:pt>
                <c:pt idx="5035">
                  <c:v>26400</c:v>
                </c:pt>
                <c:pt idx="5036">
                  <c:v>26400</c:v>
                </c:pt>
                <c:pt idx="5037">
                  <c:v>26400</c:v>
                </c:pt>
                <c:pt idx="5038">
                  <c:v>26400</c:v>
                </c:pt>
                <c:pt idx="5039">
                  <c:v>26400</c:v>
                </c:pt>
                <c:pt idx="5040">
                  <c:v>26400</c:v>
                </c:pt>
                <c:pt idx="5041">
                  <c:v>26400</c:v>
                </c:pt>
                <c:pt idx="5042">
                  <c:v>26400</c:v>
                </c:pt>
                <c:pt idx="5043">
                  <c:v>26400</c:v>
                </c:pt>
                <c:pt idx="5044">
                  <c:v>26400</c:v>
                </c:pt>
                <c:pt idx="5045">
                  <c:v>26400</c:v>
                </c:pt>
                <c:pt idx="5046">
                  <c:v>26400</c:v>
                </c:pt>
                <c:pt idx="5047">
                  <c:v>26400</c:v>
                </c:pt>
                <c:pt idx="5048">
                  <c:v>26400</c:v>
                </c:pt>
                <c:pt idx="5049">
                  <c:v>26400</c:v>
                </c:pt>
                <c:pt idx="5050">
                  <c:v>26400</c:v>
                </c:pt>
                <c:pt idx="5051">
                  <c:v>26400</c:v>
                </c:pt>
                <c:pt idx="5052">
                  <c:v>26400</c:v>
                </c:pt>
                <c:pt idx="5053">
                  <c:v>26400</c:v>
                </c:pt>
                <c:pt idx="5054">
                  <c:v>26400</c:v>
                </c:pt>
                <c:pt idx="5055">
                  <c:v>26400</c:v>
                </c:pt>
                <c:pt idx="5056">
                  <c:v>26400</c:v>
                </c:pt>
                <c:pt idx="5057">
                  <c:v>26400</c:v>
                </c:pt>
                <c:pt idx="5058">
                  <c:v>26400</c:v>
                </c:pt>
                <c:pt idx="5059">
                  <c:v>26400</c:v>
                </c:pt>
                <c:pt idx="5060">
                  <c:v>26400</c:v>
                </c:pt>
                <c:pt idx="5061">
                  <c:v>26400</c:v>
                </c:pt>
                <c:pt idx="5062">
                  <c:v>26400</c:v>
                </c:pt>
                <c:pt idx="5063">
                  <c:v>26400</c:v>
                </c:pt>
                <c:pt idx="5064">
                  <c:v>26400</c:v>
                </c:pt>
                <c:pt idx="5065">
                  <c:v>26400</c:v>
                </c:pt>
                <c:pt idx="5066">
                  <c:v>26400</c:v>
                </c:pt>
                <c:pt idx="5067">
                  <c:v>26400</c:v>
                </c:pt>
                <c:pt idx="5068">
                  <c:v>26400</c:v>
                </c:pt>
                <c:pt idx="5069">
                  <c:v>26400</c:v>
                </c:pt>
                <c:pt idx="5070">
                  <c:v>26400</c:v>
                </c:pt>
                <c:pt idx="5071">
                  <c:v>26400</c:v>
                </c:pt>
                <c:pt idx="5072">
                  <c:v>26400</c:v>
                </c:pt>
                <c:pt idx="5073">
                  <c:v>26400</c:v>
                </c:pt>
                <c:pt idx="5074">
                  <c:v>26400</c:v>
                </c:pt>
                <c:pt idx="5075">
                  <c:v>26400</c:v>
                </c:pt>
                <c:pt idx="5076">
                  <c:v>26400</c:v>
                </c:pt>
                <c:pt idx="5077">
                  <c:v>26400</c:v>
                </c:pt>
                <c:pt idx="5078">
                  <c:v>26400</c:v>
                </c:pt>
                <c:pt idx="5079">
                  <c:v>26400</c:v>
                </c:pt>
                <c:pt idx="5080">
                  <c:v>26400</c:v>
                </c:pt>
                <c:pt idx="5081">
                  <c:v>26400</c:v>
                </c:pt>
                <c:pt idx="5082">
                  <c:v>26400</c:v>
                </c:pt>
                <c:pt idx="5083">
                  <c:v>26400</c:v>
                </c:pt>
                <c:pt idx="5084">
                  <c:v>26400</c:v>
                </c:pt>
                <c:pt idx="5085">
                  <c:v>26400</c:v>
                </c:pt>
                <c:pt idx="5086">
                  <c:v>26400</c:v>
                </c:pt>
                <c:pt idx="5087">
                  <c:v>26400</c:v>
                </c:pt>
                <c:pt idx="5088">
                  <c:v>26400</c:v>
                </c:pt>
                <c:pt idx="5089">
                  <c:v>26400</c:v>
                </c:pt>
                <c:pt idx="5090">
                  <c:v>26400</c:v>
                </c:pt>
                <c:pt idx="5091">
                  <c:v>26400</c:v>
                </c:pt>
                <c:pt idx="5092">
                  <c:v>26400</c:v>
                </c:pt>
                <c:pt idx="5093">
                  <c:v>26400</c:v>
                </c:pt>
                <c:pt idx="5094">
                  <c:v>26400</c:v>
                </c:pt>
                <c:pt idx="5095">
                  <c:v>26400</c:v>
                </c:pt>
                <c:pt idx="5096">
                  <c:v>26400</c:v>
                </c:pt>
                <c:pt idx="5097">
                  <c:v>26400</c:v>
                </c:pt>
                <c:pt idx="5098">
                  <c:v>26400</c:v>
                </c:pt>
                <c:pt idx="5099">
                  <c:v>26400</c:v>
                </c:pt>
                <c:pt idx="5100">
                  <c:v>26400</c:v>
                </c:pt>
                <c:pt idx="5101">
                  <c:v>26400</c:v>
                </c:pt>
                <c:pt idx="5102">
                  <c:v>26400</c:v>
                </c:pt>
                <c:pt idx="5103">
                  <c:v>26400</c:v>
                </c:pt>
                <c:pt idx="5104">
                  <c:v>26400</c:v>
                </c:pt>
                <c:pt idx="5105">
                  <c:v>26400</c:v>
                </c:pt>
                <c:pt idx="5106">
                  <c:v>26400</c:v>
                </c:pt>
                <c:pt idx="5107">
                  <c:v>26400</c:v>
                </c:pt>
                <c:pt idx="5108">
                  <c:v>26400</c:v>
                </c:pt>
                <c:pt idx="5109">
                  <c:v>26400</c:v>
                </c:pt>
                <c:pt idx="5110">
                  <c:v>26400</c:v>
                </c:pt>
                <c:pt idx="5111">
                  <c:v>26400</c:v>
                </c:pt>
                <c:pt idx="5112">
                  <c:v>26400</c:v>
                </c:pt>
                <c:pt idx="5113">
                  <c:v>26400</c:v>
                </c:pt>
                <c:pt idx="5114">
                  <c:v>26400</c:v>
                </c:pt>
                <c:pt idx="5115">
                  <c:v>26400</c:v>
                </c:pt>
                <c:pt idx="5116">
                  <c:v>26400</c:v>
                </c:pt>
                <c:pt idx="5117">
                  <c:v>26400</c:v>
                </c:pt>
                <c:pt idx="5118">
                  <c:v>26400</c:v>
                </c:pt>
                <c:pt idx="5119">
                  <c:v>26400</c:v>
                </c:pt>
                <c:pt idx="5120">
                  <c:v>26400</c:v>
                </c:pt>
                <c:pt idx="5121">
                  <c:v>26400</c:v>
                </c:pt>
                <c:pt idx="5122">
                  <c:v>26400</c:v>
                </c:pt>
                <c:pt idx="5123">
                  <c:v>26400</c:v>
                </c:pt>
                <c:pt idx="5124">
                  <c:v>26400</c:v>
                </c:pt>
                <c:pt idx="5125">
                  <c:v>26400</c:v>
                </c:pt>
                <c:pt idx="5126">
                  <c:v>26400</c:v>
                </c:pt>
                <c:pt idx="5127">
                  <c:v>26400</c:v>
                </c:pt>
                <c:pt idx="5128">
                  <c:v>26400</c:v>
                </c:pt>
                <c:pt idx="5129">
                  <c:v>26400</c:v>
                </c:pt>
                <c:pt idx="5130">
                  <c:v>26400</c:v>
                </c:pt>
                <c:pt idx="5131">
                  <c:v>26400</c:v>
                </c:pt>
                <c:pt idx="5132">
                  <c:v>26400</c:v>
                </c:pt>
                <c:pt idx="5133">
                  <c:v>26400</c:v>
                </c:pt>
                <c:pt idx="5134">
                  <c:v>26400</c:v>
                </c:pt>
                <c:pt idx="5135">
                  <c:v>26400</c:v>
                </c:pt>
                <c:pt idx="5136">
                  <c:v>26400</c:v>
                </c:pt>
                <c:pt idx="5137">
                  <c:v>26400</c:v>
                </c:pt>
                <c:pt idx="5138">
                  <c:v>26400</c:v>
                </c:pt>
                <c:pt idx="5139">
                  <c:v>26400</c:v>
                </c:pt>
                <c:pt idx="5140">
                  <c:v>26400</c:v>
                </c:pt>
                <c:pt idx="5141">
                  <c:v>26400</c:v>
                </c:pt>
                <c:pt idx="5142">
                  <c:v>26400</c:v>
                </c:pt>
                <c:pt idx="5143">
                  <c:v>26400</c:v>
                </c:pt>
              </c:numCache>
            </c:numRef>
          </c:val>
          <c:smooth val="0"/>
          <c:extLst>
            <c:ext xmlns:c16="http://schemas.microsoft.com/office/drawing/2014/chart" uri="{C3380CC4-5D6E-409C-BE32-E72D297353CC}">
              <c16:uniqueId val="{00000001-C509-4C34-9218-F1745B21A5A6}"/>
            </c:ext>
          </c:extLst>
        </c:ser>
        <c:dLbls>
          <c:showLegendKey val="0"/>
          <c:showVal val="0"/>
          <c:showCatName val="0"/>
          <c:showSerName val="0"/>
          <c:showPercent val="0"/>
          <c:showBubbleSize val="0"/>
        </c:dLbls>
        <c:smooth val="0"/>
        <c:axId val="98505472"/>
        <c:axId val="98507008"/>
      </c:lineChart>
      <c:dateAx>
        <c:axId val="98505472"/>
        <c:scaling>
          <c:orientation val="minMax"/>
        </c:scaling>
        <c:delete val="0"/>
        <c:axPos val="b"/>
        <c:numFmt formatCode="m/d/yyyy" sourceLinked="1"/>
        <c:majorTickMark val="out"/>
        <c:minorTickMark val="none"/>
        <c:tickLblPos val="nextTo"/>
        <c:txPr>
          <a:bodyPr/>
          <a:lstStyle/>
          <a:p>
            <a:pPr>
              <a:defRPr lang="en-US"/>
            </a:pPr>
            <a:endParaRPr lang="en-US"/>
          </a:p>
        </c:txPr>
        <c:crossAx val="98507008"/>
        <c:crosses val="autoZero"/>
        <c:auto val="1"/>
        <c:lblOffset val="100"/>
        <c:baseTimeUnit val="days"/>
      </c:dateAx>
      <c:valAx>
        <c:axId val="98507008"/>
        <c:scaling>
          <c:orientation val="minMax"/>
        </c:scaling>
        <c:delete val="0"/>
        <c:axPos val="l"/>
        <c:majorGridlines/>
        <c:title>
          <c:tx>
            <c:rich>
              <a:bodyPr rot="-5400000" vert="horz"/>
              <a:lstStyle/>
              <a:p>
                <a:pPr>
                  <a:defRPr/>
                </a:pPr>
                <a:r>
                  <a:rPr lang="en-NZ"/>
                  <a:t>m</a:t>
                </a:r>
                <a:r>
                  <a:rPr lang="en-NZ" baseline="30000"/>
                  <a:t>3</a:t>
                </a:r>
                <a:r>
                  <a:rPr lang="en-NZ"/>
                  <a:t>/day</a:t>
                </a:r>
              </a:p>
            </c:rich>
          </c:tx>
          <c:overlay val="0"/>
        </c:title>
        <c:numFmt formatCode="#,##0" sourceLinked="1"/>
        <c:majorTickMark val="out"/>
        <c:minorTickMark val="none"/>
        <c:tickLblPos val="nextTo"/>
        <c:txPr>
          <a:bodyPr/>
          <a:lstStyle/>
          <a:p>
            <a:pPr>
              <a:defRPr lang="en-US"/>
            </a:pPr>
            <a:endParaRPr lang="en-US"/>
          </a:p>
        </c:txPr>
        <c:crossAx val="98505472"/>
        <c:crosses val="autoZero"/>
        <c:crossBetween val="between"/>
      </c:valAx>
    </c:plotArea>
    <c:legend>
      <c:legendPos val="b"/>
      <c:overlay val="0"/>
      <c:txPr>
        <a:bodyPr/>
        <a:lstStyle/>
        <a:p>
          <a:pPr>
            <a:defRPr lang="en-US"/>
          </a:pPr>
          <a:endParaRPr lang="en-US"/>
        </a:p>
      </c:txPr>
    </c:legend>
    <c:plotVisOnly val="1"/>
    <c:dispBlanksAs val="gap"/>
    <c:showDLblsOverMax val="0"/>
  </c:char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32439956062014E-2"/>
          <c:y val="2.9453884053966935E-2"/>
          <c:w val="0.87850638756150567"/>
          <c:h val="0.7991663870963498"/>
        </c:manualLayout>
      </c:layout>
      <c:lineChart>
        <c:grouping val="standard"/>
        <c:varyColors val="0"/>
        <c:ser>
          <c:idx val="0"/>
          <c:order val="0"/>
          <c:tx>
            <c:strRef>
              <c:f>'Effluent flow to Wanaka Airport'!$B$1</c:f>
              <c:strCache>
                <c:ptCount val="1"/>
                <c:pt idx="0">
                  <c:v>Daily Flow m3/d</c:v>
                </c:pt>
              </c:strCache>
            </c:strRef>
          </c:tx>
          <c:marker>
            <c:symbol val="none"/>
          </c:marker>
          <c:cat>
            <c:numRef>
              <c:f>'Effluent flow to Wanaka Airport'!$A$2:$A$2278</c:f>
              <c:numCache>
                <c:formatCode>m/d/yyyy</c:formatCode>
                <c:ptCount val="2277"/>
                <c:pt idx="0">
                  <c:v>42465</c:v>
                </c:pt>
                <c:pt idx="1">
                  <c:v>42466</c:v>
                </c:pt>
                <c:pt idx="2">
                  <c:v>42467</c:v>
                </c:pt>
                <c:pt idx="3">
                  <c:v>42468</c:v>
                </c:pt>
                <c:pt idx="4">
                  <c:v>42469</c:v>
                </c:pt>
                <c:pt idx="5">
                  <c:v>42470</c:v>
                </c:pt>
                <c:pt idx="6">
                  <c:v>42471</c:v>
                </c:pt>
                <c:pt idx="7">
                  <c:v>42472</c:v>
                </c:pt>
                <c:pt idx="8">
                  <c:v>42473</c:v>
                </c:pt>
                <c:pt idx="9">
                  <c:v>42474</c:v>
                </c:pt>
                <c:pt idx="10">
                  <c:v>42475</c:v>
                </c:pt>
                <c:pt idx="11">
                  <c:v>42476</c:v>
                </c:pt>
                <c:pt idx="12">
                  <c:v>42477</c:v>
                </c:pt>
                <c:pt idx="13">
                  <c:v>42478</c:v>
                </c:pt>
                <c:pt idx="14">
                  <c:v>42479</c:v>
                </c:pt>
                <c:pt idx="15">
                  <c:v>42480</c:v>
                </c:pt>
                <c:pt idx="16">
                  <c:v>42481</c:v>
                </c:pt>
                <c:pt idx="17">
                  <c:v>42482</c:v>
                </c:pt>
                <c:pt idx="18">
                  <c:v>42483</c:v>
                </c:pt>
                <c:pt idx="19">
                  <c:v>42484</c:v>
                </c:pt>
                <c:pt idx="20">
                  <c:v>42485</c:v>
                </c:pt>
                <c:pt idx="21">
                  <c:v>42486</c:v>
                </c:pt>
                <c:pt idx="22">
                  <c:v>42487</c:v>
                </c:pt>
                <c:pt idx="23">
                  <c:v>42488</c:v>
                </c:pt>
                <c:pt idx="24">
                  <c:v>42489</c:v>
                </c:pt>
                <c:pt idx="25">
                  <c:v>42490</c:v>
                </c:pt>
                <c:pt idx="26">
                  <c:v>42491</c:v>
                </c:pt>
                <c:pt idx="27">
                  <c:v>42492</c:v>
                </c:pt>
                <c:pt idx="28">
                  <c:v>42493</c:v>
                </c:pt>
                <c:pt idx="29">
                  <c:v>42494</c:v>
                </c:pt>
                <c:pt idx="30">
                  <c:v>42495</c:v>
                </c:pt>
                <c:pt idx="31">
                  <c:v>42496</c:v>
                </c:pt>
                <c:pt idx="32">
                  <c:v>42497</c:v>
                </c:pt>
                <c:pt idx="33">
                  <c:v>42498</c:v>
                </c:pt>
                <c:pt idx="34">
                  <c:v>42499</c:v>
                </c:pt>
                <c:pt idx="35">
                  <c:v>42500</c:v>
                </c:pt>
                <c:pt idx="36">
                  <c:v>42501</c:v>
                </c:pt>
                <c:pt idx="37">
                  <c:v>42502</c:v>
                </c:pt>
                <c:pt idx="38">
                  <c:v>42503</c:v>
                </c:pt>
                <c:pt idx="39">
                  <c:v>42504</c:v>
                </c:pt>
                <c:pt idx="40">
                  <c:v>42505</c:v>
                </c:pt>
                <c:pt idx="41">
                  <c:v>42506</c:v>
                </c:pt>
                <c:pt idx="42">
                  <c:v>42507</c:v>
                </c:pt>
                <c:pt idx="43">
                  <c:v>42508</c:v>
                </c:pt>
                <c:pt idx="44">
                  <c:v>42509</c:v>
                </c:pt>
                <c:pt idx="45">
                  <c:v>42510</c:v>
                </c:pt>
                <c:pt idx="46">
                  <c:v>42511</c:v>
                </c:pt>
                <c:pt idx="47">
                  <c:v>42512</c:v>
                </c:pt>
                <c:pt idx="48">
                  <c:v>42513</c:v>
                </c:pt>
                <c:pt idx="49">
                  <c:v>42514</c:v>
                </c:pt>
                <c:pt idx="50">
                  <c:v>42515</c:v>
                </c:pt>
                <c:pt idx="51">
                  <c:v>42516</c:v>
                </c:pt>
                <c:pt idx="52">
                  <c:v>42517</c:v>
                </c:pt>
                <c:pt idx="53">
                  <c:v>42518</c:v>
                </c:pt>
                <c:pt idx="54">
                  <c:v>42519</c:v>
                </c:pt>
                <c:pt idx="55">
                  <c:v>42520</c:v>
                </c:pt>
                <c:pt idx="56">
                  <c:v>42521</c:v>
                </c:pt>
                <c:pt idx="57">
                  <c:v>42522</c:v>
                </c:pt>
                <c:pt idx="58">
                  <c:v>42523</c:v>
                </c:pt>
                <c:pt idx="59">
                  <c:v>42524</c:v>
                </c:pt>
                <c:pt idx="60">
                  <c:v>42525</c:v>
                </c:pt>
                <c:pt idx="61">
                  <c:v>42526</c:v>
                </c:pt>
                <c:pt idx="62">
                  <c:v>42527</c:v>
                </c:pt>
                <c:pt idx="63">
                  <c:v>42528</c:v>
                </c:pt>
                <c:pt idx="64">
                  <c:v>42529</c:v>
                </c:pt>
                <c:pt idx="65">
                  <c:v>42530</c:v>
                </c:pt>
                <c:pt idx="66">
                  <c:v>42531</c:v>
                </c:pt>
                <c:pt idx="67">
                  <c:v>42532</c:v>
                </c:pt>
                <c:pt idx="68">
                  <c:v>42533</c:v>
                </c:pt>
                <c:pt idx="69">
                  <c:v>42534</c:v>
                </c:pt>
                <c:pt idx="70">
                  <c:v>42535</c:v>
                </c:pt>
                <c:pt idx="71">
                  <c:v>42536</c:v>
                </c:pt>
                <c:pt idx="72">
                  <c:v>42537</c:v>
                </c:pt>
                <c:pt idx="73">
                  <c:v>42538</c:v>
                </c:pt>
                <c:pt idx="74">
                  <c:v>42539</c:v>
                </c:pt>
                <c:pt idx="75">
                  <c:v>42540</c:v>
                </c:pt>
                <c:pt idx="76">
                  <c:v>42541</c:v>
                </c:pt>
                <c:pt idx="77">
                  <c:v>42542</c:v>
                </c:pt>
                <c:pt idx="78">
                  <c:v>42543</c:v>
                </c:pt>
                <c:pt idx="79">
                  <c:v>42544</c:v>
                </c:pt>
                <c:pt idx="80">
                  <c:v>42545</c:v>
                </c:pt>
                <c:pt idx="81">
                  <c:v>42546</c:v>
                </c:pt>
                <c:pt idx="82">
                  <c:v>42547</c:v>
                </c:pt>
                <c:pt idx="83">
                  <c:v>42548</c:v>
                </c:pt>
                <c:pt idx="84">
                  <c:v>42549</c:v>
                </c:pt>
                <c:pt idx="85">
                  <c:v>42550</c:v>
                </c:pt>
                <c:pt idx="86">
                  <c:v>42551</c:v>
                </c:pt>
                <c:pt idx="87">
                  <c:v>42552</c:v>
                </c:pt>
                <c:pt idx="88">
                  <c:v>42553</c:v>
                </c:pt>
                <c:pt idx="89">
                  <c:v>42554</c:v>
                </c:pt>
                <c:pt idx="90">
                  <c:v>42555</c:v>
                </c:pt>
                <c:pt idx="91">
                  <c:v>42556</c:v>
                </c:pt>
                <c:pt idx="92">
                  <c:v>42557</c:v>
                </c:pt>
                <c:pt idx="93">
                  <c:v>42558</c:v>
                </c:pt>
                <c:pt idx="94">
                  <c:v>42559</c:v>
                </c:pt>
                <c:pt idx="95">
                  <c:v>42560</c:v>
                </c:pt>
                <c:pt idx="96">
                  <c:v>42561</c:v>
                </c:pt>
                <c:pt idx="97">
                  <c:v>42562</c:v>
                </c:pt>
                <c:pt idx="98">
                  <c:v>42563</c:v>
                </c:pt>
                <c:pt idx="99">
                  <c:v>42564</c:v>
                </c:pt>
                <c:pt idx="100">
                  <c:v>42565</c:v>
                </c:pt>
                <c:pt idx="101">
                  <c:v>42566</c:v>
                </c:pt>
                <c:pt idx="102">
                  <c:v>42567</c:v>
                </c:pt>
                <c:pt idx="103">
                  <c:v>42568</c:v>
                </c:pt>
                <c:pt idx="104">
                  <c:v>42569</c:v>
                </c:pt>
                <c:pt idx="105">
                  <c:v>42570</c:v>
                </c:pt>
                <c:pt idx="106">
                  <c:v>42571</c:v>
                </c:pt>
                <c:pt idx="107">
                  <c:v>42572</c:v>
                </c:pt>
                <c:pt idx="108">
                  <c:v>42573</c:v>
                </c:pt>
                <c:pt idx="109">
                  <c:v>42574</c:v>
                </c:pt>
                <c:pt idx="110">
                  <c:v>42575</c:v>
                </c:pt>
                <c:pt idx="111">
                  <c:v>42576</c:v>
                </c:pt>
                <c:pt idx="112">
                  <c:v>42577</c:v>
                </c:pt>
                <c:pt idx="113">
                  <c:v>42578</c:v>
                </c:pt>
                <c:pt idx="114">
                  <c:v>42579</c:v>
                </c:pt>
                <c:pt idx="115">
                  <c:v>42580</c:v>
                </c:pt>
                <c:pt idx="116">
                  <c:v>42581</c:v>
                </c:pt>
                <c:pt idx="117">
                  <c:v>42582</c:v>
                </c:pt>
                <c:pt idx="118">
                  <c:v>42583</c:v>
                </c:pt>
                <c:pt idx="119">
                  <c:v>42584</c:v>
                </c:pt>
                <c:pt idx="120">
                  <c:v>42585</c:v>
                </c:pt>
                <c:pt idx="121">
                  <c:v>42586</c:v>
                </c:pt>
                <c:pt idx="122">
                  <c:v>42587</c:v>
                </c:pt>
                <c:pt idx="123">
                  <c:v>42588</c:v>
                </c:pt>
                <c:pt idx="124">
                  <c:v>42589</c:v>
                </c:pt>
                <c:pt idx="125">
                  <c:v>42590</c:v>
                </c:pt>
                <c:pt idx="126">
                  <c:v>42591</c:v>
                </c:pt>
                <c:pt idx="127">
                  <c:v>42592</c:v>
                </c:pt>
                <c:pt idx="128">
                  <c:v>42593</c:v>
                </c:pt>
                <c:pt idx="129">
                  <c:v>42594</c:v>
                </c:pt>
                <c:pt idx="130">
                  <c:v>42595</c:v>
                </c:pt>
                <c:pt idx="131">
                  <c:v>42596</c:v>
                </c:pt>
                <c:pt idx="132">
                  <c:v>42597</c:v>
                </c:pt>
                <c:pt idx="133">
                  <c:v>42598</c:v>
                </c:pt>
                <c:pt idx="134">
                  <c:v>42599</c:v>
                </c:pt>
                <c:pt idx="135">
                  <c:v>42600</c:v>
                </c:pt>
                <c:pt idx="136">
                  <c:v>42601</c:v>
                </c:pt>
                <c:pt idx="137">
                  <c:v>42602</c:v>
                </c:pt>
                <c:pt idx="138">
                  <c:v>42603</c:v>
                </c:pt>
                <c:pt idx="139">
                  <c:v>42604</c:v>
                </c:pt>
                <c:pt idx="140">
                  <c:v>42605</c:v>
                </c:pt>
                <c:pt idx="141">
                  <c:v>42606</c:v>
                </c:pt>
                <c:pt idx="142">
                  <c:v>42607</c:v>
                </c:pt>
                <c:pt idx="143">
                  <c:v>42608</c:v>
                </c:pt>
                <c:pt idx="144">
                  <c:v>42609</c:v>
                </c:pt>
                <c:pt idx="145">
                  <c:v>42610</c:v>
                </c:pt>
                <c:pt idx="146">
                  <c:v>42611</c:v>
                </c:pt>
                <c:pt idx="147">
                  <c:v>42612</c:v>
                </c:pt>
                <c:pt idx="148">
                  <c:v>42613</c:v>
                </c:pt>
                <c:pt idx="149">
                  <c:v>42614</c:v>
                </c:pt>
                <c:pt idx="150">
                  <c:v>42615</c:v>
                </c:pt>
                <c:pt idx="151">
                  <c:v>42616</c:v>
                </c:pt>
                <c:pt idx="152">
                  <c:v>42617</c:v>
                </c:pt>
                <c:pt idx="153">
                  <c:v>42618</c:v>
                </c:pt>
                <c:pt idx="154">
                  <c:v>42619</c:v>
                </c:pt>
                <c:pt idx="155">
                  <c:v>42620</c:v>
                </c:pt>
                <c:pt idx="156">
                  <c:v>42621</c:v>
                </c:pt>
                <c:pt idx="157">
                  <c:v>42622</c:v>
                </c:pt>
                <c:pt idx="158">
                  <c:v>42623</c:v>
                </c:pt>
                <c:pt idx="159">
                  <c:v>42624</c:v>
                </c:pt>
                <c:pt idx="160">
                  <c:v>42625</c:v>
                </c:pt>
                <c:pt idx="161">
                  <c:v>42626</c:v>
                </c:pt>
                <c:pt idx="162">
                  <c:v>42627</c:v>
                </c:pt>
                <c:pt idx="163">
                  <c:v>42628</c:v>
                </c:pt>
                <c:pt idx="164">
                  <c:v>42629</c:v>
                </c:pt>
                <c:pt idx="165">
                  <c:v>42630</c:v>
                </c:pt>
                <c:pt idx="166">
                  <c:v>42631</c:v>
                </c:pt>
                <c:pt idx="167">
                  <c:v>42632</c:v>
                </c:pt>
                <c:pt idx="168">
                  <c:v>42633</c:v>
                </c:pt>
                <c:pt idx="169">
                  <c:v>42634</c:v>
                </c:pt>
                <c:pt idx="170">
                  <c:v>42635</c:v>
                </c:pt>
                <c:pt idx="171">
                  <c:v>42636</c:v>
                </c:pt>
                <c:pt idx="172">
                  <c:v>42637</c:v>
                </c:pt>
                <c:pt idx="173">
                  <c:v>42638</c:v>
                </c:pt>
                <c:pt idx="174">
                  <c:v>42639</c:v>
                </c:pt>
                <c:pt idx="175">
                  <c:v>42640</c:v>
                </c:pt>
                <c:pt idx="176">
                  <c:v>42641</c:v>
                </c:pt>
                <c:pt idx="177">
                  <c:v>42642</c:v>
                </c:pt>
                <c:pt idx="178">
                  <c:v>42643</c:v>
                </c:pt>
                <c:pt idx="179">
                  <c:v>42644</c:v>
                </c:pt>
                <c:pt idx="180">
                  <c:v>42645</c:v>
                </c:pt>
                <c:pt idx="181">
                  <c:v>42646</c:v>
                </c:pt>
                <c:pt idx="182">
                  <c:v>42647</c:v>
                </c:pt>
                <c:pt idx="183">
                  <c:v>42648</c:v>
                </c:pt>
                <c:pt idx="184">
                  <c:v>42649</c:v>
                </c:pt>
                <c:pt idx="185">
                  <c:v>42650</c:v>
                </c:pt>
                <c:pt idx="186">
                  <c:v>42651</c:v>
                </c:pt>
                <c:pt idx="187">
                  <c:v>42652</c:v>
                </c:pt>
                <c:pt idx="188">
                  <c:v>42653</c:v>
                </c:pt>
                <c:pt idx="189">
                  <c:v>42654</c:v>
                </c:pt>
                <c:pt idx="190">
                  <c:v>42655</c:v>
                </c:pt>
                <c:pt idx="191">
                  <c:v>42656</c:v>
                </c:pt>
                <c:pt idx="192">
                  <c:v>42657</c:v>
                </c:pt>
                <c:pt idx="193">
                  <c:v>42658</c:v>
                </c:pt>
                <c:pt idx="194">
                  <c:v>42659</c:v>
                </c:pt>
                <c:pt idx="195">
                  <c:v>42660</c:v>
                </c:pt>
                <c:pt idx="196">
                  <c:v>42661</c:v>
                </c:pt>
                <c:pt idx="197">
                  <c:v>42663</c:v>
                </c:pt>
                <c:pt idx="198">
                  <c:v>42664</c:v>
                </c:pt>
                <c:pt idx="199">
                  <c:v>42665</c:v>
                </c:pt>
                <c:pt idx="200">
                  <c:v>42666</c:v>
                </c:pt>
                <c:pt idx="201">
                  <c:v>42667</c:v>
                </c:pt>
                <c:pt idx="202">
                  <c:v>42668</c:v>
                </c:pt>
                <c:pt idx="203">
                  <c:v>42669</c:v>
                </c:pt>
                <c:pt idx="204">
                  <c:v>42670</c:v>
                </c:pt>
                <c:pt idx="205">
                  <c:v>42671</c:v>
                </c:pt>
                <c:pt idx="206">
                  <c:v>42672</c:v>
                </c:pt>
                <c:pt idx="207">
                  <c:v>42673</c:v>
                </c:pt>
                <c:pt idx="208">
                  <c:v>42674</c:v>
                </c:pt>
                <c:pt idx="209">
                  <c:v>42675</c:v>
                </c:pt>
                <c:pt idx="210">
                  <c:v>42676</c:v>
                </c:pt>
                <c:pt idx="211">
                  <c:v>42677</c:v>
                </c:pt>
                <c:pt idx="212">
                  <c:v>42678</c:v>
                </c:pt>
                <c:pt idx="213">
                  <c:v>42679</c:v>
                </c:pt>
                <c:pt idx="214">
                  <c:v>42680</c:v>
                </c:pt>
                <c:pt idx="215">
                  <c:v>42681</c:v>
                </c:pt>
                <c:pt idx="216">
                  <c:v>42682</c:v>
                </c:pt>
                <c:pt idx="217">
                  <c:v>42683</c:v>
                </c:pt>
                <c:pt idx="218">
                  <c:v>42684</c:v>
                </c:pt>
                <c:pt idx="219">
                  <c:v>42685</c:v>
                </c:pt>
                <c:pt idx="220">
                  <c:v>42686</c:v>
                </c:pt>
                <c:pt idx="221">
                  <c:v>42687</c:v>
                </c:pt>
                <c:pt idx="222">
                  <c:v>42688</c:v>
                </c:pt>
                <c:pt idx="223">
                  <c:v>42689</c:v>
                </c:pt>
                <c:pt idx="224">
                  <c:v>42690</c:v>
                </c:pt>
                <c:pt idx="225">
                  <c:v>42691</c:v>
                </c:pt>
                <c:pt idx="226">
                  <c:v>42692</c:v>
                </c:pt>
                <c:pt idx="227">
                  <c:v>42693</c:v>
                </c:pt>
                <c:pt idx="228">
                  <c:v>42694</c:v>
                </c:pt>
                <c:pt idx="229">
                  <c:v>42695</c:v>
                </c:pt>
                <c:pt idx="230">
                  <c:v>42696</c:v>
                </c:pt>
                <c:pt idx="231">
                  <c:v>42697</c:v>
                </c:pt>
                <c:pt idx="232">
                  <c:v>42698</c:v>
                </c:pt>
                <c:pt idx="233">
                  <c:v>42699</c:v>
                </c:pt>
                <c:pt idx="234">
                  <c:v>42700</c:v>
                </c:pt>
                <c:pt idx="235">
                  <c:v>42701</c:v>
                </c:pt>
                <c:pt idx="236">
                  <c:v>42702</c:v>
                </c:pt>
                <c:pt idx="237">
                  <c:v>42703</c:v>
                </c:pt>
                <c:pt idx="238">
                  <c:v>42704</c:v>
                </c:pt>
                <c:pt idx="239">
                  <c:v>42705</c:v>
                </c:pt>
                <c:pt idx="240">
                  <c:v>42706</c:v>
                </c:pt>
                <c:pt idx="241">
                  <c:v>42707</c:v>
                </c:pt>
                <c:pt idx="242">
                  <c:v>42708</c:v>
                </c:pt>
                <c:pt idx="243">
                  <c:v>42709</c:v>
                </c:pt>
                <c:pt idx="244">
                  <c:v>42710</c:v>
                </c:pt>
                <c:pt idx="245">
                  <c:v>42711</c:v>
                </c:pt>
                <c:pt idx="246">
                  <c:v>42712</c:v>
                </c:pt>
                <c:pt idx="247">
                  <c:v>42713</c:v>
                </c:pt>
                <c:pt idx="248">
                  <c:v>42714</c:v>
                </c:pt>
                <c:pt idx="249">
                  <c:v>42715</c:v>
                </c:pt>
                <c:pt idx="250">
                  <c:v>42716</c:v>
                </c:pt>
                <c:pt idx="251">
                  <c:v>42717</c:v>
                </c:pt>
                <c:pt idx="252">
                  <c:v>42718</c:v>
                </c:pt>
                <c:pt idx="253">
                  <c:v>42719</c:v>
                </c:pt>
                <c:pt idx="254">
                  <c:v>42720</c:v>
                </c:pt>
                <c:pt idx="255">
                  <c:v>42721</c:v>
                </c:pt>
                <c:pt idx="256">
                  <c:v>42722</c:v>
                </c:pt>
                <c:pt idx="257">
                  <c:v>42723</c:v>
                </c:pt>
                <c:pt idx="258">
                  <c:v>42724</c:v>
                </c:pt>
                <c:pt idx="259">
                  <c:v>42725</c:v>
                </c:pt>
                <c:pt idx="260">
                  <c:v>42726</c:v>
                </c:pt>
                <c:pt idx="261">
                  <c:v>42727</c:v>
                </c:pt>
                <c:pt idx="262">
                  <c:v>42728</c:v>
                </c:pt>
                <c:pt idx="263">
                  <c:v>42729</c:v>
                </c:pt>
                <c:pt idx="264">
                  <c:v>42730</c:v>
                </c:pt>
                <c:pt idx="265">
                  <c:v>42731</c:v>
                </c:pt>
                <c:pt idx="266">
                  <c:v>42732</c:v>
                </c:pt>
                <c:pt idx="267">
                  <c:v>42733</c:v>
                </c:pt>
                <c:pt idx="268">
                  <c:v>42734</c:v>
                </c:pt>
                <c:pt idx="269">
                  <c:v>42735</c:v>
                </c:pt>
                <c:pt idx="270">
                  <c:v>42736</c:v>
                </c:pt>
                <c:pt idx="271">
                  <c:v>42737</c:v>
                </c:pt>
                <c:pt idx="272">
                  <c:v>42738</c:v>
                </c:pt>
                <c:pt idx="273">
                  <c:v>42739</c:v>
                </c:pt>
                <c:pt idx="274">
                  <c:v>42740</c:v>
                </c:pt>
                <c:pt idx="275">
                  <c:v>42741</c:v>
                </c:pt>
                <c:pt idx="276">
                  <c:v>42742</c:v>
                </c:pt>
                <c:pt idx="277">
                  <c:v>42743</c:v>
                </c:pt>
                <c:pt idx="278">
                  <c:v>42744</c:v>
                </c:pt>
                <c:pt idx="279">
                  <c:v>42745</c:v>
                </c:pt>
                <c:pt idx="280">
                  <c:v>42746</c:v>
                </c:pt>
                <c:pt idx="281">
                  <c:v>42747</c:v>
                </c:pt>
                <c:pt idx="282">
                  <c:v>42748</c:v>
                </c:pt>
                <c:pt idx="283">
                  <c:v>42749</c:v>
                </c:pt>
                <c:pt idx="284">
                  <c:v>42750</c:v>
                </c:pt>
                <c:pt idx="285">
                  <c:v>42751</c:v>
                </c:pt>
                <c:pt idx="286">
                  <c:v>42752</c:v>
                </c:pt>
                <c:pt idx="287">
                  <c:v>42753</c:v>
                </c:pt>
                <c:pt idx="288">
                  <c:v>42754</c:v>
                </c:pt>
                <c:pt idx="289">
                  <c:v>42755</c:v>
                </c:pt>
                <c:pt idx="290">
                  <c:v>42756</c:v>
                </c:pt>
                <c:pt idx="291">
                  <c:v>42757</c:v>
                </c:pt>
                <c:pt idx="292">
                  <c:v>42758</c:v>
                </c:pt>
                <c:pt idx="293">
                  <c:v>42759</c:v>
                </c:pt>
                <c:pt idx="294">
                  <c:v>42760</c:v>
                </c:pt>
                <c:pt idx="295">
                  <c:v>42761</c:v>
                </c:pt>
                <c:pt idx="296">
                  <c:v>42762</c:v>
                </c:pt>
                <c:pt idx="297">
                  <c:v>42763</c:v>
                </c:pt>
                <c:pt idx="298">
                  <c:v>42764</c:v>
                </c:pt>
                <c:pt idx="299">
                  <c:v>42765</c:v>
                </c:pt>
                <c:pt idx="300">
                  <c:v>42766</c:v>
                </c:pt>
                <c:pt idx="301">
                  <c:v>42767</c:v>
                </c:pt>
                <c:pt idx="302">
                  <c:v>42768</c:v>
                </c:pt>
                <c:pt idx="303">
                  <c:v>42769</c:v>
                </c:pt>
                <c:pt idx="304">
                  <c:v>42770</c:v>
                </c:pt>
                <c:pt idx="305">
                  <c:v>42771</c:v>
                </c:pt>
                <c:pt idx="306">
                  <c:v>42772</c:v>
                </c:pt>
                <c:pt idx="307">
                  <c:v>42773</c:v>
                </c:pt>
                <c:pt idx="308">
                  <c:v>42774</c:v>
                </c:pt>
                <c:pt idx="309">
                  <c:v>42775</c:v>
                </c:pt>
                <c:pt idx="310">
                  <c:v>42776</c:v>
                </c:pt>
                <c:pt idx="311">
                  <c:v>42777</c:v>
                </c:pt>
                <c:pt idx="312">
                  <c:v>42778</c:v>
                </c:pt>
                <c:pt idx="313">
                  <c:v>42779</c:v>
                </c:pt>
                <c:pt idx="314">
                  <c:v>42780</c:v>
                </c:pt>
                <c:pt idx="315">
                  <c:v>42781</c:v>
                </c:pt>
                <c:pt idx="316">
                  <c:v>42782</c:v>
                </c:pt>
                <c:pt idx="317">
                  <c:v>42783</c:v>
                </c:pt>
                <c:pt idx="318">
                  <c:v>42784</c:v>
                </c:pt>
                <c:pt idx="319">
                  <c:v>42785</c:v>
                </c:pt>
                <c:pt idx="320">
                  <c:v>42786</c:v>
                </c:pt>
                <c:pt idx="321">
                  <c:v>42787</c:v>
                </c:pt>
                <c:pt idx="322">
                  <c:v>42788</c:v>
                </c:pt>
                <c:pt idx="323">
                  <c:v>42789</c:v>
                </c:pt>
                <c:pt idx="324">
                  <c:v>42790</c:v>
                </c:pt>
                <c:pt idx="325">
                  <c:v>42791</c:v>
                </c:pt>
                <c:pt idx="326">
                  <c:v>42792</c:v>
                </c:pt>
                <c:pt idx="327">
                  <c:v>42793</c:v>
                </c:pt>
                <c:pt idx="328">
                  <c:v>42794</c:v>
                </c:pt>
                <c:pt idx="329">
                  <c:v>42795</c:v>
                </c:pt>
                <c:pt idx="330">
                  <c:v>42796</c:v>
                </c:pt>
                <c:pt idx="331">
                  <c:v>42797</c:v>
                </c:pt>
                <c:pt idx="332">
                  <c:v>42798</c:v>
                </c:pt>
                <c:pt idx="333">
                  <c:v>42799</c:v>
                </c:pt>
                <c:pt idx="334">
                  <c:v>42800</c:v>
                </c:pt>
                <c:pt idx="335">
                  <c:v>42801</c:v>
                </c:pt>
                <c:pt idx="336">
                  <c:v>42802</c:v>
                </c:pt>
                <c:pt idx="337">
                  <c:v>42803</c:v>
                </c:pt>
                <c:pt idx="338">
                  <c:v>42804</c:v>
                </c:pt>
                <c:pt idx="339">
                  <c:v>42805</c:v>
                </c:pt>
                <c:pt idx="340">
                  <c:v>42806</c:v>
                </c:pt>
                <c:pt idx="341">
                  <c:v>42807</c:v>
                </c:pt>
                <c:pt idx="342">
                  <c:v>42808</c:v>
                </c:pt>
                <c:pt idx="343">
                  <c:v>42809</c:v>
                </c:pt>
                <c:pt idx="344">
                  <c:v>42810</c:v>
                </c:pt>
                <c:pt idx="345">
                  <c:v>42811</c:v>
                </c:pt>
                <c:pt idx="346">
                  <c:v>42812</c:v>
                </c:pt>
                <c:pt idx="347">
                  <c:v>42813</c:v>
                </c:pt>
                <c:pt idx="348">
                  <c:v>42814</c:v>
                </c:pt>
                <c:pt idx="349">
                  <c:v>42815</c:v>
                </c:pt>
                <c:pt idx="350">
                  <c:v>42816</c:v>
                </c:pt>
                <c:pt idx="351">
                  <c:v>42817</c:v>
                </c:pt>
                <c:pt idx="352">
                  <c:v>42818</c:v>
                </c:pt>
                <c:pt idx="353">
                  <c:v>42819</c:v>
                </c:pt>
                <c:pt idx="354">
                  <c:v>42820</c:v>
                </c:pt>
                <c:pt idx="355">
                  <c:v>42821</c:v>
                </c:pt>
                <c:pt idx="356">
                  <c:v>42822</c:v>
                </c:pt>
                <c:pt idx="357">
                  <c:v>42823</c:v>
                </c:pt>
                <c:pt idx="358">
                  <c:v>42824</c:v>
                </c:pt>
                <c:pt idx="359">
                  <c:v>42825</c:v>
                </c:pt>
                <c:pt idx="360">
                  <c:v>42826</c:v>
                </c:pt>
                <c:pt idx="361">
                  <c:v>42827</c:v>
                </c:pt>
                <c:pt idx="362">
                  <c:v>42828</c:v>
                </c:pt>
                <c:pt idx="363">
                  <c:v>42829</c:v>
                </c:pt>
                <c:pt idx="364">
                  <c:v>42830</c:v>
                </c:pt>
                <c:pt idx="365">
                  <c:v>42831</c:v>
                </c:pt>
                <c:pt idx="366">
                  <c:v>42832</c:v>
                </c:pt>
                <c:pt idx="367">
                  <c:v>42833</c:v>
                </c:pt>
                <c:pt idx="368">
                  <c:v>42834</c:v>
                </c:pt>
                <c:pt idx="369">
                  <c:v>42835</c:v>
                </c:pt>
                <c:pt idx="370">
                  <c:v>42836</c:v>
                </c:pt>
                <c:pt idx="371">
                  <c:v>42837</c:v>
                </c:pt>
                <c:pt idx="372">
                  <c:v>42838</c:v>
                </c:pt>
                <c:pt idx="373">
                  <c:v>42839</c:v>
                </c:pt>
                <c:pt idx="374">
                  <c:v>42840</c:v>
                </c:pt>
                <c:pt idx="375">
                  <c:v>42841</c:v>
                </c:pt>
                <c:pt idx="376">
                  <c:v>42842</c:v>
                </c:pt>
                <c:pt idx="377">
                  <c:v>42843</c:v>
                </c:pt>
                <c:pt idx="378">
                  <c:v>42844</c:v>
                </c:pt>
                <c:pt idx="379">
                  <c:v>42845</c:v>
                </c:pt>
                <c:pt idx="380">
                  <c:v>42846</c:v>
                </c:pt>
                <c:pt idx="381">
                  <c:v>42847</c:v>
                </c:pt>
                <c:pt idx="382">
                  <c:v>42848</c:v>
                </c:pt>
                <c:pt idx="383">
                  <c:v>42849</c:v>
                </c:pt>
                <c:pt idx="384">
                  <c:v>42850</c:v>
                </c:pt>
                <c:pt idx="385">
                  <c:v>42851</c:v>
                </c:pt>
                <c:pt idx="386">
                  <c:v>42852</c:v>
                </c:pt>
                <c:pt idx="387">
                  <c:v>42853</c:v>
                </c:pt>
                <c:pt idx="388">
                  <c:v>42854</c:v>
                </c:pt>
                <c:pt idx="389">
                  <c:v>42855</c:v>
                </c:pt>
                <c:pt idx="390">
                  <c:v>42856</c:v>
                </c:pt>
                <c:pt idx="391">
                  <c:v>42857</c:v>
                </c:pt>
                <c:pt idx="392">
                  <c:v>42858</c:v>
                </c:pt>
                <c:pt idx="393">
                  <c:v>42859</c:v>
                </c:pt>
                <c:pt idx="394">
                  <c:v>42860</c:v>
                </c:pt>
                <c:pt idx="395">
                  <c:v>42861</c:v>
                </c:pt>
                <c:pt idx="396">
                  <c:v>42862</c:v>
                </c:pt>
                <c:pt idx="397">
                  <c:v>42863</c:v>
                </c:pt>
                <c:pt idx="398">
                  <c:v>42864</c:v>
                </c:pt>
                <c:pt idx="399">
                  <c:v>42865</c:v>
                </c:pt>
                <c:pt idx="400">
                  <c:v>42866</c:v>
                </c:pt>
                <c:pt idx="401">
                  <c:v>42867</c:v>
                </c:pt>
                <c:pt idx="402">
                  <c:v>42868</c:v>
                </c:pt>
                <c:pt idx="403">
                  <c:v>42869</c:v>
                </c:pt>
                <c:pt idx="404">
                  <c:v>42870</c:v>
                </c:pt>
                <c:pt idx="405">
                  <c:v>42871</c:v>
                </c:pt>
                <c:pt idx="406">
                  <c:v>42872</c:v>
                </c:pt>
                <c:pt idx="407">
                  <c:v>42873</c:v>
                </c:pt>
                <c:pt idx="408">
                  <c:v>42874</c:v>
                </c:pt>
                <c:pt idx="409">
                  <c:v>42875</c:v>
                </c:pt>
                <c:pt idx="410">
                  <c:v>42876</c:v>
                </c:pt>
                <c:pt idx="411">
                  <c:v>42877</c:v>
                </c:pt>
                <c:pt idx="412">
                  <c:v>42878</c:v>
                </c:pt>
                <c:pt idx="413">
                  <c:v>42879</c:v>
                </c:pt>
                <c:pt idx="414">
                  <c:v>42880</c:v>
                </c:pt>
                <c:pt idx="415">
                  <c:v>42881</c:v>
                </c:pt>
                <c:pt idx="416">
                  <c:v>42882</c:v>
                </c:pt>
                <c:pt idx="417">
                  <c:v>42883</c:v>
                </c:pt>
                <c:pt idx="418">
                  <c:v>42884</c:v>
                </c:pt>
                <c:pt idx="419">
                  <c:v>42885</c:v>
                </c:pt>
                <c:pt idx="420">
                  <c:v>42886</c:v>
                </c:pt>
                <c:pt idx="421">
                  <c:v>42887</c:v>
                </c:pt>
                <c:pt idx="422">
                  <c:v>42888</c:v>
                </c:pt>
                <c:pt idx="423">
                  <c:v>42889</c:v>
                </c:pt>
                <c:pt idx="424">
                  <c:v>42890</c:v>
                </c:pt>
                <c:pt idx="425">
                  <c:v>42891</c:v>
                </c:pt>
                <c:pt idx="426">
                  <c:v>42892</c:v>
                </c:pt>
                <c:pt idx="427">
                  <c:v>42893</c:v>
                </c:pt>
                <c:pt idx="428">
                  <c:v>42894</c:v>
                </c:pt>
                <c:pt idx="429">
                  <c:v>42895</c:v>
                </c:pt>
                <c:pt idx="430">
                  <c:v>42896</c:v>
                </c:pt>
                <c:pt idx="431">
                  <c:v>42897</c:v>
                </c:pt>
                <c:pt idx="432">
                  <c:v>42898</c:v>
                </c:pt>
                <c:pt idx="433">
                  <c:v>42899</c:v>
                </c:pt>
                <c:pt idx="434">
                  <c:v>42900</c:v>
                </c:pt>
                <c:pt idx="435">
                  <c:v>42901</c:v>
                </c:pt>
                <c:pt idx="436">
                  <c:v>42902</c:v>
                </c:pt>
                <c:pt idx="437">
                  <c:v>42903</c:v>
                </c:pt>
                <c:pt idx="438">
                  <c:v>42904</c:v>
                </c:pt>
                <c:pt idx="439">
                  <c:v>42905</c:v>
                </c:pt>
                <c:pt idx="440">
                  <c:v>42906</c:v>
                </c:pt>
                <c:pt idx="441">
                  <c:v>42907</c:v>
                </c:pt>
                <c:pt idx="442">
                  <c:v>42908</c:v>
                </c:pt>
                <c:pt idx="443">
                  <c:v>42909</c:v>
                </c:pt>
                <c:pt idx="444">
                  <c:v>42910</c:v>
                </c:pt>
                <c:pt idx="445">
                  <c:v>42911</c:v>
                </c:pt>
                <c:pt idx="446">
                  <c:v>42912</c:v>
                </c:pt>
                <c:pt idx="447">
                  <c:v>42913</c:v>
                </c:pt>
                <c:pt idx="448">
                  <c:v>42914</c:v>
                </c:pt>
                <c:pt idx="449">
                  <c:v>42915</c:v>
                </c:pt>
                <c:pt idx="450">
                  <c:v>42916</c:v>
                </c:pt>
                <c:pt idx="451">
                  <c:v>42917</c:v>
                </c:pt>
                <c:pt idx="452">
                  <c:v>42918</c:v>
                </c:pt>
                <c:pt idx="453">
                  <c:v>42919</c:v>
                </c:pt>
                <c:pt idx="454">
                  <c:v>42920</c:v>
                </c:pt>
                <c:pt idx="455">
                  <c:v>42921</c:v>
                </c:pt>
                <c:pt idx="456">
                  <c:v>42922</c:v>
                </c:pt>
                <c:pt idx="457">
                  <c:v>42923</c:v>
                </c:pt>
                <c:pt idx="458">
                  <c:v>42924</c:v>
                </c:pt>
                <c:pt idx="459">
                  <c:v>42925</c:v>
                </c:pt>
                <c:pt idx="460">
                  <c:v>42926</c:v>
                </c:pt>
                <c:pt idx="461">
                  <c:v>42927</c:v>
                </c:pt>
                <c:pt idx="462">
                  <c:v>42928</c:v>
                </c:pt>
                <c:pt idx="463">
                  <c:v>42929</c:v>
                </c:pt>
                <c:pt idx="464">
                  <c:v>42930</c:v>
                </c:pt>
                <c:pt idx="465">
                  <c:v>42931</c:v>
                </c:pt>
                <c:pt idx="466">
                  <c:v>42932</c:v>
                </c:pt>
                <c:pt idx="467">
                  <c:v>42933</c:v>
                </c:pt>
                <c:pt idx="468">
                  <c:v>42934</c:v>
                </c:pt>
                <c:pt idx="469">
                  <c:v>42935</c:v>
                </c:pt>
                <c:pt idx="470">
                  <c:v>42936</c:v>
                </c:pt>
                <c:pt idx="471">
                  <c:v>42937</c:v>
                </c:pt>
                <c:pt idx="472">
                  <c:v>42938</c:v>
                </c:pt>
                <c:pt idx="473">
                  <c:v>42939</c:v>
                </c:pt>
                <c:pt idx="474">
                  <c:v>42940</c:v>
                </c:pt>
                <c:pt idx="475">
                  <c:v>42941</c:v>
                </c:pt>
                <c:pt idx="476">
                  <c:v>42942</c:v>
                </c:pt>
                <c:pt idx="477">
                  <c:v>42943</c:v>
                </c:pt>
                <c:pt idx="478">
                  <c:v>42944</c:v>
                </c:pt>
                <c:pt idx="479">
                  <c:v>42945</c:v>
                </c:pt>
                <c:pt idx="480">
                  <c:v>42946</c:v>
                </c:pt>
                <c:pt idx="481">
                  <c:v>42947</c:v>
                </c:pt>
                <c:pt idx="482">
                  <c:v>42948</c:v>
                </c:pt>
                <c:pt idx="483">
                  <c:v>42949</c:v>
                </c:pt>
                <c:pt idx="484">
                  <c:v>42950</c:v>
                </c:pt>
                <c:pt idx="485">
                  <c:v>42951</c:v>
                </c:pt>
                <c:pt idx="486">
                  <c:v>42952</c:v>
                </c:pt>
                <c:pt idx="487">
                  <c:v>42953</c:v>
                </c:pt>
                <c:pt idx="488">
                  <c:v>42954</c:v>
                </c:pt>
                <c:pt idx="489">
                  <c:v>42955</c:v>
                </c:pt>
                <c:pt idx="490">
                  <c:v>42956</c:v>
                </c:pt>
                <c:pt idx="491">
                  <c:v>42957</c:v>
                </c:pt>
                <c:pt idx="492">
                  <c:v>42958</c:v>
                </c:pt>
                <c:pt idx="493">
                  <c:v>42959</c:v>
                </c:pt>
                <c:pt idx="494">
                  <c:v>42960</c:v>
                </c:pt>
                <c:pt idx="495">
                  <c:v>42961</c:v>
                </c:pt>
                <c:pt idx="496">
                  <c:v>42962</c:v>
                </c:pt>
                <c:pt idx="497">
                  <c:v>42963</c:v>
                </c:pt>
                <c:pt idx="498">
                  <c:v>42964</c:v>
                </c:pt>
                <c:pt idx="499">
                  <c:v>42965</c:v>
                </c:pt>
                <c:pt idx="500">
                  <c:v>42966</c:v>
                </c:pt>
                <c:pt idx="501">
                  <c:v>42967</c:v>
                </c:pt>
                <c:pt idx="502">
                  <c:v>42968</c:v>
                </c:pt>
                <c:pt idx="503">
                  <c:v>42969</c:v>
                </c:pt>
                <c:pt idx="504">
                  <c:v>42970</c:v>
                </c:pt>
                <c:pt idx="505">
                  <c:v>42971</c:v>
                </c:pt>
                <c:pt idx="506">
                  <c:v>42972</c:v>
                </c:pt>
                <c:pt idx="507">
                  <c:v>42973</c:v>
                </c:pt>
                <c:pt idx="508">
                  <c:v>42974</c:v>
                </c:pt>
                <c:pt idx="509">
                  <c:v>42975</c:v>
                </c:pt>
                <c:pt idx="510">
                  <c:v>42976</c:v>
                </c:pt>
                <c:pt idx="511">
                  <c:v>42977</c:v>
                </c:pt>
                <c:pt idx="512">
                  <c:v>42978</c:v>
                </c:pt>
                <c:pt idx="513">
                  <c:v>42979</c:v>
                </c:pt>
                <c:pt idx="514">
                  <c:v>42980</c:v>
                </c:pt>
                <c:pt idx="515">
                  <c:v>42981</c:v>
                </c:pt>
                <c:pt idx="516">
                  <c:v>42982</c:v>
                </c:pt>
                <c:pt idx="517">
                  <c:v>42983</c:v>
                </c:pt>
                <c:pt idx="518">
                  <c:v>42984</c:v>
                </c:pt>
                <c:pt idx="519">
                  <c:v>42985</c:v>
                </c:pt>
                <c:pt idx="520">
                  <c:v>42986</c:v>
                </c:pt>
                <c:pt idx="521">
                  <c:v>42987</c:v>
                </c:pt>
                <c:pt idx="522">
                  <c:v>42988</c:v>
                </c:pt>
                <c:pt idx="523">
                  <c:v>42989</c:v>
                </c:pt>
                <c:pt idx="524">
                  <c:v>42990</c:v>
                </c:pt>
                <c:pt idx="525">
                  <c:v>42991</c:v>
                </c:pt>
                <c:pt idx="526">
                  <c:v>42992</c:v>
                </c:pt>
                <c:pt idx="527">
                  <c:v>42993</c:v>
                </c:pt>
                <c:pt idx="528">
                  <c:v>42994</c:v>
                </c:pt>
                <c:pt idx="529">
                  <c:v>42995</c:v>
                </c:pt>
                <c:pt idx="530">
                  <c:v>42996</c:v>
                </c:pt>
                <c:pt idx="531">
                  <c:v>42997</c:v>
                </c:pt>
                <c:pt idx="532">
                  <c:v>42998</c:v>
                </c:pt>
                <c:pt idx="533">
                  <c:v>42999</c:v>
                </c:pt>
                <c:pt idx="534">
                  <c:v>43000</c:v>
                </c:pt>
                <c:pt idx="535">
                  <c:v>43001</c:v>
                </c:pt>
                <c:pt idx="536">
                  <c:v>43002</c:v>
                </c:pt>
                <c:pt idx="537">
                  <c:v>43003</c:v>
                </c:pt>
                <c:pt idx="538">
                  <c:v>43004</c:v>
                </c:pt>
                <c:pt idx="539">
                  <c:v>43005</c:v>
                </c:pt>
                <c:pt idx="540">
                  <c:v>43006</c:v>
                </c:pt>
                <c:pt idx="541">
                  <c:v>43007</c:v>
                </c:pt>
                <c:pt idx="542">
                  <c:v>43008</c:v>
                </c:pt>
                <c:pt idx="543">
                  <c:v>43009</c:v>
                </c:pt>
                <c:pt idx="544">
                  <c:v>43010</c:v>
                </c:pt>
                <c:pt idx="545">
                  <c:v>43011</c:v>
                </c:pt>
                <c:pt idx="546">
                  <c:v>43012</c:v>
                </c:pt>
                <c:pt idx="547">
                  <c:v>43013</c:v>
                </c:pt>
                <c:pt idx="548">
                  <c:v>43014</c:v>
                </c:pt>
                <c:pt idx="549">
                  <c:v>43015</c:v>
                </c:pt>
                <c:pt idx="550">
                  <c:v>43016</c:v>
                </c:pt>
                <c:pt idx="551">
                  <c:v>43017</c:v>
                </c:pt>
                <c:pt idx="552">
                  <c:v>43018</c:v>
                </c:pt>
                <c:pt idx="553">
                  <c:v>43019</c:v>
                </c:pt>
                <c:pt idx="554">
                  <c:v>43020</c:v>
                </c:pt>
                <c:pt idx="555">
                  <c:v>43021</c:v>
                </c:pt>
                <c:pt idx="556">
                  <c:v>43022</c:v>
                </c:pt>
                <c:pt idx="557">
                  <c:v>43023</c:v>
                </c:pt>
                <c:pt idx="558">
                  <c:v>43024</c:v>
                </c:pt>
                <c:pt idx="559">
                  <c:v>43025</c:v>
                </c:pt>
                <c:pt idx="560">
                  <c:v>43026</c:v>
                </c:pt>
                <c:pt idx="561">
                  <c:v>43027</c:v>
                </c:pt>
                <c:pt idx="562">
                  <c:v>43028</c:v>
                </c:pt>
                <c:pt idx="563">
                  <c:v>43029</c:v>
                </c:pt>
                <c:pt idx="564">
                  <c:v>43030</c:v>
                </c:pt>
                <c:pt idx="565">
                  <c:v>43031</c:v>
                </c:pt>
                <c:pt idx="566">
                  <c:v>43032</c:v>
                </c:pt>
                <c:pt idx="567">
                  <c:v>43033</c:v>
                </c:pt>
                <c:pt idx="568">
                  <c:v>43034</c:v>
                </c:pt>
                <c:pt idx="569">
                  <c:v>43035</c:v>
                </c:pt>
                <c:pt idx="570">
                  <c:v>43036</c:v>
                </c:pt>
                <c:pt idx="571">
                  <c:v>43037</c:v>
                </c:pt>
                <c:pt idx="572">
                  <c:v>43038</c:v>
                </c:pt>
                <c:pt idx="573">
                  <c:v>43039</c:v>
                </c:pt>
                <c:pt idx="574">
                  <c:v>43040</c:v>
                </c:pt>
                <c:pt idx="575">
                  <c:v>43041</c:v>
                </c:pt>
                <c:pt idx="576">
                  <c:v>43042</c:v>
                </c:pt>
                <c:pt idx="577">
                  <c:v>43043</c:v>
                </c:pt>
                <c:pt idx="578">
                  <c:v>43044</c:v>
                </c:pt>
                <c:pt idx="579">
                  <c:v>43045</c:v>
                </c:pt>
                <c:pt idx="580">
                  <c:v>43046</c:v>
                </c:pt>
                <c:pt idx="581">
                  <c:v>43047</c:v>
                </c:pt>
                <c:pt idx="582">
                  <c:v>43048</c:v>
                </c:pt>
                <c:pt idx="583">
                  <c:v>43049</c:v>
                </c:pt>
                <c:pt idx="584">
                  <c:v>43050</c:v>
                </c:pt>
                <c:pt idx="585">
                  <c:v>43051</c:v>
                </c:pt>
                <c:pt idx="586">
                  <c:v>43052</c:v>
                </c:pt>
                <c:pt idx="587">
                  <c:v>43053</c:v>
                </c:pt>
                <c:pt idx="588">
                  <c:v>43054</c:v>
                </c:pt>
                <c:pt idx="589">
                  <c:v>43055</c:v>
                </c:pt>
                <c:pt idx="590">
                  <c:v>43056</c:v>
                </c:pt>
                <c:pt idx="591">
                  <c:v>43057</c:v>
                </c:pt>
                <c:pt idx="592">
                  <c:v>43058</c:v>
                </c:pt>
                <c:pt idx="593">
                  <c:v>43059</c:v>
                </c:pt>
                <c:pt idx="594">
                  <c:v>43060</c:v>
                </c:pt>
                <c:pt idx="595">
                  <c:v>43061</c:v>
                </c:pt>
                <c:pt idx="596">
                  <c:v>43062</c:v>
                </c:pt>
                <c:pt idx="597">
                  <c:v>43063</c:v>
                </c:pt>
                <c:pt idx="598">
                  <c:v>43064</c:v>
                </c:pt>
                <c:pt idx="599">
                  <c:v>43065</c:v>
                </c:pt>
                <c:pt idx="600">
                  <c:v>43066</c:v>
                </c:pt>
                <c:pt idx="601">
                  <c:v>43067</c:v>
                </c:pt>
                <c:pt idx="602">
                  <c:v>43068</c:v>
                </c:pt>
                <c:pt idx="603">
                  <c:v>43069</c:v>
                </c:pt>
                <c:pt idx="604">
                  <c:v>43070</c:v>
                </c:pt>
                <c:pt idx="605">
                  <c:v>43071</c:v>
                </c:pt>
                <c:pt idx="606">
                  <c:v>43072</c:v>
                </c:pt>
                <c:pt idx="607">
                  <c:v>43073</c:v>
                </c:pt>
                <c:pt idx="608">
                  <c:v>43074</c:v>
                </c:pt>
                <c:pt idx="609">
                  <c:v>43075</c:v>
                </c:pt>
                <c:pt idx="610">
                  <c:v>43076</c:v>
                </c:pt>
                <c:pt idx="611">
                  <c:v>43077</c:v>
                </c:pt>
                <c:pt idx="612">
                  <c:v>43078</c:v>
                </c:pt>
                <c:pt idx="613">
                  <c:v>43079</c:v>
                </c:pt>
                <c:pt idx="614">
                  <c:v>43080</c:v>
                </c:pt>
                <c:pt idx="615">
                  <c:v>43081</c:v>
                </c:pt>
                <c:pt idx="616">
                  <c:v>43082</c:v>
                </c:pt>
                <c:pt idx="617">
                  <c:v>43083</c:v>
                </c:pt>
                <c:pt idx="618">
                  <c:v>43084</c:v>
                </c:pt>
                <c:pt idx="619">
                  <c:v>43085</c:v>
                </c:pt>
                <c:pt idx="620">
                  <c:v>43086</c:v>
                </c:pt>
                <c:pt idx="621">
                  <c:v>43087</c:v>
                </c:pt>
                <c:pt idx="622">
                  <c:v>43088</c:v>
                </c:pt>
                <c:pt idx="623">
                  <c:v>43089</c:v>
                </c:pt>
                <c:pt idx="624">
                  <c:v>43090</c:v>
                </c:pt>
                <c:pt idx="625">
                  <c:v>43091</c:v>
                </c:pt>
                <c:pt idx="626">
                  <c:v>43092</c:v>
                </c:pt>
                <c:pt idx="627">
                  <c:v>43093</c:v>
                </c:pt>
                <c:pt idx="628">
                  <c:v>43094</c:v>
                </c:pt>
                <c:pt idx="629">
                  <c:v>43095</c:v>
                </c:pt>
                <c:pt idx="630">
                  <c:v>43096</c:v>
                </c:pt>
                <c:pt idx="631">
                  <c:v>43097</c:v>
                </c:pt>
                <c:pt idx="632">
                  <c:v>43098</c:v>
                </c:pt>
                <c:pt idx="633">
                  <c:v>43099</c:v>
                </c:pt>
                <c:pt idx="634">
                  <c:v>43100</c:v>
                </c:pt>
                <c:pt idx="635">
                  <c:v>43101</c:v>
                </c:pt>
                <c:pt idx="636">
                  <c:v>43102</c:v>
                </c:pt>
                <c:pt idx="637">
                  <c:v>43103</c:v>
                </c:pt>
                <c:pt idx="638">
                  <c:v>43104</c:v>
                </c:pt>
                <c:pt idx="639">
                  <c:v>43105</c:v>
                </c:pt>
                <c:pt idx="640">
                  <c:v>43106</c:v>
                </c:pt>
                <c:pt idx="641">
                  <c:v>43107</c:v>
                </c:pt>
                <c:pt idx="642">
                  <c:v>43108</c:v>
                </c:pt>
                <c:pt idx="643">
                  <c:v>43109</c:v>
                </c:pt>
                <c:pt idx="644">
                  <c:v>43110</c:v>
                </c:pt>
                <c:pt idx="645">
                  <c:v>43111</c:v>
                </c:pt>
                <c:pt idx="646">
                  <c:v>43112</c:v>
                </c:pt>
                <c:pt idx="647">
                  <c:v>43113</c:v>
                </c:pt>
                <c:pt idx="648">
                  <c:v>43114</c:v>
                </c:pt>
                <c:pt idx="649">
                  <c:v>43115</c:v>
                </c:pt>
                <c:pt idx="650">
                  <c:v>43116</c:v>
                </c:pt>
                <c:pt idx="651">
                  <c:v>43117</c:v>
                </c:pt>
                <c:pt idx="652">
                  <c:v>43118</c:v>
                </c:pt>
                <c:pt idx="653">
                  <c:v>43119</c:v>
                </c:pt>
                <c:pt idx="654">
                  <c:v>43120</c:v>
                </c:pt>
                <c:pt idx="655">
                  <c:v>43121</c:v>
                </c:pt>
                <c:pt idx="656">
                  <c:v>43122</c:v>
                </c:pt>
                <c:pt idx="657">
                  <c:v>43123</c:v>
                </c:pt>
                <c:pt idx="658">
                  <c:v>43124</c:v>
                </c:pt>
                <c:pt idx="659">
                  <c:v>43125</c:v>
                </c:pt>
                <c:pt idx="660">
                  <c:v>43126</c:v>
                </c:pt>
                <c:pt idx="661">
                  <c:v>43127</c:v>
                </c:pt>
                <c:pt idx="662">
                  <c:v>43128</c:v>
                </c:pt>
                <c:pt idx="663">
                  <c:v>43129</c:v>
                </c:pt>
                <c:pt idx="664">
                  <c:v>43130</c:v>
                </c:pt>
                <c:pt idx="665">
                  <c:v>43131</c:v>
                </c:pt>
                <c:pt idx="666">
                  <c:v>43132</c:v>
                </c:pt>
                <c:pt idx="667">
                  <c:v>43133</c:v>
                </c:pt>
                <c:pt idx="668">
                  <c:v>43134</c:v>
                </c:pt>
                <c:pt idx="669">
                  <c:v>43135</c:v>
                </c:pt>
                <c:pt idx="670">
                  <c:v>43136</c:v>
                </c:pt>
                <c:pt idx="671">
                  <c:v>43137</c:v>
                </c:pt>
                <c:pt idx="672">
                  <c:v>43138</c:v>
                </c:pt>
                <c:pt idx="673">
                  <c:v>43139</c:v>
                </c:pt>
                <c:pt idx="674">
                  <c:v>43140</c:v>
                </c:pt>
                <c:pt idx="675">
                  <c:v>43141</c:v>
                </c:pt>
                <c:pt idx="676">
                  <c:v>43142</c:v>
                </c:pt>
                <c:pt idx="677">
                  <c:v>43143</c:v>
                </c:pt>
                <c:pt idx="678">
                  <c:v>43144</c:v>
                </c:pt>
                <c:pt idx="679">
                  <c:v>43145</c:v>
                </c:pt>
                <c:pt idx="680">
                  <c:v>43146</c:v>
                </c:pt>
                <c:pt idx="681">
                  <c:v>43147</c:v>
                </c:pt>
                <c:pt idx="682">
                  <c:v>43148</c:v>
                </c:pt>
                <c:pt idx="683">
                  <c:v>43149</c:v>
                </c:pt>
                <c:pt idx="684">
                  <c:v>43150</c:v>
                </c:pt>
                <c:pt idx="685">
                  <c:v>43151</c:v>
                </c:pt>
                <c:pt idx="686">
                  <c:v>43152</c:v>
                </c:pt>
                <c:pt idx="687">
                  <c:v>43153</c:v>
                </c:pt>
                <c:pt idx="688">
                  <c:v>43154</c:v>
                </c:pt>
                <c:pt idx="689">
                  <c:v>43155</c:v>
                </c:pt>
                <c:pt idx="690">
                  <c:v>43156</c:v>
                </c:pt>
                <c:pt idx="691">
                  <c:v>43157</c:v>
                </c:pt>
                <c:pt idx="692">
                  <c:v>43158</c:v>
                </c:pt>
                <c:pt idx="693">
                  <c:v>43159</c:v>
                </c:pt>
                <c:pt idx="694">
                  <c:v>43160</c:v>
                </c:pt>
                <c:pt idx="695">
                  <c:v>43161</c:v>
                </c:pt>
                <c:pt idx="696">
                  <c:v>43162</c:v>
                </c:pt>
                <c:pt idx="697">
                  <c:v>43163</c:v>
                </c:pt>
                <c:pt idx="698">
                  <c:v>43164</c:v>
                </c:pt>
                <c:pt idx="699">
                  <c:v>43165</c:v>
                </c:pt>
                <c:pt idx="700">
                  <c:v>43166</c:v>
                </c:pt>
                <c:pt idx="701">
                  <c:v>43167</c:v>
                </c:pt>
                <c:pt idx="702">
                  <c:v>43168</c:v>
                </c:pt>
                <c:pt idx="703">
                  <c:v>43169</c:v>
                </c:pt>
                <c:pt idx="704">
                  <c:v>43170</c:v>
                </c:pt>
                <c:pt idx="705">
                  <c:v>43171</c:v>
                </c:pt>
                <c:pt idx="706">
                  <c:v>43172</c:v>
                </c:pt>
                <c:pt idx="707">
                  <c:v>43173</c:v>
                </c:pt>
                <c:pt idx="708">
                  <c:v>43174</c:v>
                </c:pt>
                <c:pt idx="709">
                  <c:v>43175</c:v>
                </c:pt>
                <c:pt idx="710">
                  <c:v>43176</c:v>
                </c:pt>
                <c:pt idx="711">
                  <c:v>43177</c:v>
                </c:pt>
                <c:pt idx="712">
                  <c:v>43178</c:v>
                </c:pt>
                <c:pt idx="713">
                  <c:v>43179</c:v>
                </c:pt>
                <c:pt idx="714">
                  <c:v>43180</c:v>
                </c:pt>
                <c:pt idx="715">
                  <c:v>43181</c:v>
                </c:pt>
                <c:pt idx="716">
                  <c:v>43182</c:v>
                </c:pt>
                <c:pt idx="717">
                  <c:v>43183</c:v>
                </c:pt>
                <c:pt idx="718">
                  <c:v>43184</c:v>
                </c:pt>
                <c:pt idx="719">
                  <c:v>43185</c:v>
                </c:pt>
                <c:pt idx="720">
                  <c:v>43186</c:v>
                </c:pt>
                <c:pt idx="721">
                  <c:v>43187</c:v>
                </c:pt>
                <c:pt idx="722">
                  <c:v>43188</c:v>
                </c:pt>
                <c:pt idx="723">
                  <c:v>43189</c:v>
                </c:pt>
                <c:pt idx="724">
                  <c:v>43190</c:v>
                </c:pt>
                <c:pt idx="725">
                  <c:v>43191</c:v>
                </c:pt>
                <c:pt idx="726">
                  <c:v>43192</c:v>
                </c:pt>
                <c:pt idx="727">
                  <c:v>43193</c:v>
                </c:pt>
                <c:pt idx="728">
                  <c:v>43194</c:v>
                </c:pt>
                <c:pt idx="729">
                  <c:v>43195</c:v>
                </c:pt>
                <c:pt idx="730">
                  <c:v>43196</c:v>
                </c:pt>
                <c:pt idx="731">
                  <c:v>43197</c:v>
                </c:pt>
                <c:pt idx="732">
                  <c:v>43198</c:v>
                </c:pt>
                <c:pt idx="733">
                  <c:v>43199</c:v>
                </c:pt>
                <c:pt idx="734">
                  <c:v>43200</c:v>
                </c:pt>
                <c:pt idx="735">
                  <c:v>43201</c:v>
                </c:pt>
                <c:pt idx="736">
                  <c:v>43202</c:v>
                </c:pt>
                <c:pt idx="737">
                  <c:v>43203</c:v>
                </c:pt>
                <c:pt idx="738">
                  <c:v>43204</c:v>
                </c:pt>
                <c:pt idx="739">
                  <c:v>43205</c:v>
                </c:pt>
                <c:pt idx="740">
                  <c:v>43206</c:v>
                </c:pt>
                <c:pt idx="741">
                  <c:v>43207</c:v>
                </c:pt>
                <c:pt idx="742">
                  <c:v>43208</c:v>
                </c:pt>
                <c:pt idx="743">
                  <c:v>43209</c:v>
                </c:pt>
                <c:pt idx="744">
                  <c:v>43210</c:v>
                </c:pt>
                <c:pt idx="745">
                  <c:v>43211</c:v>
                </c:pt>
                <c:pt idx="746">
                  <c:v>43212</c:v>
                </c:pt>
                <c:pt idx="747">
                  <c:v>43213</c:v>
                </c:pt>
                <c:pt idx="748">
                  <c:v>43214</c:v>
                </c:pt>
                <c:pt idx="749">
                  <c:v>43215</c:v>
                </c:pt>
                <c:pt idx="750">
                  <c:v>43216</c:v>
                </c:pt>
                <c:pt idx="751">
                  <c:v>43217</c:v>
                </c:pt>
                <c:pt idx="752">
                  <c:v>43218</c:v>
                </c:pt>
                <c:pt idx="753">
                  <c:v>43219</c:v>
                </c:pt>
                <c:pt idx="754">
                  <c:v>43220</c:v>
                </c:pt>
                <c:pt idx="755">
                  <c:v>43221</c:v>
                </c:pt>
                <c:pt idx="756">
                  <c:v>43222</c:v>
                </c:pt>
                <c:pt idx="757">
                  <c:v>43223</c:v>
                </c:pt>
                <c:pt idx="758">
                  <c:v>43224</c:v>
                </c:pt>
                <c:pt idx="759">
                  <c:v>43225</c:v>
                </c:pt>
                <c:pt idx="760">
                  <c:v>43226</c:v>
                </c:pt>
                <c:pt idx="761">
                  <c:v>43227</c:v>
                </c:pt>
                <c:pt idx="762">
                  <c:v>43228</c:v>
                </c:pt>
                <c:pt idx="763">
                  <c:v>43229</c:v>
                </c:pt>
                <c:pt idx="764">
                  <c:v>43230</c:v>
                </c:pt>
                <c:pt idx="765">
                  <c:v>43231</c:v>
                </c:pt>
                <c:pt idx="766">
                  <c:v>43232</c:v>
                </c:pt>
                <c:pt idx="767">
                  <c:v>43233</c:v>
                </c:pt>
                <c:pt idx="768">
                  <c:v>43234</c:v>
                </c:pt>
                <c:pt idx="769">
                  <c:v>43235</c:v>
                </c:pt>
                <c:pt idx="770">
                  <c:v>43236</c:v>
                </c:pt>
                <c:pt idx="771">
                  <c:v>43237</c:v>
                </c:pt>
                <c:pt idx="772">
                  <c:v>43238</c:v>
                </c:pt>
                <c:pt idx="773">
                  <c:v>43239</c:v>
                </c:pt>
                <c:pt idx="774">
                  <c:v>43240</c:v>
                </c:pt>
                <c:pt idx="775">
                  <c:v>43241</c:v>
                </c:pt>
                <c:pt idx="776">
                  <c:v>43242</c:v>
                </c:pt>
                <c:pt idx="777">
                  <c:v>43243</c:v>
                </c:pt>
                <c:pt idx="778">
                  <c:v>43244</c:v>
                </c:pt>
                <c:pt idx="779">
                  <c:v>43245</c:v>
                </c:pt>
                <c:pt idx="780">
                  <c:v>43246</c:v>
                </c:pt>
                <c:pt idx="781">
                  <c:v>43247</c:v>
                </c:pt>
                <c:pt idx="782">
                  <c:v>43248</c:v>
                </c:pt>
                <c:pt idx="783">
                  <c:v>43249</c:v>
                </c:pt>
                <c:pt idx="784">
                  <c:v>43250</c:v>
                </c:pt>
                <c:pt idx="785">
                  <c:v>43251</c:v>
                </c:pt>
                <c:pt idx="786">
                  <c:v>43252</c:v>
                </c:pt>
                <c:pt idx="787">
                  <c:v>43253</c:v>
                </c:pt>
                <c:pt idx="788">
                  <c:v>43254</c:v>
                </c:pt>
                <c:pt idx="789">
                  <c:v>43255</c:v>
                </c:pt>
                <c:pt idx="790">
                  <c:v>43256</c:v>
                </c:pt>
                <c:pt idx="791">
                  <c:v>43257</c:v>
                </c:pt>
                <c:pt idx="792">
                  <c:v>43258</c:v>
                </c:pt>
                <c:pt idx="793">
                  <c:v>43259</c:v>
                </c:pt>
                <c:pt idx="794">
                  <c:v>43260</c:v>
                </c:pt>
                <c:pt idx="795">
                  <c:v>43261</c:v>
                </c:pt>
                <c:pt idx="796">
                  <c:v>43262</c:v>
                </c:pt>
                <c:pt idx="797">
                  <c:v>43263</c:v>
                </c:pt>
                <c:pt idx="798">
                  <c:v>43264</c:v>
                </c:pt>
                <c:pt idx="799">
                  <c:v>43265</c:v>
                </c:pt>
                <c:pt idx="800">
                  <c:v>43266</c:v>
                </c:pt>
                <c:pt idx="801">
                  <c:v>43267</c:v>
                </c:pt>
                <c:pt idx="802">
                  <c:v>43268</c:v>
                </c:pt>
                <c:pt idx="803">
                  <c:v>43269</c:v>
                </c:pt>
                <c:pt idx="804">
                  <c:v>43270</c:v>
                </c:pt>
                <c:pt idx="805">
                  <c:v>43271</c:v>
                </c:pt>
                <c:pt idx="806">
                  <c:v>43272</c:v>
                </c:pt>
                <c:pt idx="807">
                  <c:v>43273</c:v>
                </c:pt>
                <c:pt idx="808">
                  <c:v>43274</c:v>
                </c:pt>
                <c:pt idx="809">
                  <c:v>43275</c:v>
                </c:pt>
                <c:pt idx="810">
                  <c:v>43276</c:v>
                </c:pt>
                <c:pt idx="811">
                  <c:v>43277</c:v>
                </c:pt>
                <c:pt idx="812">
                  <c:v>43278</c:v>
                </c:pt>
                <c:pt idx="813">
                  <c:v>43279</c:v>
                </c:pt>
                <c:pt idx="814">
                  <c:v>43280</c:v>
                </c:pt>
                <c:pt idx="815">
                  <c:v>43281</c:v>
                </c:pt>
                <c:pt idx="816">
                  <c:v>43282</c:v>
                </c:pt>
                <c:pt idx="817">
                  <c:v>43283</c:v>
                </c:pt>
                <c:pt idx="818">
                  <c:v>43284</c:v>
                </c:pt>
                <c:pt idx="819">
                  <c:v>43285</c:v>
                </c:pt>
                <c:pt idx="820">
                  <c:v>43286</c:v>
                </c:pt>
                <c:pt idx="821">
                  <c:v>43287</c:v>
                </c:pt>
                <c:pt idx="822">
                  <c:v>43288</c:v>
                </c:pt>
                <c:pt idx="823">
                  <c:v>43289</c:v>
                </c:pt>
                <c:pt idx="824">
                  <c:v>43290</c:v>
                </c:pt>
                <c:pt idx="825">
                  <c:v>43291</c:v>
                </c:pt>
                <c:pt idx="826">
                  <c:v>43292</c:v>
                </c:pt>
                <c:pt idx="827">
                  <c:v>43293</c:v>
                </c:pt>
                <c:pt idx="828">
                  <c:v>43294</c:v>
                </c:pt>
                <c:pt idx="829">
                  <c:v>43295</c:v>
                </c:pt>
                <c:pt idx="830">
                  <c:v>43296</c:v>
                </c:pt>
                <c:pt idx="831">
                  <c:v>43297</c:v>
                </c:pt>
                <c:pt idx="832">
                  <c:v>43298</c:v>
                </c:pt>
                <c:pt idx="833">
                  <c:v>43299</c:v>
                </c:pt>
                <c:pt idx="834">
                  <c:v>43300</c:v>
                </c:pt>
                <c:pt idx="835">
                  <c:v>43301</c:v>
                </c:pt>
                <c:pt idx="836">
                  <c:v>43302</c:v>
                </c:pt>
                <c:pt idx="837">
                  <c:v>43303</c:v>
                </c:pt>
                <c:pt idx="838">
                  <c:v>43304</c:v>
                </c:pt>
                <c:pt idx="839">
                  <c:v>43305</c:v>
                </c:pt>
                <c:pt idx="840">
                  <c:v>43306</c:v>
                </c:pt>
                <c:pt idx="841">
                  <c:v>43307</c:v>
                </c:pt>
                <c:pt idx="842">
                  <c:v>43308</c:v>
                </c:pt>
                <c:pt idx="843">
                  <c:v>43309</c:v>
                </c:pt>
                <c:pt idx="844">
                  <c:v>43310</c:v>
                </c:pt>
                <c:pt idx="845">
                  <c:v>43311</c:v>
                </c:pt>
                <c:pt idx="846">
                  <c:v>43312</c:v>
                </c:pt>
                <c:pt idx="847">
                  <c:v>43313</c:v>
                </c:pt>
                <c:pt idx="848">
                  <c:v>43314</c:v>
                </c:pt>
                <c:pt idx="849">
                  <c:v>43315</c:v>
                </c:pt>
                <c:pt idx="850">
                  <c:v>43316</c:v>
                </c:pt>
                <c:pt idx="851">
                  <c:v>43317</c:v>
                </c:pt>
                <c:pt idx="852">
                  <c:v>43318</c:v>
                </c:pt>
                <c:pt idx="853">
                  <c:v>43319</c:v>
                </c:pt>
                <c:pt idx="854">
                  <c:v>43320</c:v>
                </c:pt>
                <c:pt idx="855">
                  <c:v>43321</c:v>
                </c:pt>
                <c:pt idx="856">
                  <c:v>43322</c:v>
                </c:pt>
                <c:pt idx="857">
                  <c:v>43323</c:v>
                </c:pt>
                <c:pt idx="858">
                  <c:v>43324</c:v>
                </c:pt>
                <c:pt idx="859">
                  <c:v>43325</c:v>
                </c:pt>
                <c:pt idx="860">
                  <c:v>43326</c:v>
                </c:pt>
                <c:pt idx="861">
                  <c:v>43327</c:v>
                </c:pt>
                <c:pt idx="862">
                  <c:v>43328</c:v>
                </c:pt>
                <c:pt idx="863">
                  <c:v>43329</c:v>
                </c:pt>
                <c:pt idx="864">
                  <c:v>43330</c:v>
                </c:pt>
                <c:pt idx="865">
                  <c:v>43331</c:v>
                </c:pt>
                <c:pt idx="866">
                  <c:v>43332</c:v>
                </c:pt>
                <c:pt idx="867">
                  <c:v>43333</c:v>
                </c:pt>
                <c:pt idx="868">
                  <c:v>43334</c:v>
                </c:pt>
                <c:pt idx="869">
                  <c:v>43335</c:v>
                </c:pt>
                <c:pt idx="870">
                  <c:v>43336</c:v>
                </c:pt>
                <c:pt idx="871">
                  <c:v>43337</c:v>
                </c:pt>
                <c:pt idx="872">
                  <c:v>43338</c:v>
                </c:pt>
                <c:pt idx="873">
                  <c:v>43339</c:v>
                </c:pt>
                <c:pt idx="874">
                  <c:v>43340</c:v>
                </c:pt>
                <c:pt idx="875">
                  <c:v>43341</c:v>
                </c:pt>
                <c:pt idx="876">
                  <c:v>43342</c:v>
                </c:pt>
                <c:pt idx="877">
                  <c:v>43343</c:v>
                </c:pt>
                <c:pt idx="878">
                  <c:v>43344</c:v>
                </c:pt>
                <c:pt idx="879">
                  <c:v>43345</c:v>
                </c:pt>
                <c:pt idx="880">
                  <c:v>43346</c:v>
                </c:pt>
                <c:pt idx="881">
                  <c:v>43347</c:v>
                </c:pt>
                <c:pt idx="882">
                  <c:v>43348</c:v>
                </c:pt>
                <c:pt idx="883">
                  <c:v>43349</c:v>
                </c:pt>
                <c:pt idx="884">
                  <c:v>43350</c:v>
                </c:pt>
                <c:pt idx="885">
                  <c:v>43351</c:v>
                </c:pt>
                <c:pt idx="886">
                  <c:v>43352</c:v>
                </c:pt>
                <c:pt idx="887">
                  <c:v>43353</c:v>
                </c:pt>
                <c:pt idx="888">
                  <c:v>43354</c:v>
                </c:pt>
                <c:pt idx="889">
                  <c:v>43355</c:v>
                </c:pt>
                <c:pt idx="890">
                  <c:v>43356</c:v>
                </c:pt>
                <c:pt idx="891">
                  <c:v>43357</c:v>
                </c:pt>
                <c:pt idx="892">
                  <c:v>43358</c:v>
                </c:pt>
                <c:pt idx="893">
                  <c:v>43359</c:v>
                </c:pt>
                <c:pt idx="894">
                  <c:v>43360</c:v>
                </c:pt>
                <c:pt idx="895">
                  <c:v>43361</c:v>
                </c:pt>
                <c:pt idx="896">
                  <c:v>43362</c:v>
                </c:pt>
                <c:pt idx="897">
                  <c:v>43363</c:v>
                </c:pt>
                <c:pt idx="898">
                  <c:v>43364</c:v>
                </c:pt>
                <c:pt idx="899">
                  <c:v>43365</c:v>
                </c:pt>
                <c:pt idx="900">
                  <c:v>43366</c:v>
                </c:pt>
                <c:pt idx="901">
                  <c:v>43367</c:v>
                </c:pt>
                <c:pt idx="902">
                  <c:v>43368</c:v>
                </c:pt>
                <c:pt idx="903">
                  <c:v>43369</c:v>
                </c:pt>
                <c:pt idx="904">
                  <c:v>43370</c:v>
                </c:pt>
                <c:pt idx="905">
                  <c:v>43371</c:v>
                </c:pt>
                <c:pt idx="906">
                  <c:v>43372</c:v>
                </c:pt>
                <c:pt idx="907">
                  <c:v>43373</c:v>
                </c:pt>
                <c:pt idx="908">
                  <c:v>43374</c:v>
                </c:pt>
                <c:pt idx="909">
                  <c:v>43375</c:v>
                </c:pt>
                <c:pt idx="910">
                  <c:v>43376</c:v>
                </c:pt>
                <c:pt idx="911">
                  <c:v>43377</c:v>
                </c:pt>
                <c:pt idx="912">
                  <c:v>43378</c:v>
                </c:pt>
                <c:pt idx="913">
                  <c:v>43379</c:v>
                </c:pt>
                <c:pt idx="914">
                  <c:v>43380</c:v>
                </c:pt>
                <c:pt idx="915">
                  <c:v>43381</c:v>
                </c:pt>
                <c:pt idx="916">
                  <c:v>43382</c:v>
                </c:pt>
                <c:pt idx="917">
                  <c:v>43383</c:v>
                </c:pt>
                <c:pt idx="918">
                  <c:v>43384</c:v>
                </c:pt>
                <c:pt idx="919">
                  <c:v>43385</c:v>
                </c:pt>
                <c:pt idx="920">
                  <c:v>43386</c:v>
                </c:pt>
                <c:pt idx="921">
                  <c:v>43387</c:v>
                </c:pt>
                <c:pt idx="922">
                  <c:v>43388</c:v>
                </c:pt>
                <c:pt idx="923">
                  <c:v>43389</c:v>
                </c:pt>
                <c:pt idx="924">
                  <c:v>43390</c:v>
                </c:pt>
                <c:pt idx="925">
                  <c:v>43391</c:v>
                </c:pt>
                <c:pt idx="926">
                  <c:v>43392</c:v>
                </c:pt>
                <c:pt idx="927">
                  <c:v>43393</c:v>
                </c:pt>
                <c:pt idx="928">
                  <c:v>43394</c:v>
                </c:pt>
                <c:pt idx="929">
                  <c:v>43395</c:v>
                </c:pt>
                <c:pt idx="930">
                  <c:v>43396</c:v>
                </c:pt>
                <c:pt idx="931">
                  <c:v>43397</c:v>
                </c:pt>
                <c:pt idx="932">
                  <c:v>43398</c:v>
                </c:pt>
                <c:pt idx="933">
                  <c:v>43399</c:v>
                </c:pt>
                <c:pt idx="934">
                  <c:v>43400</c:v>
                </c:pt>
                <c:pt idx="935">
                  <c:v>43401</c:v>
                </c:pt>
                <c:pt idx="936">
                  <c:v>43402</c:v>
                </c:pt>
                <c:pt idx="937">
                  <c:v>43403</c:v>
                </c:pt>
                <c:pt idx="938">
                  <c:v>43404</c:v>
                </c:pt>
                <c:pt idx="939">
                  <c:v>43405</c:v>
                </c:pt>
                <c:pt idx="940">
                  <c:v>43406</c:v>
                </c:pt>
                <c:pt idx="941">
                  <c:v>43407</c:v>
                </c:pt>
                <c:pt idx="942">
                  <c:v>43408</c:v>
                </c:pt>
                <c:pt idx="943">
                  <c:v>43409</c:v>
                </c:pt>
                <c:pt idx="944">
                  <c:v>43410</c:v>
                </c:pt>
                <c:pt idx="945">
                  <c:v>43411</c:v>
                </c:pt>
                <c:pt idx="946">
                  <c:v>43412</c:v>
                </c:pt>
                <c:pt idx="947">
                  <c:v>43413</c:v>
                </c:pt>
                <c:pt idx="948">
                  <c:v>43414</c:v>
                </c:pt>
                <c:pt idx="949">
                  <c:v>43415</c:v>
                </c:pt>
                <c:pt idx="950">
                  <c:v>43416</c:v>
                </c:pt>
                <c:pt idx="951">
                  <c:v>43417</c:v>
                </c:pt>
                <c:pt idx="952">
                  <c:v>43418</c:v>
                </c:pt>
                <c:pt idx="953">
                  <c:v>43419</c:v>
                </c:pt>
                <c:pt idx="954">
                  <c:v>43420</c:v>
                </c:pt>
                <c:pt idx="955">
                  <c:v>43421</c:v>
                </c:pt>
                <c:pt idx="956">
                  <c:v>43422</c:v>
                </c:pt>
                <c:pt idx="957">
                  <c:v>43423</c:v>
                </c:pt>
                <c:pt idx="958">
                  <c:v>43424</c:v>
                </c:pt>
                <c:pt idx="959">
                  <c:v>43425</c:v>
                </c:pt>
                <c:pt idx="960">
                  <c:v>43426</c:v>
                </c:pt>
                <c:pt idx="961">
                  <c:v>43427</c:v>
                </c:pt>
                <c:pt idx="962">
                  <c:v>43428</c:v>
                </c:pt>
                <c:pt idx="963">
                  <c:v>43429</c:v>
                </c:pt>
                <c:pt idx="964">
                  <c:v>43430</c:v>
                </c:pt>
                <c:pt idx="965">
                  <c:v>43431</c:v>
                </c:pt>
                <c:pt idx="966">
                  <c:v>43432</c:v>
                </c:pt>
                <c:pt idx="967">
                  <c:v>43433</c:v>
                </c:pt>
                <c:pt idx="968">
                  <c:v>43434</c:v>
                </c:pt>
                <c:pt idx="969">
                  <c:v>43435</c:v>
                </c:pt>
                <c:pt idx="970">
                  <c:v>43436</c:v>
                </c:pt>
                <c:pt idx="971">
                  <c:v>43437</c:v>
                </c:pt>
                <c:pt idx="972">
                  <c:v>43438</c:v>
                </c:pt>
                <c:pt idx="973">
                  <c:v>43439</c:v>
                </c:pt>
                <c:pt idx="974">
                  <c:v>43440</c:v>
                </c:pt>
                <c:pt idx="975">
                  <c:v>43441</c:v>
                </c:pt>
                <c:pt idx="976">
                  <c:v>43442</c:v>
                </c:pt>
                <c:pt idx="977">
                  <c:v>43443</c:v>
                </c:pt>
                <c:pt idx="978">
                  <c:v>43444</c:v>
                </c:pt>
                <c:pt idx="979">
                  <c:v>43445</c:v>
                </c:pt>
                <c:pt idx="980">
                  <c:v>43446</c:v>
                </c:pt>
                <c:pt idx="981">
                  <c:v>43447</c:v>
                </c:pt>
                <c:pt idx="982">
                  <c:v>43448</c:v>
                </c:pt>
                <c:pt idx="983">
                  <c:v>43449</c:v>
                </c:pt>
                <c:pt idx="984">
                  <c:v>43450</c:v>
                </c:pt>
                <c:pt idx="985">
                  <c:v>43451</c:v>
                </c:pt>
                <c:pt idx="986">
                  <c:v>43452</c:v>
                </c:pt>
                <c:pt idx="987">
                  <c:v>43453</c:v>
                </c:pt>
                <c:pt idx="988">
                  <c:v>43454</c:v>
                </c:pt>
                <c:pt idx="989">
                  <c:v>43455</c:v>
                </c:pt>
                <c:pt idx="990">
                  <c:v>43456</c:v>
                </c:pt>
                <c:pt idx="991">
                  <c:v>43457</c:v>
                </c:pt>
                <c:pt idx="992">
                  <c:v>43458</c:v>
                </c:pt>
                <c:pt idx="993">
                  <c:v>43459</c:v>
                </c:pt>
                <c:pt idx="994">
                  <c:v>43460</c:v>
                </c:pt>
                <c:pt idx="995">
                  <c:v>43461</c:v>
                </c:pt>
                <c:pt idx="996">
                  <c:v>43462</c:v>
                </c:pt>
                <c:pt idx="997">
                  <c:v>43463</c:v>
                </c:pt>
                <c:pt idx="998">
                  <c:v>43464</c:v>
                </c:pt>
                <c:pt idx="999">
                  <c:v>43465</c:v>
                </c:pt>
                <c:pt idx="1000">
                  <c:v>43466</c:v>
                </c:pt>
                <c:pt idx="1001">
                  <c:v>43467</c:v>
                </c:pt>
                <c:pt idx="1002">
                  <c:v>43468</c:v>
                </c:pt>
                <c:pt idx="1003">
                  <c:v>43469</c:v>
                </c:pt>
                <c:pt idx="1004">
                  <c:v>43470</c:v>
                </c:pt>
                <c:pt idx="1005">
                  <c:v>43471</c:v>
                </c:pt>
                <c:pt idx="1006">
                  <c:v>43472</c:v>
                </c:pt>
                <c:pt idx="1007">
                  <c:v>43473</c:v>
                </c:pt>
                <c:pt idx="1008">
                  <c:v>43474</c:v>
                </c:pt>
                <c:pt idx="1009">
                  <c:v>43475</c:v>
                </c:pt>
                <c:pt idx="1010">
                  <c:v>43476</c:v>
                </c:pt>
                <c:pt idx="1011">
                  <c:v>43477</c:v>
                </c:pt>
                <c:pt idx="1012">
                  <c:v>43478</c:v>
                </c:pt>
                <c:pt idx="1013">
                  <c:v>43479</c:v>
                </c:pt>
                <c:pt idx="1014">
                  <c:v>43480</c:v>
                </c:pt>
                <c:pt idx="1015">
                  <c:v>43481</c:v>
                </c:pt>
                <c:pt idx="1016">
                  <c:v>43482</c:v>
                </c:pt>
                <c:pt idx="1017">
                  <c:v>43483</c:v>
                </c:pt>
                <c:pt idx="1018">
                  <c:v>43484</c:v>
                </c:pt>
                <c:pt idx="1019">
                  <c:v>43485</c:v>
                </c:pt>
                <c:pt idx="1020">
                  <c:v>43486</c:v>
                </c:pt>
                <c:pt idx="1021">
                  <c:v>43487</c:v>
                </c:pt>
                <c:pt idx="1022">
                  <c:v>43488</c:v>
                </c:pt>
                <c:pt idx="1023">
                  <c:v>43489</c:v>
                </c:pt>
                <c:pt idx="1024">
                  <c:v>43490</c:v>
                </c:pt>
                <c:pt idx="1025">
                  <c:v>43491</c:v>
                </c:pt>
                <c:pt idx="1026">
                  <c:v>43492</c:v>
                </c:pt>
                <c:pt idx="1027">
                  <c:v>43493</c:v>
                </c:pt>
                <c:pt idx="1028">
                  <c:v>43494</c:v>
                </c:pt>
                <c:pt idx="1029">
                  <c:v>43495</c:v>
                </c:pt>
                <c:pt idx="1030">
                  <c:v>43496</c:v>
                </c:pt>
                <c:pt idx="1031">
                  <c:v>43497</c:v>
                </c:pt>
                <c:pt idx="1032">
                  <c:v>43498</c:v>
                </c:pt>
                <c:pt idx="1033">
                  <c:v>43499</c:v>
                </c:pt>
                <c:pt idx="1034">
                  <c:v>43500</c:v>
                </c:pt>
                <c:pt idx="1035">
                  <c:v>43501</c:v>
                </c:pt>
                <c:pt idx="1036">
                  <c:v>43502</c:v>
                </c:pt>
                <c:pt idx="1037">
                  <c:v>43503</c:v>
                </c:pt>
                <c:pt idx="1038">
                  <c:v>43504</c:v>
                </c:pt>
                <c:pt idx="1039">
                  <c:v>43505</c:v>
                </c:pt>
                <c:pt idx="1040">
                  <c:v>43506</c:v>
                </c:pt>
                <c:pt idx="1041">
                  <c:v>43507</c:v>
                </c:pt>
                <c:pt idx="1042">
                  <c:v>43508</c:v>
                </c:pt>
                <c:pt idx="1043">
                  <c:v>43509</c:v>
                </c:pt>
                <c:pt idx="1044">
                  <c:v>43510</c:v>
                </c:pt>
                <c:pt idx="1045">
                  <c:v>43511</c:v>
                </c:pt>
                <c:pt idx="1046">
                  <c:v>43512</c:v>
                </c:pt>
                <c:pt idx="1047">
                  <c:v>43513</c:v>
                </c:pt>
                <c:pt idx="1048">
                  <c:v>43514</c:v>
                </c:pt>
                <c:pt idx="1049">
                  <c:v>43515</c:v>
                </c:pt>
                <c:pt idx="1050">
                  <c:v>43516</c:v>
                </c:pt>
                <c:pt idx="1051">
                  <c:v>43517</c:v>
                </c:pt>
                <c:pt idx="1052">
                  <c:v>43518</c:v>
                </c:pt>
                <c:pt idx="1053">
                  <c:v>43519</c:v>
                </c:pt>
                <c:pt idx="1054">
                  <c:v>43520</c:v>
                </c:pt>
                <c:pt idx="1055">
                  <c:v>43521</c:v>
                </c:pt>
                <c:pt idx="1056">
                  <c:v>43522</c:v>
                </c:pt>
                <c:pt idx="1057">
                  <c:v>43523</c:v>
                </c:pt>
                <c:pt idx="1058">
                  <c:v>43524</c:v>
                </c:pt>
                <c:pt idx="1059">
                  <c:v>43525</c:v>
                </c:pt>
                <c:pt idx="1060">
                  <c:v>43526</c:v>
                </c:pt>
                <c:pt idx="1061">
                  <c:v>43527</c:v>
                </c:pt>
                <c:pt idx="1062">
                  <c:v>43528</c:v>
                </c:pt>
                <c:pt idx="1063">
                  <c:v>43529</c:v>
                </c:pt>
                <c:pt idx="1064">
                  <c:v>43530</c:v>
                </c:pt>
                <c:pt idx="1065">
                  <c:v>43531</c:v>
                </c:pt>
                <c:pt idx="1066">
                  <c:v>43532</c:v>
                </c:pt>
                <c:pt idx="1067">
                  <c:v>43533</c:v>
                </c:pt>
                <c:pt idx="1068">
                  <c:v>43534</c:v>
                </c:pt>
                <c:pt idx="1069">
                  <c:v>43535</c:v>
                </c:pt>
                <c:pt idx="1070">
                  <c:v>43536</c:v>
                </c:pt>
                <c:pt idx="1071">
                  <c:v>43537</c:v>
                </c:pt>
                <c:pt idx="1072">
                  <c:v>43538</c:v>
                </c:pt>
                <c:pt idx="1073">
                  <c:v>43539</c:v>
                </c:pt>
                <c:pt idx="1074">
                  <c:v>43540</c:v>
                </c:pt>
                <c:pt idx="1075">
                  <c:v>43541</c:v>
                </c:pt>
                <c:pt idx="1076">
                  <c:v>43542</c:v>
                </c:pt>
                <c:pt idx="1077">
                  <c:v>43543</c:v>
                </c:pt>
                <c:pt idx="1078">
                  <c:v>43544</c:v>
                </c:pt>
                <c:pt idx="1079">
                  <c:v>43545</c:v>
                </c:pt>
                <c:pt idx="1080">
                  <c:v>43546</c:v>
                </c:pt>
                <c:pt idx="1081">
                  <c:v>43547</c:v>
                </c:pt>
                <c:pt idx="1082">
                  <c:v>43548</c:v>
                </c:pt>
                <c:pt idx="1083">
                  <c:v>43549</c:v>
                </c:pt>
                <c:pt idx="1084">
                  <c:v>43550</c:v>
                </c:pt>
                <c:pt idx="1085">
                  <c:v>43551</c:v>
                </c:pt>
                <c:pt idx="1086">
                  <c:v>43552</c:v>
                </c:pt>
                <c:pt idx="1087">
                  <c:v>43553</c:v>
                </c:pt>
                <c:pt idx="1088">
                  <c:v>43554</c:v>
                </c:pt>
                <c:pt idx="1089">
                  <c:v>43555</c:v>
                </c:pt>
                <c:pt idx="1090">
                  <c:v>43556</c:v>
                </c:pt>
                <c:pt idx="1091">
                  <c:v>43557</c:v>
                </c:pt>
                <c:pt idx="1092">
                  <c:v>43558</c:v>
                </c:pt>
                <c:pt idx="1093">
                  <c:v>43559</c:v>
                </c:pt>
                <c:pt idx="1094">
                  <c:v>43560</c:v>
                </c:pt>
                <c:pt idx="1095">
                  <c:v>43561</c:v>
                </c:pt>
                <c:pt idx="1096">
                  <c:v>43562</c:v>
                </c:pt>
                <c:pt idx="1097">
                  <c:v>43563</c:v>
                </c:pt>
                <c:pt idx="1098">
                  <c:v>43564</c:v>
                </c:pt>
                <c:pt idx="1099">
                  <c:v>43565</c:v>
                </c:pt>
                <c:pt idx="1100">
                  <c:v>43566</c:v>
                </c:pt>
                <c:pt idx="1101">
                  <c:v>43567</c:v>
                </c:pt>
                <c:pt idx="1102">
                  <c:v>43568</c:v>
                </c:pt>
                <c:pt idx="1103">
                  <c:v>43569</c:v>
                </c:pt>
                <c:pt idx="1104">
                  <c:v>43570</c:v>
                </c:pt>
                <c:pt idx="1105">
                  <c:v>43571</c:v>
                </c:pt>
                <c:pt idx="1106">
                  <c:v>43572</c:v>
                </c:pt>
                <c:pt idx="1107">
                  <c:v>43573</c:v>
                </c:pt>
                <c:pt idx="1108">
                  <c:v>43574</c:v>
                </c:pt>
                <c:pt idx="1109">
                  <c:v>43575</c:v>
                </c:pt>
                <c:pt idx="1110">
                  <c:v>43576</c:v>
                </c:pt>
                <c:pt idx="1111">
                  <c:v>43577</c:v>
                </c:pt>
                <c:pt idx="1112">
                  <c:v>43578</c:v>
                </c:pt>
                <c:pt idx="1113">
                  <c:v>43579</c:v>
                </c:pt>
                <c:pt idx="1114">
                  <c:v>43580</c:v>
                </c:pt>
                <c:pt idx="1115">
                  <c:v>43581</c:v>
                </c:pt>
                <c:pt idx="1116">
                  <c:v>43582</c:v>
                </c:pt>
                <c:pt idx="1117">
                  <c:v>43583</c:v>
                </c:pt>
                <c:pt idx="1118">
                  <c:v>43584</c:v>
                </c:pt>
                <c:pt idx="1119">
                  <c:v>43585</c:v>
                </c:pt>
                <c:pt idx="1120">
                  <c:v>43586</c:v>
                </c:pt>
                <c:pt idx="1121">
                  <c:v>43587</c:v>
                </c:pt>
                <c:pt idx="1122">
                  <c:v>43588</c:v>
                </c:pt>
                <c:pt idx="1123">
                  <c:v>43589</c:v>
                </c:pt>
                <c:pt idx="1124">
                  <c:v>43590</c:v>
                </c:pt>
                <c:pt idx="1125">
                  <c:v>43591</c:v>
                </c:pt>
                <c:pt idx="1126">
                  <c:v>43592</c:v>
                </c:pt>
                <c:pt idx="1127">
                  <c:v>43593</c:v>
                </c:pt>
                <c:pt idx="1128">
                  <c:v>43594</c:v>
                </c:pt>
                <c:pt idx="1129">
                  <c:v>43595</c:v>
                </c:pt>
                <c:pt idx="1130">
                  <c:v>43596</c:v>
                </c:pt>
                <c:pt idx="1131">
                  <c:v>43597</c:v>
                </c:pt>
                <c:pt idx="1132">
                  <c:v>43598</c:v>
                </c:pt>
                <c:pt idx="1133">
                  <c:v>43599</c:v>
                </c:pt>
                <c:pt idx="1134">
                  <c:v>43600</c:v>
                </c:pt>
                <c:pt idx="1135">
                  <c:v>43601</c:v>
                </c:pt>
                <c:pt idx="1136">
                  <c:v>43602</c:v>
                </c:pt>
                <c:pt idx="1137">
                  <c:v>43603</c:v>
                </c:pt>
                <c:pt idx="1138">
                  <c:v>43604</c:v>
                </c:pt>
                <c:pt idx="1139">
                  <c:v>43605</c:v>
                </c:pt>
                <c:pt idx="1140">
                  <c:v>43606</c:v>
                </c:pt>
                <c:pt idx="1141">
                  <c:v>43607</c:v>
                </c:pt>
                <c:pt idx="1142">
                  <c:v>43608</c:v>
                </c:pt>
                <c:pt idx="1143">
                  <c:v>43609</c:v>
                </c:pt>
                <c:pt idx="1144">
                  <c:v>43610</c:v>
                </c:pt>
                <c:pt idx="1145">
                  <c:v>43611</c:v>
                </c:pt>
                <c:pt idx="1146">
                  <c:v>43612</c:v>
                </c:pt>
                <c:pt idx="1147">
                  <c:v>43613</c:v>
                </c:pt>
                <c:pt idx="1148">
                  <c:v>43614</c:v>
                </c:pt>
                <c:pt idx="1149">
                  <c:v>43615</c:v>
                </c:pt>
                <c:pt idx="1150">
                  <c:v>43616</c:v>
                </c:pt>
                <c:pt idx="1151">
                  <c:v>43617</c:v>
                </c:pt>
                <c:pt idx="1152">
                  <c:v>43618</c:v>
                </c:pt>
                <c:pt idx="1153">
                  <c:v>43619</c:v>
                </c:pt>
                <c:pt idx="1154">
                  <c:v>43620</c:v>
                </c:pt>
                <c:pt idx="1155">
                  <c:v>43621</c:v>
                </c:pt>
                <c:pt idx="1156">
                  <c:v>43622</c:v>
                </c:pt>
                <c:pt idx="1157">
                  <c:v>43623</c:v>
                </c:pt>
                <c:pt idx="1158">
                  <c:v>43624</c:v>
                </c:pt>
                <c:pt idx="1159">
                  <c:v>43625</c:v>
                </c:pt>
                <c:pt idx="1160">
                  <c:v>43626</c:v>
                </c:pt>
                <c:pt idx="1161">
                  <c:v>43627</c:v>
                </c:pt>
                <c:pt idx="1162">
                  <c:v>43628</c:v>
                </c:pt>
                <c:pt idx="1163">
                  <c:v>43629</c:v>
                </c:pt>
                <c:pt idx="1164">
                  <c:v>43630</c:v>
                </c:pt>
                <c:pt idx="1165">
                  <c:v>43631</c:v>
                </c:pt>
                <c:pt idx="1166">
                  <c:v>43632</c:v>
                </c:pt>
                <c:pt idx="1167">
                  <c:v>43633</c:v>
                </c:pt>
                <c:pt idx="1168">
                  <c:v>43634</c:v>
                </c:pt>
                <c:pt idx="1169">
                  <c:v>43635</c:v>
                </c:pt>
                <c:pt idx="1170">
                  <c:v>43636</c:v>
                </c:pt>
                <c:pt idx="1171">
                  <c:v>43637</c:v>
                </c:pt>
                <c:pt idx="1172">
                  <c:v>43638</c:v>
                </c:pt>
                <c:pt idx="1173">
                  <c:v>43639</c:v>
                </c:pt>
                <c:pt idx="1174">
                  <c:v>43640</c:v>
                </c:pt>
                <c:pt idx="1175">
                  <c:v>43641</c:v>
                </c:pt>
                <c:pt idx="1176">
                  <c:v>43642</c:v>
                </c:pt>
                <c:pt idx="1177">
                  <c:v>43643</c:v>
                </c:pt>
                <c:pt idx="1178">
                  <c:v>43644</c:v>
                </c:pt>
                <c:pt idx="1179">
                  <c:v>43645</c:v>
                </c:pt>
                <c:pt idx="1180">
                  <c:v>43646</c:v>
                </c:pt>
                <c:pt idx="1181">
                  <c:v>43647</c:v>
                </c:pt>
                <c:pt idx="1182">
                  <c:v>43648</c:v>
                </c:pt>
                <c:pt idx="1183">
                  <c:v>43649</c:v>
                </c:pt>
                <c:pt idx="1184">
                  <c:v>43650</c:v>
                </c:pt>
                <c:pt idx="1185">
                  <c:v>43651</c:v>
                </c:pt>
                <c:pt idx="1186">
                  <c:v>43652</c:v>
                </c:pt>
                <c:pt idx="1187">
                  <c:v>43653</c:v>
                </c:pt>
                <c:pt idx="1188">
                  <c:v>43654</c:v>
                </c:pt>
                <c:pt idx="1189">
                  <c:v>43655</c:v>
                </c:pt>
                <c:pt idx="1190">
                  <c:v>43656</c:v>
                </c:pt>
                <c:pt idx="1191">
                  <c:v>43657</c:v>
                </c:pt>
                <c:pt idx="1192">
                  <c:v>43658</c:v>
                </c:pt>
                <c:pt idx="1193">
                  <c:v>43659</c:v>
                </c:pt>
                <c:pt idx="1194">
                  <c:v>43660</c:v>
                </c:pt>
                <c:pt idx="1195">
                  <c:v>43661</c:v>
                </c:pt>
                <c:pt idx="1196">
                  <c:v>43662</c:v>
                </c:pt>
                <c:pt idx="1197">
                  <c:v>43663</c:v>
                </c:pt>
                <c:pt idx="1198">
                  <c:v>43664</c:v>
                </c:pt>
                <c:pt idx="1199">
                  <c:v>43665</c:v>
                </c:pt>
                <c:pt idx="1200">
                  <c:v>43666</c:v>
                </c:pt>
                <c:pt idx="1201">
                  <c:v>43667</c:v>
                </c:pt>
                <c:pt idx="1202">
                  <c:v>43668</c:v>
                </c:pt>
                <c:pt idx="1203">
                  <c:v>43669</c:v>
                </c:pt>
                <c:pt idx="1204">
                  <c:v>43670</c:v>
                </c:pt>
                <c:pt idx="1205">
                  <c:v>43671</c:v>
                </c:pt>
                <c:pt idx="1206">
                  <c:v>43672</c:v>
                </c:pt>
                <c:pt idx="1207">
                  <c:v>43673</c:v>
                </c:pt>
                <c:pt idx="1208">
                  <c:v>43674</c:v>
                </c:pt>
                <c:pt idx="1209">
                  <c:v>43675</c:v>
                </c:pt>
                <c:pt idx="1210">
                  <c:v>43676</c:v>
                </c:pt>
                <c:pt idx="1211">
                  <c:v>43677</c:v>
                </c:pt>
                <c:pt idx="1212">
                  <c:v>43678</c:v>
                </c:pt>
                <c:pt idx="1213">
                  <c:v>43679</c:v>
                </c:pt>
                <c:pt idx="1214">
                  <c:v>43680</c:v>
                </c:pt>
                <c:pt idx="1215">
                  <c:v>43681</c:v>
                </c:pt>
                <c:pt idx="1216">
                  <c:v>43682</c:v>
                </c:pt>
                <c:pt idx="1217">
                  <c:v>43683</c:v>
                </c:pt>
                <c:pt idx="1218">
                  <c:v>43684</c:v>
                </c:pt>
                <c:pt idx="1219">
                  <c:v>43685</c:v>
                </c:pt>
                <c:pt idx="1220">
                  <c:v>43686</c:v>
                </c:pt>
                <c:pt idx="1221">
                  <c:v>43687</c:v>
                </c:pt>
                <c:pt idx="1222">
                  <c:v>43688</c:v>
                </c:pt>
                <c:pt idx="1223">
                  <c:v>43689</c:v>
                </c:pt>
                <c:pt idx="1224">
                  <c:v>43690</c:v>
                </c:pt>
                <c:pt idx="1225">
                  <c:v>43691</c:v>
                </c:pt>
                <c:pt idx="1226">
                  <c:v>43692</c:v>
                </c:pt>
                <c:pt idx="1227">
                  <c:v>43693</c:v>
                </c:pt>
                <c:pt idx="1228">
                  <c:v>43694</c:v>
                </c:pt>
                <c:pt idx="1229">
                  <c:v>43695</c:v>
                </c:pt>
                <c:pt idx="1230">
                  <c:v>43696</c:v>
                </c:pt>
                <c:pt idx="1231">
                  <c:v>43697</c:v>
                </c:pt>
                <c:pt idx="1232">
                  <c:v>43698</c:v>
                </c:pt>
                <c:pt idx="1233">
                  <c:v>43699</c:v>
                </c:pt>
                <c:pt idx="1234">
                  <c:v>43700</c:v>
                </c:pt>
                <c:pt idx="1235">
                  <c:v>43701</c:v>
                </c:pt>
                <c:pt idx="1236">
                  <c:v>43702</c:v>
                </c:pt>
                <c:pt idx="1237">
                  <c:v>43703</c:v>
                </c:pt>
                <c:pt idx="1238">
                  <c:v>43704</c:v>
                </c:pt>
                <c:pt idx="1239">
                  <c:v>43705</c:v>
                </c:pt>
                <c:pt idx="1240">
                  <c:v>43706</c:v>
                </c:pt>
                <c:pt idx="1241">
                  <c:v>43707</c:v>
                </c:pt>
                <c:pt idx="1242">
                  <c:v>43708</c:v>
                </c:pt>
                <c:pt idx="1243">
                  <c:v>43709</c:v>
                </c:pt>
                <c:pt idx="1244">
                  <c:v>43710</c:v>
                </c:pt>
                <c:pt idx="1245">
                  <c:v>43711</c:v>
                </c:pt>
                <c:pt idx="1246">
                  <c:v>43712</c:v>
                </c:pt>
                <c:pt idx="1247">
                  <c:v>43713</c:v>
                </c:pt>
                <c:pt idx="1248">
                  <c:v>43714</c:v>
                </c:pt>
                <c:pt idx="1249">
                  <c:v>43715</c:v>
                </c:pt>
                <c:pt idx="1250">
                  <c:v>43716</c:v>
                </c:pt>
                <c:pt idx="1251">
                  <c:v>43717</c:v>
                </c:pt>
                <c:pt idx="1252">
                  <c:v>43718</c:v>
                </c:pt>
                <c:pt idx="1253">
                  <c:v>43719</c:v>
                </c:pt>
                <c:pt idx="1254">
                  <c:v>43720</c:v>
                </c:pt>
                <c:pt idx="1255">
                  <c:v>43721</c:v>
                </c:pt>
                <c:pt idx="1256">
                  <c:v>43722</c:v>
                </c:pt>
                <c:pt idx="1257">
                  <c:v>43723</c:v>
                </c:pt>
                <c:pt idx="1258">
                  <c:v>43724</c:v>
                </c:pt>
                <c:pt idx="1259">
                  <c:v>43725</c:v>
                </c:pt>
                <c:pt idx="1260">
                  <c:v>43726</c:v>
                </c:pt>
                <c:pt idx="1261">
                  <c:v>43727</c:v>
                </c:pt>
                <c:pt idx="1262">
                  <c:v>43728</c:v>
                </c:pt>
                <c:pt idx="1263">
                  <c:v>43729</c:v>
                </c:pt>
                <c:pt idx="1264">
                  <c:v>43730</c:v>
                </c:pt>
                <c:pt idx="1265">
                  <c:v>43731</c:v>
                </c:pt>
                <c:pt idx="1266">
                  <c:v>43732</c:v>
                </c:pt>
                <c:pt idx="1267">
                  <c:v>43733</c:v>
                </c:pt>
                <c:pt idx="1268">
                  <c:v>43734</c:v>
                </c:pt>
                <c:pt idx="1269">
                  <c:v>43735</c:v>
                </c:pt>
                <c:pt idx="1270">
                  <c:v>43736</c:v>
                </c:pt>
                <c:pt idx="1271">
                  <c:v>43737</c:v>
                </c:pt>
                <c:pt idx="1272">
                  <c:v>43738</c:v>
                </c:pt>
                <c:pt idx="1273">
                  <c:v>43739</c:v>
                </c:pt>
                <c:pt idx="1274">
                  <c:v>43740</c:v>
                </c:pt>
                <c:pt idx="1275">
                  <c:v>43741</c:v>
                </c:pt>
                <c:pt idx="1276">
                  <c:v>43742</c:v>
                </c:pt>
                <c:pt idx="1277">
                  <c:v>43743</c:v>
                </c:pt>
                <c:pt idx="1278">
                  <c:v>43744</c:v>
                </c:pt>
                <c:pt idx="1279">
                  <c:v>43745</c:v>
                </c:pt>
                <c:pt idx="1280">
                  <c:v>43746</c:v>
                </c:pt>
                <c:pt idx="1281">
                  <c:v>43747</c:v>
                </c:pt>
                <c:pt idx="1282">
                  <c:v>43748</c:v>
                </c:pt>
                <c:pt idx="1283">
                  <c:v>43749</c:v>
                </c:pt>
                <c:pt idx="1284">
                  <c:v>43750</c:v>
                </c:pt>
                <c:pt idx="1285">
                  <c:v>43751</c:v>
                </c:pt>
                <c:pt idx="1286">
                  <c:v>43752</c:v>
                </c:pt>
                <c:pt idx="1287">
                  <c:v>43753</c:v>
                </c:pt>
                <c:pt idx="1288">
                  <c:v>43754</c:v>
                </c:pt>
                <c:pt idx="1289">
                  <c:v>43755</c:v>
                </c:pt>
                <c:pt idx="1290">
                  <c:v>43756</c:v>
                </c:pt>
                <c:pt idx="1291">
                  <c:v>43757</c:v>
                </c:pt>
                <c:pt idx="1292">
                  <c:v>43758</c:v>
                </c:pt>
                <c:pt idx="1293">
                  <c:v>43759</c:v>
                </c:pt>
                <c:pt idx="1294">
                  <c:v>43760</c:v>
                </c:pt>
                <c:pt idx="1295">
                  <c:v>43761</c:v>
                </c:pt>
                <c:pt idx="1296">
                  <c:v>43762</c:v>
                </c:pt>
                <c:pt idx="1297">
                  <c:v>43763</c:v>
                </c:pt>
                <c:pt idx="1298">
                  <c:v>43764</c:v>
                </c:pt>
                <c:pt idx="1299">
                  <c:v>43765</c:v>
                </c:pt>
                <c:pt idx="1300">
                  <c:v>43766</c:v>
                </c:pt>
                <c:pt idx="1301">
                  <c:v>43767</c:v>
                </c:pt>
                <c:pt idx="1302">
                  <c:v>43768</c:v>
                </c:pt>
                <c:pt idx="1303">
                  <c:v>43769</c:v>
                </c:pt>
                <c:pt idx="1304">
                  <c:v>43770</c:v>
                </c:pt>
                <c:pt idx="1305">
                  <c:v>43771</c:v>
                </c:pt>
                <c:pt idx="1306">
                  <c:v>43772</c:v>
                </c:pt>
                <c:pt idx="1307">
                  <c:v>43773</c:v>
                </c:pt>
                <c:pt idx="1308">
                  <c:v>43774</c:v>
                </c:pt>
                <c:pt idx="1309">
                  <c:v>43775</c:v>
                </c:pt>
                <c:pt idx="1310">
                  <c:v>43776</c:v>
                </c:pt>
                <c:pt idx="1311">
                  <c:v>43777</c:v>
                </c:pt>
                <c:pt idx="1312">
                  <c:v>43778</c:v>
                </c:pt>
                <c:pt idx="1313">
                  <c:v>43779</c:v>
                </c:pt>
                <c:pt idx="1314">
                  <c:v>43780</c:v>
                </c:pt>
                <c:pt idx="1315">
                  <c:v>43781</c:v>
                </c:pt>
                <c:pt idx="1316">
                  <c:v>43782</c:v>
                </c:pt>
                <c:pt idx="1317">
                  <c:v>43783</c:v>
                </c:pt>
                <c:pt idx="1318">
                  <c:v>43784</c:v>
                </c:pt>
                <c:pt idx="1319">
                  <c:v>43785</c:v>
                </c:pt>
                <c:pt idx="1320">
                  <c:v>43786</c:v>
                </c:pt>
                <c:pt idx="1321">
                  <c:v>43787</c:v>
                </c:pt>
                <c:pt idx="1322">
                  <c:v>43788</c:v>
                </c:pt>
                <c:pt idx="1323">
                  <c:v>43789</c:v>
                </c:pt>
                <c:pt idx="1324">
                  <c:v>43790</c:v>
                </c:pt>
                <c:pt idx="1325">
                  <c:v>43791</c:v>
                </c:pt>
                <c:pt idx="1326">
                  <c:v>43792</c:v>
                </c:pt>
                <c:pt idx="1327">
                  <c:v>43793</c:v>
                </c:pt>
                <c:pt idx="1328">
                  <c:v>43794</c:v>
                </c:pt>
                <c:pt idx="1329">
                  <c:v>43795</c:v>
                </c:pt>
                <c:pt idx="1330">
                  <c:v>43796</c:v>
                </c:pt>
                <c:pt idx="1331">
                  <c:v>43797</c:v>
                </c:pt>
                <c:pt idx="1332">
                  <c:v>43798</c:v>
                </c:pt>
                <c:pt idx="1333">
                  <c:v>43799</c:v>
                </c:pt>
                <c:pt idx="1334">
                  <c:v>43800</c:v>
                </c:pt>
                <c:pt idx="1335">
                  <c:v>43801</c:v>
                </c:pt>
                <c:pt idx="1336">
                  <c:v>43802</c:v>
                </c:pt>
                <c:pt idx="1337">
                  <c:v>43803</c:v>
                </c:pt>
                <c:pt idx="1338">
                  <c:v>43804</c:v>
                </c:pt>
                <c:pt idx="1339">
                  <c:v>43805</c:v>
                </c:pt>
                <c:pt idx="1340">
                  <c:v>43806</c:v>
                </c:pt>
                <c:pt idx="1341">
                  <c:v>43807</c:v>
                </c:pt>
                <c:pt idx="1342">
                  <c:v>43808</c:v>
                </c:pt>
                <c:pt idx="1343">
                  <c:v>43809</c:v>
                </c:pt>
                <c:pt idx="1344">
                  <c:v>43810</c:v>
                </c:pt>
                <c:pt idx="1345">
                  <c:v>43811</c:v>
                </c:pt>
                <c:pt idx="1346">
                  <c:v>43812</c:v>
                </c:pt>
                <c:pt idx="1347">
                  <c:v>43813</c:v>
                </c:pt>
                <c:pt idx="1348">
                  <c:v>43814</c:v>
                </c:pt>
                <c:pt idx="1349">
                  <c:v>43815</c:v>
                </c:pt>
                <c:pt idx="1350">
                  <c:v>43816</c:v>
                </c:pt>
                <c:pt idx="1351">
                  <c:v>43817</c:v>
                </c:pt>
                <c:pt idx="1352">
                  <c:v>43818</c:v>
                </c:pt>
                <c:pt idx="1353">
                  <c:v>43819</c:v>
                </c:pt>
                <c:pt idx="1354">
                  <c:v>43820</c:v>
                </c:pt>
                <c:pt idx="1355">
                  <c:v>43821</c:v>
                </c:pt>
                <c:pt idx="1356">
                  <c:v>43822</c:v>
                </c:pt>
                <c:pt idx="1357">
                  <c:v>43823</c:v>
                </c:pt>
                <c:pt idx="1358">
                  <c:v>43824</c:v>
                </c:pt>
                <c:pt idx="1359">
                  <c:v>43825</c:v>
                </c:pt>
                <c:pt idx="1360">
                  <c:v>43826</c:v>
                </c:pt>
                <c:pt idx="1361">
                  <c:v>43827</c:v>
                </c:pt>
                <c:pt idx="1362">
                  <c:v>43828</c:v>
                </c:pt>
                <c:pt idx="1363">
                  <c:v>43829</c:v>
                </c:pt>
                <c:pt idx="1364">
                  <c:v>43830</c:v>
                </c:pt>
                <c:pt idx="1365">
                  <c:v>43831</c:v>
                </c:pt>
                <c:pt idx="1366">
                  <c:v>43832</c:v>
                </c:pt>
                <c:pt idx="1367">
                  <c:v>43833</c:v>
                </c:pt>
                <c:pt idx="1368">
                  <c:v>43834</c:v>
                </c:pt>
                <c:pt idx="1369">
                  <c:v>43835</c:v>
                </c:pt>
                <c:pt idx="1370">
                  <c:v>43836</c:v>
                </c:pt>
                <c:pt idx="1371">
                  <c:v>43837</c:v>
                </c:pt>
                <c:pt idx="1372">
                  <c:v>43838</c:v>
                </c:pt>
                <c:pt idx="1373">
                  <c:v>43839</c:v>
                </c:pt>
                <c:pt idx="1374">
                  <c:v>43840</c:v>
                </c:pt>
                <c:pt idx="1375">
                  <c:v>43841</c:v>
                </c:pt>
                <c:pt idx="1376">
                  <c:v>43842</c:v>
                </c:pt>
                <c:pt idx="1377">
                  <c:v>43843</c:v>
                </c:pt>
                <c:pt idx="1378">
                  <c:v>43844</c:v>
                </c:pt>
                <c:pt idx="1379">
                  <c:v>43845</c:v>
                </c:pt>
                <c:pt idx="1380">
                  <c:v>43846</c:v>
                </c:pt>
                <c:pt idx="1381">
                  <c:v>43847</c:v>
                </c:pt>
                <c:pt idx="1382">
                  <c:v>43848</c:v>
                </c:pt>
                <c:pt idx="1383">
                  <c:v>43849</c:v>
                </c:pt>
                <c:pt idx="1384">
                  <c:v>43850</c:v>
                </c:pt>
                <c:pt idx="1385">
                  <c:v>43851</c:v>
                </c:pt>
                <c:pt idx="1386">
                  <c:v>43852</c:v>
                </c:pt>
                <c:pt idx="1387">
                  <c:v>43853</c:v>
                </c:pt>
                <c:pt idx="1388">
                  <c:v>43854</c:v>
                </c:pt>
                <c:pt idx="1389">
                  <c:v>43855</c:v>
                </c:pt>
                <c:pt idx="1390">
                  <c:v>43856</c:v>
                </c:pt>
                <c:pt idx="1391">
                  <c:v>43857</c:v>
                </c:pt>
                <c:pt idx="1392">
                  <c:v>43858</c:v>
                </c:pt>
                <c:pt idx="1393">
                  <c:v>43859</c:v>
                </c:pt>
                <c:pt idx="1394">
                  <c:v>43860</c:v>
                </c:pt>
                <c:pt idx="1395">
                  <c:v>43861</c:v>
                </c:pt>
                <c:pt idx="1396">
                  <c:v>43862</c:v>
                </c:pt>
                <c:pt idx="1397">
                  <c:v>43863</c:v>
                </c:pt>
                <c:pt idx="1398">
                  <c:v>43864</c:v>
                </c:pt>
                <c:pt idx="1399">
                  <c:v>43865</c:v>
                </c:pt>
                <c:pt idx="1400">
                  <c:v>43866</c:v>
                </c:pt>
                <c:pt idx="1401">
                  <c:v>43867</c:v>
                </c:pt>
                <c:pt idx="1402">
                  <c:v>43868</c:v>
                </c:pt>
                <c:pt idx="1403">
                  <c:v>43869</c:v>
                </c:pt>
                <c:pt idx="1404">
                  <c:v>43870</c:v>
                </c:pt>
                <c:pt idx="1405">
                  <c:v>43871</c:v>
                </c:pt>
                <c:pt idx="1406">
                  <c:v>43872</c:v>
                </c:pt>
                <c:pt idx="1407">
                  <c:v>43873</c:v>
                </c:pt>
                <c:pt idx="1408">
                  <c:v>43874</c:v>
                </c:pt>
                <c:pt idx="1409">
                  <c:v>43875</c:v>
                </c:pt>
                <c:pt idx="1410">
                  <c:v>43876</c:v>
                </c:pt>
                <c:pt idx="1411">
                  <c:v>43877</c:v>
                </c:pt>
                <c:pt idx="1412">
                  <c:v>43878</c:v>
                </c:pt>
                <c:pt idx="1413">
                  <c:v>43879</c:v>
                </c:pt>
                <c:pt idx="1414">
                  <c:v>43880</c:v>
                </c:pt>
                <c:pt idx="1415">
                  <c:v>43881</c:v>
                </c:pt>
                <c:pt idx="1416">
                  <c:v>43882</c:v>
                </c:pt>
                <c:pt idx="1417">
                  <c:v>43883</c:v>
                </c:pt>
                <c:pt idx="1418">
                  <c:v>43884</c:v>
                </c:pt>
                <c:pt idx="1419">
                  <c:v>43885</c:v>
                </c:pt>
                <c:pt idx="1420">
                  <c:v>43886</c:v>
                </c:pt>
                <c:pt idx="1421">
                  <c:v>43887</c:v>
                </c:pt>
                <c:pt idx="1422">
                  <c:v>43888</c:v>
                </c:pt>
                <c:pt idx="1423">
                  <c:v>43889</c:v>
                </c:pt>
                <c:pt idx="1424">
                  <c:v>43890</c:v>
                </c:pt>
                <c:pt idx="1425">
                  <c:v>43891</c:v>
                </c:pt>
                <c:pt idx="1426">
                  <c:v>43892</c:v>
                </c:pt>
                <c:pt idx="1427">
                  <c:v>43893</c:v>
                </c:pt>
                <c:pt idx="1428">
                  <c:v>43894</c:v>
                </c:pt>
                <c:pt idx="1429">
                  <c:v>43895</c:v>
                </c:pt>
                <c:pt idx="1430">
                  <c:v>43896</c:v>
                </c:pt>
                <c:pt idx="1431">
                  <c:v>43897</c:v>
                </c:pt>
                <c:pt idx="1432">
                  <c:v>43898</c:v>
                </c:pt>
                <c:pt idx="1433">
                  <c:v>43899</c:v>
                </c:pt>
                <c:pt idx="1434">
                  <c:v>43900</c:v>
                </c:pt>
                <c:pt idx="1435">
                  <c:v>43901</c:v>
                </c:pt>
                <c:pt idx="1436">
                  <c:v>43902</c:v>
                </c:pt>
                <c:pt idx="1437">
                  <c:v>43903</c:v>
                </c:pt>
                <c:pt idx="1438">
                  <c:v>43904</c:v>
                </c:pt>
                <c:pt idx="1439">
                  <c:v>43905</c:v>
                </c:pt>
                <c:pt idx="1440">
                  <c:v>43906</c:v>
                </c:pt>
                <c:pt idx="1441">
                  <c:v>43907</c:v>
                </c:pt>
                <c:pt idx="1442">
                  <c:v>43908</c:v>
                </c:pt>
                <c:pt idx="1443">
                  <c:v>43909</c:v>
                </c:pt>
                <c:pt idx="1444">
                  <c:v>43910</c:v>
                </c:pt>
                <c:pt idx="1445">
                  <c:v>43911</c:v>
                </c:pt>
                <c:pt idx="1446">
                  <c:v>43912</c:v>
                </c:pt>
                <c:pt idx="1447">
                  <c:v>43913</c:v>
                </c:pt>
                <c:pt idx="1448">
                  <c:v>43914</c:v>
                </c:pt>
                <c:pt idx="1449">
                  <c:v>43915</c:v>
                </c:pt>
                <c:pt idx="1450">
                  <c:v>43916</c:v>
                </c:pt>
                <c:pt idx="1451">
                  <c:v>43917</c:v>
                </c:pt>
                <c:pt idx="1452">
                  <c:v>43918</c:v>
                </c:pt>
                <c:pt idx="1453">
                  <c:v>43919</c:v>
                </c:pt>
                <c:pt idx="1454">
                  <c:v>43920</c:v>
                </c:pt>
                <c:pt idx="1455">
                  <c:v>43921</c:v>
                </c:pt>
                <c:pt idx="1456">
                  <c:v>43922</c:v>
                </c:pt>
                <c:pt idx="1457">
                  <c:v>43923</c:v>
                </c:pt>
                <c:pt idx="1458">
                  <c:v>43924</c:v>
                </c:pt>
                <c:pt idx="1459">
                  <c:v>43925</c:v>
                </c:pt>
                <c:pt idx="1460">
                  <c:v>43926</c:v>
                </c:pt>
                <c:pt idx="1461">
                  <c:v>43927</c:v>
                </c:pt>
                <c:pt idx="1462">
                  <c:v>43928</c:v>
                </c:pt>
                <c:pt idx="1463">
                  <c:v>43929</c:v>
                </c:pt>
                <c:pt idx="1464">
                  <c:v>43930</c:v>
                </c:pt>
                <c:pt idx="1465">
                  <c:v>43931</c:v>
                </c:pt>
                <c:pt idx="1466">
                  <c:v>43932</c:v>
                </c:pt>
                <c:pt idx="1467">
                  <c:v>43933</c:v>
                </c:pt>
                <c:pt idx="1468">
                  <c:v>43934</c:v>
                </c:pt>
                <c:pt idx="1469">
                  <c:v>43935</c:v>
                </c:pt>
                <c:pt idx="1470">
                  <c:v>43936</c:v>
                </c:pt>
                <c:pt idx="1471">
                  <c:v>43937</c:v>
                </c:pt>
                <c:pt idx="1472">
                  <c:v>43938</c:v>
                </c:pt>
                <c:pt idx="1473">
                  <c:v>43939</c:v>
                </c:pt>
                <c:pt idx="1474">
                  <c:v>43940</c:v>
                </c:pt>
                <c:pt idx="1475">
                  <c:v>43941</c:v>
                </c:pt>
                <c:pt idx="1476">
                  <c:v>43942</c:v>
                </c:pt>
                <c:pt idx="1477">
                  <c:v>43943</c:v>
                </c:pt>
                <c:pt idx="1478">
                  <c:v>43944</c:v>
                </c:pt>
                <c:pt idx="1479">
                  <c:v>43945</c:v>
                </c:pt>
                <c:pt idx="1480">
                  <c:v>43946</c:v>
                </c:pt>
                <c:pt idx="1481">
                  <c:v>43947</c:v>
                </c:pt>
                <c:pt idx="1482">
                  <c:v>43948</c:v>
                </c:pt>
                <c:pt idx="1483">
                  <c:v>43949</c:v>
                </c:pt>
                <c:pt idx="1484">
                  <c:v>43950</c:v>
                </c:pt>
                <c:pt idx="1485">
                  <c:v>43951</c:v>
                </c:pt>
                <c:pt idx="1486">
                  <c:v>43952</c:v>
                </c:pt>
                <c:pt idx="1487">
                  <c:v>43953</c:v>
                </c:pt>
                <c:pt idx="1488">
                  <c:v>43954</c:v>
                </c:pt>
                <c:pt idx="1489">
                  <c:v>43955</c:v>
                </c:pt>
                <c:pt idx="1490">
                  <c:v>43956</c:v>
                </c:pt>
                <c:pt idx="1491">
                  <c:v>43957</c:v>
                </c:pt>
                <c:pt idx="1492">
                  <c:v>43958</c:v>
                </c:pt>
                <c:pt idx="1493">
                  <c:v>43959</c:v>
                </c:pt>
                <c:pt idx="1494">
                  <c:v>43960</c:v>
                </c:pt>
                <c:pt idx="1495">
                  <c:v>43961</c:v>
                </c:pt>
                <c:pt idx="1496">
                  <c:v>43962</c:v>
                </c:pt>
                <c:pt idx="1497">
                  <c:v>43963</c:v>
                </c:pt>
                <c:pt idx="1498">
                  <c:v>43964</c:v>
                </c:pt>
                <c:pt idx="1499">
                  <c:v>43965</c:v>
                </c:pt>
                <c:pt idx="1500">
                  <c:v>43966</c:v>
                </c:pt>
                <c:pt idx="1501">
                  <c:v>43967</c:v>
                </c:pt>
                <c:pt idx="1502">
                  <c:v>43968</c:v>
                </c:pt>
                <c:pt idx="1503">
                  <c:v>43969</c:v>
                </c:pt>
                <c:pt idx="1504">
                  <c:v>43970</c:v>
                </c:pt>
                <c:pt idx="1505">
                  <c:v>43971</c:v>
                </c:pt>
                <c:pt idx="1506">
                  <c:v>43972</c:v>
                </c:pt>
                <c:pt idx="1507">
                  <c:v>43973</c:v>
                </c:pt>
                <c:pt idx="1508">
                  <c:v>43974</c:v>
                </c:pt>
                <c:pt idx="1509">
                  <c:v>43975</c:v>
                </c:pt>
                <c:pt idx="1510">
                  <c:v>43976</c:v>
                </c:pt>
                <c:pt idx="1511">
                  <c:v>43977</c:v>
                </c:pt>
                <c:pt idx="1512">
                  <c:v>43978</c:v>
                </c:pt>
                <c:pt idx="1513">
                  <c:v>43979</c:v>
                </c:pt>
                <c:pt idx="1514">
                  <c:v>43980</c:v>
                </c:pt>
                <c:pt idx="1515">
                  <c:v>43981</c:v>
                </c:pt>
                <c:pt idx="1516">
                  <c:v>43982</c:v>
                </c:pt>
                <c:pt idx="1517">
                  <c:v>43983</c:v>
                </c:pt>
                <c:pt idx="1518">
                  <c:v>43984</c:v>
                </c:pt>
                <c:pt idx="1519">
                  <c:v>43985</c:v>
                </c:pt>
                <c:pt idx="1520">
                  <c:v>43986</c:v>
                </c:pt>
                <c:pt idx="1521">
                  <c:v>43987</c:v>
                </c:pt>
                <c:pt idx="1522">
                  <c:v>43988</c:v>
                </c:pt>
                <c:pt idx="1523">
                  <c:v>43989</c:v>
                </c:pt>
                <c:pt idx="1524">
                  <c:v>43990</c:v>
                </c:pt>
                <c:pt idx="1525">
                  <c:v>43991</c:v>
                </c:pt>
                <c:pt idx="1526">
                  <c:v>43992</c:v>
                </c:pt>
                <c:pt idx="1527">
                  <c:v>43993</c:v>
                </c:pt>
                <c:pt idx="1528">
                  <c:v>43994</c:v>
                </c:pt>
                <c:pt idx="1529">
                  <c:v>43995</c:v>
                </c:pt>
                <c:pt idx="1530">
                  <c:v>43996</c:v>
                </c:pt>
                <c:pt idx="1531">
                  <c:v>43997</c:v>
                </c:pt>
                <c:pt idx="1532">
                  <c:v>43998</c:v>
                </c:pt>
                <c:pt idx="1533">
                  <c:v>43999</c:v>
                </c:pt>
                <c:pt idx="1534">
                  <c:v>44000</c:v>
                </c:pt>
                <c:pt idx="1535">
                  <c:v>44001</c:v>
                </c:pt>
                <c:pt idx="1536">
                  <c:v>44002</c:v>
                </c:pt>
                <c:pt idx="1537">
                  <c:v>44003</c:v>
                </c:pt>
                <c:pt idx="1538">
                  <c:v>44004</c:v>
                </c:pt>
                <c:pt idx="1539">
                  <c:v>44005</c:v>
                </c:pt>
                <c:pt idx="1540">
                  <c:v>44006</c:v>
                </c:pt>
                <c:pt idx="1541">
                  <c:v>44007</c:v>
                </c:pt>
                <c:pt idx="1542">
                  <c:v>44008</c:v>
                </c:pt>
                <c:pt idx="1543">
                  <c:v>44009</c:v>
                </c:pt>
                <c:pt idx="1544">
                  <c:v>44010</c:v>
                </c:pt>
                <c:pt idx="1545">
                  <c:v>44011</c:v>
                </c:pt>
                <c:pt idx="1546">
                  <c:v>44012</c:v>
                </c:pt>
                <c:pt idx="1547">
                  <c:v>44013</c:v>
                </c:pt>
                <c:pt idx="1548">
                  <c:v>44014</c:v>
                </c:pt>
                <c:pt idx="1549">
                  <c:v>44015</c:v>
                </c:pt>
                <c:pt idx="1550">
                  <c:v>44016</c:v>
                </c:pt>
                <c:pt idx="1551">
                  <c:v>44017</c:v>
                </c:pt>
                <c:pt idx="1552">
                  <c:v>44018</c:v>
                </c:pt>
                <c:pt idx="1553">
                  <c:v>44019</c:v>
                </c:pt>
                <c:pt idx="1554">
                  <c:v>44020</c:v>
                </c:pt>
                <c:pt idx="1555">
                  <c:v>44021</c:v>
                </c:pt>
                <c:pt idx="1556">
                  <c:v>44022</c:v>
                </c:pt>
                <c:pt idx="1557">
                  <c:v>44023</c:v>
                </c:pt>
                <c:pt idx="1558">
                  <c:v>44024</c:v>
                </c:pt>
                <c:pt idx="1559">
                  <c:v>44025</c:v>
                </c:pt>
                <c:pt idx="1560">
                  <c:v>44026</c:v>
                </c:pt>
                <c:pt idx="1561">
                  <c:v>44027</c:v>
                </c:pt>
                <c:pt idx="1562">
                  <c:v>44028</c:v>
                </c:pt>
                <c:pt idx="1563">
                  <c:v>44029</c:v>
                </c:pt>
                <c:pt idx="1564">
                  <c:v>44030</c:v>
                </c:pt>
                <c:pt idx="1565">
                  <c:v>44031</c:v>
                </c:pt>
                <c:pt idx="1566">
                  <c:v>44032</c:v>
                </c:pt>
                <c:pt idx="1567">
                  <c:v>44033</c:v>
                </c:pt>
                <c:pt idx="1568">
                  <c:v>44034</c:v>
                </c:pt>
                <c:pt idx="1569">
                  <c:v>44035</c:v>
                </c:pt>
                <c:pt idx="1570" formatCode="dd/mm/yyyy">
                  <c:v>44036</c:v>
                </c:pt>
                <c:pt idx="1571" formatCode="dd/mm/yyyy">
                  <c:v>44037</c:v>
                </c:pt>
                <c:pt idx="1572" formatCode="dd/mm/yyyy">
                  <c:v>44038</c:v>
                </c:pt>
                <c:pt idx="1573" formatCode="dd/mm/yyyy">
                  <c:v>44039</c:v>
                </c:pt>
                <c:pt idx="1574" formatCode="dd/mm/yyyy">
                  <c:v>44040</c:v>
                </c:pt>
                <c:pt idx="1575" formatCode="dd/mm/yyyy">
                  <c:v>44041</c:v>
                </c:pt>
                <c:pt idx="1576" formatCode="dd/mm/yyyy">
                  <c:v>44042</c:v>
                </c:pt>
                <c:pt idx="1577" formatCode="dd/mm/yyyy">
                  <c:v>44043</c:v>
                </c:pt>
                <c:pt idx="1578" formatCode="dd/mm/yyyy">
                  <c:v>44044</c:v>
                </c:pt>
                <c:pt idx="1579" formatCode="dd/mm/yyyy">
                  <c:v>44045</c:v>
                </c:pt>
                <c:pt idx="1580" formatCode="dd/mm/yyyy">
                  <c:v>44046</c:v>
                </c:pt>
                <c:pt idx="1581" formatCode="dd/mm/yyyy">
                  <c:v>44047</c:v>
                </c:pt>
                <c:pt idx="1582" formatCode="dd/mm/yyyy">
                  <c:v>44048</c:v>
                </c:pt>
                <c:pt idx="1583" formatCode="dd/mm/yyyy">
                  <c:v>44049</c:v>
                </c:pt>
                <c:pt idx="1584" formatCode="dd/mm/yyyy">
                  <c:v>44050</c:v>
                </c:pt>
                <c:pt idx="1585" formatCode="dd/mm/yyyy">
                  <c:v>44051</c:v>
                </c:pt>
                <c:pt idx="1586" formatCode="dd/mm/yyyy">
                  <c:v>44052</c:v>
                </c:pt>
                <c:pt idx="1587" formatCode="dd/mm/yyyy">
                  <c:v>44053</c:v>
                </c:pt>
                <c:pt idx="1588" formatCode="dd/mm/yyyy">
                  <c:v>44054</c:v>
                </c:pt>
                <c:pt idx="1589" formatCode="dd/mm/yyyy">
                  <c:v>44055</c:v>
                </c:pt>
                <c:pt idx="1590" formatCode="dd/mm/yyyy">
                  <c:v>44056</c:v>
                </c:pt>
                <c:pt idx="1591" formatCode="dd/mm/yyyy">
                  <c:v>44057</c:v>
                </c:pt>
                <c:pt idx="1592" formatCode="dd/mm/yyyy">
                  <c:v>44058</c:v>
                </c:pt>
                <c:pt idx="1593" formatCode="dd/mm/yyyy">
                  <c:v>44059</c:v>
                </c:pt>
                <c:pt idx="1594" formatCode="dd/mm/yyyy">
                  <c:v>44060</c:v>
                </c:pt>
                <c:pt idx="1595" formatCode="dd/mm/yyyy">
                  <c:v>44061</c:v>
                </c:pt>
                <c:pt idx="1596" formatCode="dd/mm/yyyy">
                  <c:v>44062</c:v>
                </c:pt>
                <c:pt idx="1597" formatCode="dd/mm/yyyy">
                  <c:v>44063</c:v>
                </c:pt>
                <c:pt idx="1598" formatCode="dd/mm/yyyy">
                  <c:v>44064</c:v>
                </c:pt>
                <c:pt idx="1599" formatCode="dd/mm/yyyy">
                  <c:v>44065</c:v>
                </c:pt>
                <c:pt idx="1600" formatCode="dd/mm/yyyy">
                  <c:v>44066</c:v>
                </c:pt>
                <c:pt idx="1601" formatCode="dd/mm/yyyy">
                  <c:v>44067</c:v>
                </c:pt>
                <c:pt idx="1602" formatCode="dd/mm/yyyy">
                  <c:v>44068</c:v>
                </c:pt>
                <c:pt idx="1603" formatCode="dd/mm/yyyy">
                  <c:v>44069</c:v>
                </c:pt>
                <c:pt idx="1604" formatCode="dd/mm/yyyy">
                  <c:v>44070</c:v>
                </c:pt>
                <c:pt idx="1605" formatCode="dd/mm/yyyy">
                  <c:v>44071</c:v>
                </c:pt>
                <c:pt idx="1606" formatCode="dd/mm/yyyy">
                  <c:v>44072</c:v>
                </c:pt>
                <c:pt idx="1607" formatCode="dd/mm/yyyy">
                  <c:v>44073</c:v>
                </c:pt>
                <c:pt idx="1608" formatCode="dd/mm/yyyy">
                  <c:v>44074</c:v>
                </c:pt>
                <c:pt idx="1609" formatCode="dd/mm/yyyy">
                  <c:v>44075</c:v>
                </c:pt>
                <c:pt idx="1610" formatCode="dd/mm/yyyy">
                  <c:v>44076</c:v>
                </c:pt>
                <c:pt idx="1611" formatCode="dd/mm/yyyy">
                  <c:v>44077</c:v>
                </c:pt>
                <c:pt idx="1612" formatCode="dd/mm/yyyy">
                  <c:v>44078</c:v>
                </c:pt>
                <c:pt idx="1613" formatCode="dd/mm/yyyy">
                  <c:v>44079</c:v>
                </c:pt>
                <c:pt idx="1614" formatCode="dd/mm/yyyy">
                  <c:v>44080</c:v>
                </c:pt>
                <c:pt idx="1615" formatCode="dd/mm/yyyy">
                  <c:v>44081</c:v>
                </c:pt>
                <c:pt idx="1616" formatCode="dd/mm/yyyy">
                  <c:v>44082</c:v>
                </c:pt>
                <c:pt idx="1617" formatCode="dd/mm/yyyy">
                  <c:v>44083</c:v>
                </c:pt>
                <c:pt idx="1618" formatCode="dd/mm/yyyy">
                  <c:v>44084</c:v>
                </c:pt>
                <c:pt idx="1619" formatCode="dd/mm/yyyy">
                  <c:v>44085</c:v>
                </c:pt>
                <c:pt idx="1620" formatCode="dd/mm/yyyy">
                  <c:v>44086</c:v>
                </c:pt>
                <c:pt idx="1621" formatCode="dd/mm/yyyy">
                  <c:v>44087</c:v>
                </c:pt>
                <c:pt idx="1622" formatCode="dd/mm/yyyy">
                  <c:v>44088</c:v>
                </c:pt>
                <c:pt idx="1623" formatCode="dd/mm/yyyy">
                  <c:v>44089</c:v>
                </c:pt>
                <c:pt idx="1624" formatCode="dd/mm/yyyy">
                  <c:v>44090</c:v>
                </c:pt>
                <c:pt idx="1625" formatCode="dd/mm/yyyy">
                  <c:v>44091</c:v>
                </c:pt>
                <c:pt idx="1626" formatCode="dd/mm/yyyy">
                  <c:v>44092</c:v>
                </c:pt>
                <c:pt idx="1627" formatCode="dd/mm/yyyy">
                  <c:v>44093</c:v>
                </c:pt>
                <c:pt idx="1628" formatCode="dd/mm/yyyy">
                  <c:v>44094</c:v>
                </c:pt>
                <c:pt idx="1629" formatCode="dd/mm/yyyy">
                  <c:v>44095</c:v>
                </c:pt>
                <c:pt idx="1630" formatCode="dd/mm/yyyy">
                  <c:v>44096</c:v>
                </c:pt>
                <c:pt idx="1631" formatCode="dd/mm/yyyy">
                  <c:v>44097</c:v>
                </c:pt>
                <c:pt idx="1632" formatCode="dd/mm/yyyy">
                  <c:v>44098</c:v>
                </c:pt>
                <c:pt idx="1633" formatCode="dd/mm/yyyy">
                  <c:v>44099</c:v>
                </c:pt>
                <c:pt idx="1634" formatCode="dd/mm/yyyy">
                  <c:v>44100</c:v>
                </c:pt>
                <c:pt idx="1635" formatCode="dd/mm/yyyy">
                  <c:v>44101</c:v>
                </c:pt>
                <c:pt idx="1636" formatCode="dd/mm/yyyy">
                  <c:v>44102</c:v>
                </c:pt>
                <c:pt idx="1637" formatCode="dd/mm/yyyy">
                  <c:v>44103</c:v>
                </c:pt>
                <c:pt idx="1638" formatCode="dd/mm/yyyy">
                  <c:v>44104</c:v>
                </c:pt>
                <c:pt idx="1639" formatCode="dd/mm/yyyy">
                  <c:v>44105</c:v>
                </c:pt>
                <c:pt idx="1640" formatCode="dd/mm/yyyy">
                  <c:v>44106</c:v>
                </c:pt>
                <c:pt idx="1641" formatCode="dd/mm/yyyy">
                  <c:v>44107</c:v>
                </c:pt>
                <c:pt idx="1642" formatCode="dd/mm/yyyy">
                  <c:v>44108</c:v>
                </c:pt>
                <c:pt idx="1643" formatCode="dd/mm/yyyy">
                  <c:v>44109</c:v>
                </c:pt>
                <c:pt idx="1644" formatCode="dd/mm/yyyy">
                  <c:v>44110</c:v>
                </c:pt>
                <c:pt idx="1645" formatCode="dd/mm/yyyy">
                  <c:v>44111</c:v>
                </c:pt>
                <c:pt idx="1646" formatCode="dd/mm/yyyy">
                  <c:v>44112</c:v>
                </c:pt>
                <c:pt idx="1647" formatCode="dd/mm/yyyy">
                  <c:v>44113</c:v>
                </c:pt>
                <c:pt idx="1648" formatCode="dd/mm/yyyy">
                  <c:v>44114</c:v>
                </c:pt>
                <c:pt idx="1649" formatCode="dd/mm/yyyy">
                  <c:v>44115</c:v>
                </c:pt>
                <c:pt idx="1650" formatCode="dd/mm/yyyy">
                  <c:v>44116</c:v>
                </c:pt>
                <c:pt idx="1651" formatCode="dd/mm/yyyy">
                  <c:v>44117</c:v>
                </c:pt>
                <c:pt idx="1652" formatCode="dd/mm/yyyy">
                  <c:v>44118</c:v>
                </c:pt>
                <c:pt idx="1653" formatCode="dd/mm/yyyy">
                  <c:v>44119</c:v>
                </c:pt>
                <c:pt idx="1654" formatCode="dd/mm/yyyy">
                  <c:v>44120</c:v>
                </c:pt>
                <c:pt idx="1655" formatCode="dd/mm/yyyy">
                  <c:v>44121</c:v>
                </c:pt>
                <c:pt idx="1656" formatCode="dd/mm/yyyy">
                  <c:v>44122</c:v>
                </c:pt>
                <c:pt idx="1657" formatCode="dd/mm/yyyy">
                  <c:v>44123</c:v>
                </c:pt>
                <c:pt idx="1658" formatCode="dd/mm/yyyy">
                  <c:v>44124</c:v>
                </c:pt>
                <c:pt idx="1659" formatCode="dd/mm/yyyy">
                  <c:v>44125</c:v>
                </c:pt>
                <c:pt idx="1660" formatCode="dd/mm/yyyy">
                  <c:v>44126</c:v>
                </c:pt>
                <c:pt idx="1661" formatCode="dd/mm/yyyy">
                  <c:v>44127</c:v>
                </c:pt>
                <c:pt idx="1662" formatCode="dd/mm/yyyy">
                  <c:v>44128</c:v>
                </c:pt>
                <c:pt idx="1663" formatCode="dd/mm/yyyy">
                  <c:v>44129</c:v>
                </c:pt>
                <c:pt idx="1664" formatCode="dd/mm/yyyy">
                  <c:v>44130</c:v>
                </c:pt>
                <c:pt idx="1665" formatCode="dd/mm/yyyy">
                  <c:v>44131</c:v>
                </c:pt>
                <c:pt idx="1666" formatCode="dd/mm/yyyy">
                  <c:v>44132</c:v>
                </c:pt>
                <c:pt idx="1667" formatCode="dd/mm/yyyy">
                  <c:v>44133</c:v>
                </c:pt>
                <c:pt idx="1668" formatCode="dd/mm/yyyy">
                  <c:v>44134</c:v>
                </c:pt>
                <c:pt idx="1669" formatCode="dd/mm/yyyy">
                  <c:v>44135</c:v>
                </c:pt>
                <c:pt idx="1670" formatCode="dd/mm/yyyy">
                  <c:v>44136</c:v>
                </c:pt>
                <c:pt idx="1671" formatCode="dd/mm/yyyy">
                  <c:v>44137</c:v>
                </c:pt>
                <c:pt idx="1672" formatCode="dd/mm/yyyy">
                  <c:v>44138</c:v>
                </c:pt>
                <c:pt idx="1673" formatCode="dd/mm/yyyy">
                  <c:v>44139</c:v>
                </c:pt>
                <c:pt idx="1674" formatCode="dd/mm/yyyy">
                  <c:v>44140</c:v>
                </c:pt>
                <c:pt idx="1675" formatCode="dd/mm/yyyy">
                  <c:v>44141</c:v>
                </c:pt>
                <c:pt idx="1676" formatCode="dd/mm/yyyy">
                  <c:v>44142</c:v>
                </c:pt>
                <c:pt idx="1677" formatCode="dd/mm/yyyy">
                  <c:v>44143</c:v>
                </c:pt>
                <c:pt idx="1678" formatCode="dd/mm/yyyy">
                  <c:v>44144</c:v>
                </c:pt>
                <c:pt idx="1679" formatCode="dd/mm/yyyy">
                  <c:v>44145</c:v>
                </c:pt>
                <c:pt idx="1680" formatCode="dd/mm/yyyy">
                  <c:v>44146</c:v>
                </c:pt>
                <c:pt idx="1681" formatCode="dd/mm/yyyy">
                  <c:v>44147</c:v>
                </c:pt>
                <c:pt idx="1682" formatCode="dd/mm/yyyy">
                  <c:v>44148</c:v>
                </c:pt>
                <c:pt idx="1683" formatCode="dd/mm/yyyy">
                  <c:v>44149</c:v>
                </c:pt>
                <c:pt idx="1684" formatCode="dd/mm/yyyy">
                  <c:v>44150</c:v>
                </c:pt>
                <c:pt idx="1685" formatCode="dd/mm/yyyy">
                  <c:v>44151</c:v>
                </c:pt>
                <c:pt idx="1686" formatCode="dd/mm/yyyy">
                  <c:v>44152</c:v>
                </c:pt>
                <c:pt idx="1687" formatCode="dd/mm/yyyy">
                  <c:v>44153</c:v>
                </c:pt>
                <c:pt idx="1688" formatCode="dd/mm/yyyy">
                  <c:v>44154</c:v>
                </c:pt>
                <c:pt idx="1689" formatCode="dd/mm/yyyy">
                  <c:v>44155</c:v>
                </c:pt>
                <c:pt idx="1690" formatCode="dd/mm/yyyy">
                  <c:v>44156</c:v>
                </c:pt>
                <c:pt idx="1691" formatCode="dd/mm/yyyy">
                  <c:v>44157</c:v>
                </c:pt>
                <c:pt idx="1692" formatCode="dd/mm/yyyy">
                  <c:v>44158</c:v>
                </c:pt>
                <c:pt idx="1693" formatCode="dd/mm/yyyy">
                  <c:v>44159</c:v>
                </c:pt>
                <c:pt idx="1694" formatCode="dd/mm/yyyy">
                  <c:v>44160</c:v>
                </c:pt>
                <c:pt idx="1695" formatCode="dd/mm/yyyy">
                  <c:v>44161</c:v>
                </c:pt>
                <c:pt idx="1696" formatCode="dd/mm/yyyy">
                  <c:v>44162</c:v>
                </c:pt>
                <c:pt idx="1697" formatCode="dd/mm/yyyy">
                  <c:v>44163</c:v>
                </c:pt>
                <c:pt idx="1698" formatCode="dd/mm/yyyy">
                  <c:v>44164</c:v>
                </c:pt>
                <c:pt idx="1699" formatCode="dd/mm/yyyy">
                  <c:v>44165</c:v>
                </c:pt>
                <c:pt idx="1700" formatCode="dd/mm/yyyy">
                  <c:v>44166</c:v>
                </c:pt>
                <c:pt idx="1701" formatCode="dd/mm/yyyy">
                  <c:v>44167</c:v>
                </c:pt>
                <c:pt idx="1702" formatCode="dd/mm/yyyy">
                  <c:v>44168</c:v>
                </c:pt>
                <c:pt idx="1703" formatCode="dd/mm/yyyy">
                  <c:v>44169</c:v>
                </c:pt>
                <c:pt idx="1704" formatCode="dd/mm/yyyy">
                  <c:v>44170</c:v>
                </c:pt>
                <c:pt idx="1705" formatCode="dd/mm/yyyy">
                  <c:v>44171</c:v>
                </c:pt>
                <c:pt idx="1706" formatCode="dd/mm/yyyy">
                  <c:v>44172</c:v>
                </c:pt>
                <c:pt idx="1707" formatCode="dd/mm/yyyy">
                  <c:v>44173</c:v>
                </c:pt>
                <c:pt idx="1708" formatCode="dd/mm/yyyy">
                  <c:v>44174</c:v>
                </c:pt>
                <c:pt idx="1709" formatCode="dd/mm/yyyy">
                  <c:v>44175</c:v>
                </c:pt>
                <c:pt idx="1710" formatCode="dd/mm/yyyy">
                  <c:v>44176</c:v>
                </c:pt>
                <c:pt idx="1711" formatCode="dd/mm/yyyy">
                  <c:v>44177</c:v>
                </c:pt>
                <c:pt idx="1712" formatCode="dd/mm/yyyy">
                  <c:v>44178</c:v>
                </c:pt>
                <c:pt idx="1713" formatCode="dd/mm/yyyy">
                  <c:v>44179</c:v>
                </c:pt>
                <c:pt idx="1714" formatCode="dd/mm/yyyy">
                  <c:v>44180</c:v>
                </c:pt>
                <c:pt idx="1715" formatCode="dd/mm/yyyy">
                  <c:v>44181</c:v>
                </c:pt>
                <c:pt idx="1716" formatCode="dd/mm/yyyy">
                  <c:v>44182</c:v>
                </c:pt>
                <c:pt idx="1717" formatCode="dd/mm/yyyy">
                  <c:v>44183</c:v>
                </c:pt>
                <c:pt idx="1718" formatCode="dd/mm/yyyy">
                  <c:v>44184</c:v>
                </c:pt>
                <c:pt idx="1719" formatCode="dd/mm/yyyy">
                  <c:v>44185</c:v>
                </c:pt>
                <c:pt idx="1720" formatCode="dd/mm/yyyy">
                  <c:v>44186</c:v>
                </c:pt>
                <c:pt idx="1721" formatCode="dd/mm/yyyy">
                  <c:v>44187</c:v>
                </c:pt>
                <c:pt idx="1722" formatCode="dd/mm/yyyy">
                  <c:v>44188</c:v>
                </c:pt>
                <c:pt idx="1723" formatCode="dd/mm/yyyy">
                  <c:v>44189</c:v>
                </c:pt>
                <c:pt idx="1724" formatCode="dd/mm/yyyy">
                  <c:v>44190</c:v>
                </c:pt>
                <c:pt idx="1725" formatCode="dd/mm/yyyy">
                  <c:v>44191</c:v>
                </c:pt>
                <c:pt idx="1726" formatCode="dd/mm/yyyy">
                  <c:v>44192</c:v>
                </c:pt>
                <c:pt idx="1727" formatCode="dd/mm/yyyy">
                  <c:v>44193</c:v>
                </c:pt>
                <c:pt idx="1728" formatCode="dd/mm/yyyy">
                  <c:v>44194</c:v>
                </c:pt>
                <c:pt idx="1729" formatCode="dd/mm/yyyy">
                  <c:v>44195</c:v>
                </c:pt>
                <c:pt idx="1730" formatCode="dd/mm/yyyy">
                  <c:v>44196</c:v>
                </c:pt>
                <c:pt idx="1731" formatCode="dd/mm/yyyy">
                  <c:v>44197</c:v>
                </c:pt>
                <c:pt idx="1732" formatCode="dd/mm/yyyy">
                  <c:v>44198</c:v>
                </c:pt>
                <c:pt idx="1733" formatCode="dd/mm/yyyy">
                  <c:v>44199</c:v>
                </c:pt>
                <c:pt idx="1734" formatCode="dd/mm/yyyy">
                  <c:v>44200</c:v>
                </c:pt>
                <c:pt idx="1735" formatCode="dd/mm/yyyy">
                  <c:v>44201</c:v>
                </c:pt>
                <c:pt idx="1736" formatCode="dd/mm/yyyy">
                  <c:v>44202</c:v>
                </c:pt>
                <c:pt idx="1737" formatCode="dd/mm/yyyy">
                  <c:v>44203</c:v>
                </c:pt>
                <c:pt idx="1738" formatCode="dd/mm/yyyy">
                  <c:v>44204</c:v>
                </c:pt>
                <c:pt idx="1739" formatCode="dd/mm/yyyy">
                  <c:v>44205</c:v>
                </c:pt>
                <c:pt idx="1740" formatCode="dd/mm/yyyy">
                  <c:v>44206</c:v>
                </c:pt>
                <c:pt idx="1741" formatCode="dd/mm/yyyy">
                  <c:v>44207</c:v>
                </c:pt>
                <c:pt idx="1742" formatCode="dd/mm/yyyy">
                  <c:v>44208</c:v>
                </c:pt>
                <c:pt idx="1743" formatCode="dd/mm/yyyy">
                  <c:v>44209</c:v>
                </c:pt>
                <c:pt idx="1744" formatCode="dd/mm/yyyy">
                  <c:v>44210</c:v>
                </c:pt>
                <c:pt idx="1745" formatCode="dd/mm/yyyy">
                  <c:v>44211</c:v>
                </c:pt>
                <c:pt idx="1746" formatCode="dd/mm/yyyy">
                  <c:v>44212</c:v>
                </c:pt>
                <c:pt idx="1747" formatCode="dd/mm/yyyy">
                  <c:v>44213</c:v>
                </c:pt>
                <c:pt idx="1748" formatCode="dd/mm/yyyy">
                  <c:v>44214</c:v>
                </c:pt>
                <c:pt idx="1749" formatCode="dd/mm/yyyy">
                  <c:v>44215</c:v>
                </c:pt>
                <c:pt idx="1750" formatCode="dd/mm/yyyy">
                  <c:v>44216</c:v>
                </c:pt>
                <c:pt idx="1751" formatCode="dd/mm/yyyy">
                  <c:v>44217</c:v>
                </c:pt>
                <c:pt idx="1752" formatCode="dd/mm/yyyy">
                  <c:v>44218</c:v>
                </c:pt>
                <c:pt idx="1753" formatCode="dd/mm/yyyy">
                  <c:v>44219</c:v>
                </c:pt>
                <c:pt idx="1754" formatCode="dd/mm/yyyy">
                  <c:v>44220</c:v>
                </c:pt>
                <c:pt idx="1755" formatCode="dd/mm/yyyy">
                  <c:v>44221</c:v>
                </c:pt>
                <c:pt idx="1756" formatCode="dd/mm/yyyy">
                  <c:v>44222</c:v>
                </c:pt>
                <c:pt idx="1757" formatCode="dd/mm/yyyy">
                  <c:v>44223</c:v>
                </c:pt>
                <c:pt idx="1758" formatCode="dd/mm/yyyy">
                  <c:v>44224</c:v>
                </c:pt>
                <c:pt idx="1759" formatCode="dd/mm/yyyy">
                  <c:v>44225</c:v>
                </c:pt>
                <c:pt idx="1760" formatCode="dd/mm/yyyy">
                  <c:v>44226</c:v>
                </c:pt>
                <c:pt idx="1761" formatCode="dd/mm/yyyy">
                  <c:v>44227</c:v>
                </c:pt>
                <c:pt idx="1762" formatCode="dd/mm/yyyy">
                  <c:v>44228</c:v>
                </c:pt>
                <c:pt idx="1763" formatCode="dd/mm/yyyy">
                  <c:v>44229</c:v>
                </c:pt>
                <c:pt idx="1764" formatCode="dd/mm/yyyy">
                  <c:v>44230</c:v>
                </c:pt>
                <c:pt idx="1765" formatCode="dd/mm/yyyy">
                  <c:v>44231</c:v>
                </c:pt>
                <c:pt idx="1766" formatCode="dd/mm/yyyy">
                  <c:v>44232</c:v>
                </c:pt>
                <c:pt idx="1767" formatCode="dd/mm/yyyy">
                  <c:v>44233</c:v>
                </c:pt>
                <c:pt idx="1768" formatCode="dd/mm/yyyy">
                  <c:v>44234</c:v>
                </c:pt>
                <c:pt idx="1769" formatCode="dd/mm/yyyy">
                  <c:v>44235</c:v>
                </c:pt>
                <c:pt idx="1770" formatCode="dd/mm/yyyy">
                  <c:v>44236</c:v>
                </c:pt>
                <c:pt idx="1771" formatCode="dd/mm/yyyy">
                  <c:v>44237</c:v>
                </c:pt>
                <c:pt idx="1772" formatCode="dd/mm/yyyy">
                  <c:v>44238</c:v>
                </c:pt>
                <c:pt idx="1773" formatCode="dd/mm/yyyy">
                  <c:v>44239</c:v>
                </c:pt>
                <c:pt idx="1774" formatCode="dd/mm/yyyy">
                  <c:v>44240</c:v>
                </c:pt>
                <c:pt idx="1775" formatCode="dd/mm/yyyy">
                  <c:v>44241</c:v>
                </c:pt>
                <c:pt idx="1776" formatCode="dd/mm/yyyy">
                  <c:v>44242</c:v>
                </c:pt>
                <c:pt idx="1777" formatCode="dd/mm/yyyy">
                  <c:v>44243</c:v>
                </c:pt>
                <c:pt idx="1778" formatCode="dd/mm/yyyy">
                  <c:v>44244</c:v>
                </c:pt>
                <c:pt idx="1779" formatCode="dd/mm/yyyy">
                  <c:v>44245</c:v>
                </c:pt>
                <c:pt idx="1780" formatCode="dd/mm/yyyy">
                  <c:v>44246</c:v>
                </c:pt>
                <c:pt idx="1781" formatCode="dd/mm/yyyy">
                  <c:v>44247</c:v>
                </c:pt>
                <c:pt idx="1782" formatCode="dd/mm/yyyy">
                  <c:v>44248</c:v>
                </c:pt>
                <c:pt idx="1783" formatCode="dd/mm/yyyy">
                  <c:v>44249</c:v>
                </c:pt>
                <c:pt idx="1784" formatCode="dd/mm/yyyy">
                  <c:v>44250</c:v>
                </c:pt>
                <c:pt idx="1785" formatCode="dd/mm/yyyy">
                  <c:v>44251</c:v>
                </c:pt>
                <c:pt idx="1786" formatCode="dd/mm/yyyy">
                  <c:v>44252</c:v>
                </c:pt>
                <c:pt idx="1787" formatCode="dd/mm/yyyy">
                  <c:v>44253</c:v>
                </c:pt>
                <c:pt idx="1788" formatCode="dd/mm/yyyy">
                  <c:v>44254</c:v>
                </c:pt>
                <c:pt idx="1789" formatCode="dd/mm/yyyy">
                  <c:v>44255</c:v>
                </c:pt>
                <c:pt idx="1790" formatCode="dd/mm/yyyy">
                  <c:v>44256</c:v>
                </c:pt>
                <c:pt idx="1791" formatCode="dd/mm/yyyy">
                  <c:v>44257</c:v>
                </c:pt>
                <c:pt idx="1792" formatCode="dd/mm/yyyy">
                  <c:v>44258</c:v>
                </c:pt>
                <c:pt idx="1793" formatCode="dd/mm/yyyy">
                  <c:v>44259</c:v>
                </c:pt>
                <c:pt idx="1794" formatCode="dd/mm/yyyy">
                  <c:v>44260</c:v>
                </c:pt>
                <c:pt idx="1795" formatCode="dd/mm/yyyy">
                  <c:v>44261</c:v>
                </c:pt>
                <c:pt idx="1796" formatCode="dd/mm/yyyy">
                  <c:v>44262</c:v>
                </c:pt>
                <c:pt idx="1797" formatCode="dd/mm/yyyy">
                  <c:v>44263</c:v>
                </c:pt>
                <c:pt idx="1798" formatCode="dd/mm/yyyy">
                  <c:v>44264</c:v>
                </c:pt>
                <c:pt idx="1799" formatCode="dd/mm/yyyy">
                  <c:v>44265</c:v>
                </c:pt>
                <c:pt idx="1800" formatCode="dd/mm/yyyy">
                  <c:v>44266</c:v>
                </c:pt>
                <c:pt idx="1801" formatCode="dd/mm/yyyy">
                  <c:v>44267</c:v>
                </c:pt>
                <c:pt idx="1802" formatCode="dd/mm/yyyy">
                  <c:v>44268</c:v>
                </c:pt>
                <c:pt idx="1803" formatCode="dd/mm/yyyy">
                  <c:v>44269</c:v>
                </c:pt>
                <c:pt idx="1804" formatCode="dd/mm/yyyy">
                  <c:v>44270</c:v>
                </c:pt>
                <c:pt idx="1805" formatCode="dd/mm/yyyy">
                  <c:v>44271</c:v>
                </c:pt>
                <c:pt idx="1806" formatCode="dd/mm/yyyy">
                  <c:v>44272</c:v>
                </c:pt>
                <c:pt idx="1807" formatCode="dd/mm/yyyy">
                  <c:v>44273</c:v>
                </c:pt>
                <c:pt idx="1808" formatCode="dd/mm/yyyy">
                  <c:v>44274</c:v>
                </c:pt>
                <c:pt idx="1809" formatCode="dd/mm/yyyy">
                  <c:v>44275</c:v>
                </c:pt>
                <c:pt idx="1810" formatCode="dd/mm/yyyy">
                  <c:v>44276</c:v>
                </c:pt>
                <c:pt idx="1811" formatCode="dd/mm/yyyy">
                  <c:v>44277</c:v>
                </c:pt>
                <c:pt idx="1812" formatCode="dd/mm/yyyy">
                  <c:v>44278</c:v>
                </c:pt>
                <c:pt idx="1813" formatCode="dd/mm/yyyy">
                  <c:v>44279</c:v>
                </c:pt>
                <c:pt idx="1814" formatCode="dd/mm/yyyy">
                  <c:v>44280</c:v>
                </c:pt>
                <c:pt idx="1815" formatCode="dd/mm/yyyy">
                  <c:v>44281</c:v>
                </c:pt>
                <c:pt idx="1816" formatCode="dd/mm/yyyy">
                  <c:v>44282</c:v>
                </c:pt>
                <c:pt idx="1817" formatCode="dd/mm/yyyy">
                  <c:v>44283</c:v>
                </c:pt>
                <c:pt idx="1818" formatCode="dd/mm/yyyy">
                  <c:v>44284</c:v>
                </c:pt>
                <c:pt idx="1819" formatCode="dd/mm/yyyy">
                  <c:v>44285</c:v>
                </c:pt>
                <c:pt idx="1820" formatCode="dd/mm/yyyy">
                  <c:v>44286</c:v>
                </c:pt>
                <c:pt idx="1821" formatCode="dd/mm/yyyy">
                  <c:v>44287</c:v>
                </c:pt>
                <c:pt idx="1822" formatCode="dd/mm/yyyy">
                  <c:v>44288</c:v>
                </c:pt>
                <c:pt idx="1823" formatCode="dd/mm/yyyy">
                  <c:v>44289</c:v>
                </c:pt>
                <c:pt idx="1824" formatCode="dd/mm/yyyy">
                  <c:v>44290</c:v>
                </c:pt>
                <c:pt idx="1825" formatCode="dd/mm/yyyy">
                  <c:v>44291</c:v>
                </c:pt>
                <c:pt idx="1826" formatCode="dd/mm/yyyy">
                  <c:v>44292</c:v>
                </c:pt>
                <c:pt idx="1827" formatCode="dd/mm/yyyy">
                  <c:v>44293</c:v>
                </c:pt>
                <c:pt idx="1828" formatCode="dd/mm/yyyy">
                  <c:v>44294</c:v>
                </c:pt>
                <c:pt idx="1829" formatCode="dd/mm/yyyy">
                  <c:v>44295</c:v>
                </c:pt>
                <c:pt idx="1830" formatCode="dd/mm/yyyy">
                  <c:v>44296</c:v>
                </c:pt>
                <c:pt idx="1831" formatCode="dd/mm/yyyy">
                  <c:v>44297</c:v>
                </c:pt>
                <c:pt idx="1832" formatCode="dd/mm/yyyy">
                  <c:v>44298</c:v>
                </c:pt>
                <c:pt idx="1833" formatCode="dd/mm/yyyy">
                  <c:v>44299</c:v>
                </c:pt>
                <c:pt idx="1834" formatCode="dd/mm/yyyy">
                  <c:v>44300</c:v>
                </c:pt>
                <c:pt idx="1835" formatCode="dd/mm/yyyy">
                  <c:v>44301</c:v>
                </c:pt>
                <c:pt idx="1836" formatCode="dd/mm/yyyy">
                  <c:v>44302</c:v>
                </c:pt>
                <c:pt idx="1837" formatCode="dd/mm/yyyy">
                  <c:v>44303</c:v>
                </c:pt>
                <c:pt idx="1838" formatCode="dd/mm/yyyy">
                  <c:v>44304</c:v>
                </c:pt>
                <c:pt idx="1839" formatCode="dd/mm/yyyy">
                  <c:v>44305</c:v>
                </c:pt>
                <c:pt idx="1840" formatCode="dd/mm/yyyy">
                  <c:v>44306</c:v>
                </c:pt>
                <c:pt idx="1841" formatCode="dd/mm/yyyy">
                  <c:v>44307</c:v>
                </c:pt>
                <c:pt idx="1842" formatCode="dd/mm/yyyy">
                  <c:v>44308</c:v>
                </c:pt>
                <c:pt idx="1843" formatCode="dd/mm/yyyy">
                  <c:v>44309</c:v>
                </c:pt>
                <c:pt idx="1844" formatCode="dd/mm/yyyy">
                  <c:v>44310</c:v>
                </c:pt>
                <c:pt idx="1845" formatCode="dd/mm/yyyy">
                  <c:v>44311</c:v>
                </c:pt>
                <c:pt idx="1846" formatCode="dd/mm/yyyy">
                  <c:v>44312</c:v>
                </c:pt>
                <c:pt idx="1847" formatCode="dd/mm/yyyy">
                  <c:v>44313</c:v>
                </c:pt>
                <c:pt idx="1848" formatCode="dd/mm/yyyy">
                  <c:v>44314</c:v>
                </c:pt>
                <c:pt idx="1849" formatCode="dd/mm/yyyy">
                  <c:v>44315</c:v>
                </c:pt>
                <c:pt idx="1850" formatCode="dd/mm/yyyy">
                  <c:v>44316</c:v>
                </c:pt>
                <c:pt idx="1851" formatCode="dd/mm/yyyy">
                  <c:v>44317</c:v>
                </c:pt>
                <c:pt idx="1852" formatCode="dd/mm/yyyy">
                  <c:v>44318</c:v>
                </c:pt>
                <c:pt idx="1853" formatCode="dd/mm/yyyy">
                  <c:v>44319</c:v>
                </c:pt>
                <c:pt idx="1854" formatCode="dd/mm/yyyy">
                  <c:v>44320</c:v>
                </c:pt>
                <c:pt idx="1855" formatCode="dd/mm/yyyy">
                  <c:v>44321</c:v>
                </c:pt>
                <c:pt idx="1856" formatCode="dd/mm/yyyy">
                  <c:v>44322</c:v>
                </c:pt>
                <c:pt idx="1857" formatCode="dd/mm/yyyy">
                  <c:v>44323</c:v>
                </c:pt>
                <c:pt idx="1858" formatCode="dd/mm/yyyy">
                  <c:v>44324</c:v>
                </c:pt>
                <c:pt idx="1859" formatCode="dd/mm/yyyy">
                  <c:v>44325</c:v>
                </c:pt>
                <c:pt idx="1860" formatCode="dd/mm/yyyy">
                  <c:v>44326</c:v>
                </c:pt>
                <c:pt idx="1861" formatCode="dd/mm/yyyy">
                  <c:v>44327</c:v>
                </c:pt>
                <c:pt idx="1862" formatCode="dd/mm/yyyy">
                  <c:v>44328</c:v>
                </c:pt>
                <c:pt idx="1863" formatCode="dd/mm/yyyy">
                  <c:v>44329</c:v>
                </c:pt>
                <c:pt idx="1864" formatCode="dd/mm/yyyy">
                  <c:v>44330</c:v>
                </c:pt>
                <c:pt idx="1865" formatCode="dd/mm/yyyy">
                  <c:v>44331</c:v>
                </c:pt>
                <c:pt idx="1866" formatCode="dd/mm/yyyy">
                  <c:v>44332</c:v>
                </c:pt>
                <c:pt idx="1867" formatCode="dd/mm/yyyy">
                  <c:v>44333</c:v>
                </c:pt>
                <c:pt idx="1868" formatCode="dd/mm/yyyy">
                  <c:v>44334</c:v>
                </c:pt>
                <c:pt idx="1869" formatCode="dd/mm/yyyy">
                  <c:v>44335</c:v>
                </c:pt>
                <c:pt idx="1870" formatCode="dd/mm/yyyy">
                  <c:v>44336</c:v>
                </c:pt>
                <c:pt idx="1871" formatCode="dd/mm/yyyy">
                  <c:v>44337</c:v>
                </c:pt>
                <c:pt idx="1872" formatCode="dd/mm/yyyy">
                  <c:v>44338</c:v>
                </c:pt>
                <c:pt idx="1873" formatCode="dd/mm/yyyy">
                  <c:v>44339</c:v>
                </c:pt>
                <c:pt idx="1874" formatCode="dd/mm/yyyy">
                  <c:v>44340</c:v>
                </c:pt>
                <c:pt idx="1875" formatCode="dd/mm/yyyy">
                  <c:v>44341</c:v>
                </c:pt>
                <c:pt idx="1876" formatCode="dd/mm/yyyy">
                  <c:v>44342</c:v>
                </c:pt>
                <c:pt idx="1877" formatCode="dd/mm/yyyy">
                  <c:v>44343</c:v>
                </c:pt>
                <c:pt idx="1878" formatCode="dd/mm/yyyy">
                  <c:v>44344</c:v>
                </c:pt>
                <c:pt idx="1879" formatCode="dd/mm/yyyy">
                  <c:v>44345</c:v>
                </c:pt>
                <c:pt idx="1880" formatCode="dd/mm/yyyy">
                  <c:v>44346</c:v>
                </c:pt>
                <c:pt idx="1881" formatCode="dd/mm/yyyy">
                  <c:v>44347</c:v>
                </c:pt>
                <c:pt idx="1882" formatCode="dd/mm/yyyy">
                  <c:v>44348</c:v>
                </c:pt>
                <c:pt idx="1883" formatCode="dd/mm/yyyy">
                  <c:v>44349</c:v>
                </c:pt>
                <c:pt idx="1884" formatCode="dd/mm/yyyy">
                  <c:v>44350</c:v>
                </c:pt>
                <c:pt idx="1885" formatCode="dd/mm/yyyy">
                  <c:v>44351</c:v>
                </c:pt>
                <c:pt idx="1886" formatCode="dd/mm/yyyy">
                  <c:v>44352</c:v>
                </c:pt>
                <c:pt idx="1887" formatCode="dd/mm/yyyy">
                  <c:v>44353</c:v>
                </c:pt>
                <c:pt idx="1888" formatCode="dd/mm/yyyy">
                  <c:v>44354</c:v>
                </c:pt>
                <c:pt idx="1889" formatCode="dd/mm/yyyy">
                  <c:v>44355</c:v>
                </c:pt>
                <c:pt idx="1890" formatCode="dd/mm/yyyy">
                  <c:v>44356</c:v>
                </c:pt>
                <c:pt idx="1891" formatCode="dd/mm/yyyy">
                  <c:v>44357</c:v>
                </c:pt>
                <c:pt idx="1892" formatCode="dd/mm/yyyy">
                  <c:v>44358</c:v>
                </c:pt>
                <c:pt idx="1893" formatCode="dd/mm/yyyy">
                  <c:v>44359</c:v>
                </c:pt>
                <c:pt idx="1894" formatCode="dd/mm/yyyy">
                  <c:v>44360</c:v>
                </c:pt>
                <c:pt idx="1895" formatCode="dd/mm/yyyy">
                  <c:v>44361</c:v>
                </c:pt>
                <c:pt idx="1896" formatCode="dd/mm/yyyy">
                  <c:v>44362</c:v>
                </c:pt>
                <c:pt idx="1897" formatCode="dd/mm/yyyy">
                  <c:v>44363</c:v>
                </c:pt>
                <c:pt idx="1898" formatCode="dd/mm/yyyy">
                  <c:v>44364</c:v>
                </c:pt>
                <c:pt idx="1899" formatCode="dd/mm/yyyy">
                  <c:v>44365</c:v>
                </c:pt>
                <c:pt idx="1900" formatCode="dd/mm/yyyy">
                  <c:v>44366</c:v>
                </c:pt>
                <c:pt idx="1901" formatCode="dd/mm/yyyy">
                  <c:v>44367</c:v>
                </c:pt>
                <c:pt idx="1902" formatCode="dd/mm/yyyy">
                  <c:v>44368</c:v>
                </c:pt>
                <c:pt idx="1903" formatCode="dd/mm/yyyy">
                  <c:v>44369</c:v>
                </c:pt>
                <c:pt idx="1904" formatCode="dd/mm/yyyy">
                  <c:v>44370</c:v>
                </c:pt>
                <c:pt idx="1905" formatCode="dd/mm/yyyy">
                  <c:v>44371</c:v>
                </c:pt>
                <c:pt idx="1906" formatCode="dd/mm/yyyy">
                  <c:v>44372</c:v>
                </c:pt>
                <c:pt idx="1907" formatCode="dd/mm/yyyy">
                  <c:v>44373</c:v>
                </c:pt>
                <c:pt idx="1908" formatCode="dd/mm/yyyy">
                  <c:v>44374</c:v>
                </c:pt>
                <c:pt idx="1909" formatCode="dd/mm/yyyy">
                  <c:v>44375</c:v>
                </c:pt>
                <c:pt idx="1910" formatCode="dd/mm/yyyy">
                  <c:v>44376</c:v>
                </c:pt>
                <c:pt idx="1911" formatCode="dd/mm/yyyy">
                  <c:v>44377</c:v>
                </c:pt>
                <c:pt idx="1912" formatCode="dd/mm/yyyy">
                  <c:v>44378</c:v>
                </c:pt>
                <c:pt idx="1913" formatCode="dd/mm/yyyy">
                  <c:v>44379</c:v>
                </c:pt>
                <c:pt idx="1914" formatCode="dd/mm/yyyy">
                  <c:v>44380</c:v>
                </c:pt>
                <c:pt idx="1915" formatCode="dd/mm/yyyy">
                  <c:v>44381</c:v>
                </c:pt>
                <c:pt idx="1916" formatCode="dd/mm/yyyy">
                  <c:v>44382</c:v>
                </c:pt>
                <c:pt idx="1917" formatCode="dd/mm/yyyy">
                  <c:v>44383</c:v>
                </c:pt>
                <c:pt idx="1918" formatCode="dd/mm/yyyy">
                  <c:v>44384</c:v>
                </c:pt>
                <c:pt idx="1919" formatCode="dd/mm/yyyy">
                  <c:v>44385</c:v>
                </c:pt>
                <c:pt idx="1920" formatCode="dd/mm/yyyy">
                  <c:v>44386</c:v>
                </c:pt>
                <c:pt idx="1921" formatCode="dd/mm/yyyy">
                  <c:v>44387</c:v>
                </c:pt>
                <c:pt idx="1922" formatCode="dd/mm/yyyy">
                  <c:v>44388</c:v>
                </c:pt>
                <c:pt idx="1923" formatCode="dd/mm/yyyy">
                  <c:v>44389</c:v>
                </c:pt>
                <c:pt idx="1924" formatCode="dd/mm/yyyy">
                  <c:v>44390</c:v>
                </c:pt>
                <c:pt idx="1925" formatCode="dd/mm/yyyy">
                  <c:v>44391</c:v>
                </c:pt>
                <c:pt idx="1926" formatCode="dd/mm/yyyy">
                  <c:v>44392</c:v>
                </c:pt>
                <c:pt idx="1927" formatCode="dd/mm/yyyy">
                  <c:v>44393</c:v>
                </c:pt>
                <c:pt idx="1928" formatCode="dd/mm/yyyy">
                  <c:v>44394</c:v>
                </c:pt>
                <c:pt idx="1929" formatCode="dd/mm/yyyy">
                  <c:v>44395</c:v>
                </c:pt>
                <c:pt idx="1930" formatCode="dd/mm/yyyy">
                  <c:v>44396</c:v>
                </c:pt>
                <c:pt idx="1931" formatCode="dd/mm/yyyy">
                  <c:v>44397</c:v>
                </c:pt>
                <c:pt idx="1932" formatCode="dd/mm/yyyy">
                  <c:v>44398</c:v>
                </c:pt>
                <c:pt idx="1933" formatCode="dd/mm/yyyy">
                  <c:v>44399</c:v>
                </c:pt>
                <c:pt idx="1934" formatCode="dd/mm/yyyy">
                  <c:v>44400</c:v>
                </c:pt>
                <c:pt idx="1935" formatCode="dd/mm/yyyy">
                  <c:v>44401</c:v>
                </c:pt>
                <c:pt idx="1936" formatCode="dd/mm/yyyy">
                  <c:v>44402</c:v>
                </c:pt>
                <c:pt idx="1937" formatCode="dd/mm/yyyy">
                  <c:v>44403</c:v>
                </c:pt>
                <c:pt idx="1938" formatCode="dd/mm/yyyy">
                  <c:v>44404</c:v>
                </c:pt>
                <c:pt idx="1939" formatCode="dd/mm/yyyy">
                  <c:v>44405</c:v>
                </c:pt>
                <c:pt idx="1940" formatCode="dd/mm/yyyy">
                  <c:v>44406</c:v>
                </c:pt>
                <c:pt idx="1941" formatCode="dd/mm/yyyy">
                  <c:v>44407</c:v>
                </c:pt>
                <c:pt idx="1942" formatCode="dd/mm/yyyy">
                  <c:v>44408</c:v>
                </c:pt>
                <c:pt idx="1943" formatCode="dd/mm/yyyy">
                  <c:v>44409</c:v>
                </c:pt>
                <c:pt idx="1944" formatCode="dd/mm/yyyy">
                  <c:v>44410</c:v>
                </c:pt>
                <c:pt idx="1945" formatCode="dd/mm/yyyy">
                  <c:v>44411</c:v>
                </c:pt>
                <c:pt idx="1946" formatCode="dd/mm/yyyy">
                  <c:v>44412</c:v>
                </c:pt>
                <c:pt idx="1947" formatCode="dd/mm/yyyy">
                  <c:v>44413</c:v>
                </c:pt>
                <c:pt idx="1948" formatCode="dd/mm/yyyy">
                  <c:v>44414</c:v>
                </c:pt>
                <c:pt idx="1949" formatCode="dd/mm/yyyy">
                  <c:v>44415</c:v>
                </c:pt>
                <c:pt idx="1950" formatCode="dd/mm/yyyy">
                  <c:v>44416</c:v>
                </c:pt>
                <c:pt idx="1951" formatCode="dd/mm/yyyy">
                  <c:v>44417</c:v>
                </c:pt>
                <c:pt idx="1952" formatCode="dd/mm/yyyy">
                  <c:v>44418</c:v>
                </c:pt>
                <c:pt idx="1953" formatCode="dd/mm/yyyy">
                  <c:v>44419</c:v>
                </c:pt>
                <c:pt idx="1954" formatCode="dd/mm/yyyy">
                  <c:v>44420</c:v>
                </c:pt>
                <c:pt idx="1955" formatCode="dd/mm/yyyy">
                  <c:v>44421</c:v>
                </c:pt>
                <c:pt idx="1956" formatCode="dd/mm/yyyy">
                  <c:v>44422</c:v>
                </c:pt>
                <c:pt idx="1957" formatCode="dd/mm/yyyy">
                  <c:v>44423</c:v>
                </c:pt>
                <c:pt idx="1958" formatCode="dd/mm/yyyy">
                  <c:v>44424</c:v>
                </c:pt>
                <c:pt idx="1959" formatCode="dd/mm/yyyy">
                  <c:v>44425</c:v>
                </c:pt>
                <c:pt idx="1960" formatCode="dd/mm/yyyy">
                  <c:v>44426</c:v>
                </c:pt>
                <c:pt idx="1961" formatCode="dd/mm/yyyy">
                  <c:v>44427</c:v>
                </c:pt>
                <c:pt idx="1962" formatCode="dd/mm/yyyy">
                  <c:v>44428</c:v>
                </c:pt>
                <c:pt idx="1963" formatCode="dd/mm/yyyy">
                  <c:v>44429</c:v>
                </c:pt>
                <c:pt idx="1964" formatCode="dd/mm/yyyy">
                  <c:v>44430</c:v>
                </c:pt>
                <c:pt idx="1965" formatCode="dd/mm/yyyy">
                  <c:v>44431</c:v>
                </c:pt>
                <c:pt idx="1966" formatCode="dd/mm/yyyy">
                  <c:v>44432</c:v>
                </c:pt>
                <c:pt idx="1967" formatCode="dd/mm/yyyy">
                  <c:v>44433</c:v>
                </c:pt>
                <c:pt idx="1968" formatCode="dd/mm/yyyy">
                  <c:v>44434</c:v>
                </c:pt>
                <c:pt idx="1969" formatCode="dd/mm/yyyy">
                  <c:v>44435</c:v>
                </c:pt>
                <c:pt idx="1970" formatCode="dd/mm/yyyy">
                  <c:v>44436</c:v>
                </c:pt>
                <c:pt idx="1971" formatCode="dd/mm/yyyy">
                  <c:v>44437</c:v>
                </c:pt>
                <c:pt idx="1972" formatCode="dd/mm/yyyy">
                  <c:v>44438</c:v>
                </c:pt>
                <c:pt idx="1973" formatCode="dd/mm/yyyy">
                  <c:v>44439</c:v>
                </c:pt>
                <c:pt idx="1974" formatCode="dd/mm/yyyy">
                  <c:v>44440</c:v>
                </c:pt>
                <c:pt idx="1975" formatCode="dd/mm/yyyy">
                  <c:v>44441</c:v>
                </c:pt>
                <c:pt idx="1976" formatCode="dd/mm/yyyy">
                  <c:v>44442</c:v>
                </c:pt>
                <c:pt idx="1977" formatCode="dd/mm/yyyy">
                  <c:v>44443</c:v>
                </c:pt>
                <c:pt idx="1978" formatCode="dd/mm/yyyy">
                  <c:v>44444</c:v>
                </c:pt>
                <c:pt idx="1979" formatCode="dd/mm/yyyy">
                  <c:v>44445</c:v>
                </c:pt>
                <c:pt idx="1980" formatCode="dd/mm/yyyy">
                  <c:v>44446</c:v>
                </c:pt>
                <c:pt idx="1981" formatCode="dd/mm/yyyy">
                  <c:v>44447</c:v>
                </c:pt>
                <c:pt idx="1982" formatCode="dd/mm/yyyy">
                  <c:v>44448</c:v>
                </c:pt>
                <c:pt idx="1983" formatCode="dd/mm/yyyy">
                  <c:v>44449</c:v>
                </c:pt>
                <c:pt idx="1984" formatCode="dd/mm/yyyy">
                  <c:v>44450</c:v>
                </c:pt>
                <c:pt idx="1985" formatCode="dd/mm/yyyy">
                  <c:v>44451</c:v>
                </c:pt>
                <c:pt idx="1986" formatCode="dd/mm/yyyy">
                  <c:v>44452</c:v>
                </c:pt>
                <c:pt idx="1987" formatCode="dd/mm/yyyy">
                  <c:v>44453</c:v>
                </c:pt>
                <c:pt idx="1988" formatCode="dd/mm/yyyy">
                  <c:v>44454</c:v>
                </c:pt>
                <c:pt idx="1989" formatCode="dd/mm/yyyy">
                  <c:v>44455</c:v>
                </c:pt>
                <c:pt idx="1990" formatCode="dd/mm/yyyy">
                  <c:v>44456</c:v>
                </c:pt>
                <c:pt idx="1991" formatCode="dd/mm/yyyy">
                  <c:v>44457</c:v>
                </c:pt>
                <c:pt idx="1992" formatCode="dd/mm/yyyy">
                  <c:v>44458</c:v>
                </c:pt>
                <c:pt idx="1993" formatCode="dd/mm/yyyy">
                  <c:v>44459</c:v>
                </c:pt>
                <c:pt idx="1994" formatCode="dd/mm/yyyy">
                  <c:v>44460</c:v>
                </c:pt>
                <c:pt idx="1995" formatCode="dd/mm/yyyy">
                  <c:v>44461</c:v>
                </c:pt>
                <c:pt idx="1996" formatCode="dd/mm/yyyy">
                  <c:v>44462</c:v>
                </c:pt>
                <c:pt idx="1997" formatCode="dd/mm/yyyy">
                  <c:v>44463</c:v>
                </c:pt>
                <c:pt idx="1998" formatCode="dd/mm/yyyy">
                  <c:v>44464</c:v>
                </c:pt>
                <c:pt idx="1999" formatCode="dd/mm/yyyy">
                  <c:v>44465</c:v>
                </c:pt>
                <c:pt idx="2000" formatCode="dd/mm/yyyy">
                  <c:v>44466</c:v>
                </c:pt>
                <c:pt idx="2001" formatCode="dd/mm/yyyy">
                  <c:v>44467</c:v>
                </c:pt>
                <c:pt idx="2002" formatCode="dd/mm/yyyy">
                  <c:v>44468</c:v>
                </c:pt>
                <c:pt idx="2003" formatCode="dd/mm/yyyy">
                  <c:v>44469</c:v>
                </c:pt>
                <c:pt idx="2004" formatCode="dd/mm/yyyy">
                  <c:v>44470</c:v>
                </c:pt>
                <c:pt idx="2005" formatCode="dd/mm/yyyy">
                  <c:v>44471</c:v>
                </c:pt>
                <c:pt idx="2006" formatCode="dd/mm/yyyy">
                  <c:v>44472</c:v>
                </c:pt>
                <c:pt idx="2007" formatCode="dd/mm/yyyy">
                  <c:v>44473</c:v>
                </c:pt>
                <c:pt idx="2008" formatCode="dd/mm/yyyy">
                  <c:v>44474</c:v>
                </c:pt>
                <c:pt idx="2009" formatCode="dd/mm/yyyy">
                  <c:v>44475</c:v>
                </c:pt>
                <c:pt idx="2010" formatCode="dd/mm/yyyy">
                  <c:v>44476</c:v>
                </c:pt>
                <c:pt idx="2011" formatCode="dd/mm/yyyy">
                  <c:v>44477</c:v>
                </c:pt>
                <c:pt idx="2012" formatCode="dd/mm/yyyy">
                  <c:v>44478</c:v>
                </c:pt>
                <c:pt idx="2013" formatCode="dd/mm/yyyy">
                  <c:v>44479</c:v>
                </c:pt>
                <c:pt idx="2014" formatCode="dd/mm/yyyy">
                  <c:v>44480</c:v>
                </c:pt>
                <c:pt idx="2015" formatCode="dd/mm/yyyy">
                  <c:v>44481</c:v>
                </c:pt>
                <c:pt idx="2016" formatCode="dd/mm/yyyy">
                  <c:v>44482</c:v>
                </c:pt>
                <c:pt idx="2017" formatCode="dd/mm/yyyy">
                  <c:v>44483</c:v>
                </c:pt>
                <c:pt idx="2018" formatCode="dd/mm/yyyy">
                  <c:v>44484</c:v>
                </c:pt>
                <c:pt idx="2019" formatCode="dd/mm/yyyy">
                  <c:v>44485</c:v>
                </c:pt>
                <c:pt idx="2020" formatCode="dd/mm/yyyy">
                  <c:v>44486</c:v>
                </c:pt>
                <c:pt idx="2021" formatCode="dd/mm/yyyy">
                  <c:v>44487</c:v>
                </c:pt>
                <c:pt idx="2022" formatCode="dd/mm/yyyy">
                  <c:v>44488</c:v>
                </c:pt>
                <c:pt idx="2023" formatCode="dd/mm/yyyy">
                  <c:v>44489</c:v>
                </c:pt>
                <c:pt idx="2024" formatCode="dd/mm/yyyy">
                  <c:v>44490</c:v>
                </c:pt>
                <c:pt idx="2025" formatCode="dd/mm/yyyy">
                  <c:v>44491</c:v>
                </c:pt>
                <c:pt idx="2026" formatCode="dd/mm/yyyy">
                  <c:v>44492</c:v>
                </c:pt>
                <c:pt idx="2027" formatCode="dd/mm/yyyy">
                  <c:v>44493</c:v>
                </c:pt>
                <c:pt idx="2028" formatCode="dd/mm/yyyy">
                  <c:v>44494</c:v>
                </c:pt>
                <c:pt idx="2029" formatCode="dd/mm/yyyy">
                  <c:v>44495</c:v>
                </c:pt>
                <c:pt idx="2030" formatCode="dd/mm/yyyy">
                  <c:v>44496</c:v>
                </c:pt>
                <c:pt idx="2031" formatCode="dd/mm/yyyy">
                  <c:v>44497</c:v>
                </c:pt>
                <c:pt idx="2032" formatCode="dd/mm/yyyy">
                  <c:v>44498</c:v>
                </c:pt>
                <c:pt idx="2033" formatCode="dd/mm/yyyy">
                  <c:v>44499</c:v>
                </c:pt>
                <c:pt idx="2034" formatCode="dd/mm/yyyy">
                  <c:v>44500</c:v>
                </c:pt>
                <c:pt idx="2035" formatCode="dd/mm/yyyy">
                  <c:v>44501</c:v>
                </c:pt>
                <c:pt idx="2036" formatCode="dd/mm/yyyy">
                  <c:v>44502</c:v>
                </c:pt>
                <c:pt idx="2037" formatCode="dd/mm/yyyy">
                  <c:v>44503</c:v>
                </c:pt>
                <c:pt idx="2038" formatCode="dd/mm/yyyy">
                  <c:v>44504</c:v>
                </c:pt>
                <c:pt idx="2039" formatCode="dd/mm/yyyy">
                  <c:v>44505</c:v>
                </c:pt>
                <c:pt idx="2040" formatCode="dd/mm/yyyy">
                  <c:v>44506</c:v>
                </c:pt>
                <c:pt idx="2041" formatCode="dd/mm/yyyy">
                  <c:v>44507</c:v>
                </c:pt>
                <c:pt idx="2042" formatCode="dd/mm/yyyy">
                  <c:v>44508</c:v>
                </c:pt>
                <c:pt idx="2043" formatCode="dd/mm/yyyy">
                  <c:v>44509</c:v>
                </c:pt>
                <c:pt idx="2044" formatCode="dd/mm/yyyy">
                  <c:v>44510</c:v>
                </c:pt>
                <c:pt idx="2045" formatCode="dd/mm/yyyy">
                  <c:v>44511</c:v>
                </c:pt>
                <c:pt idx="2046" formatCode="dd/mm/yyyy">
                  <c:v>44512</c:v>
                </c:pt>
                <c:pt idx="2047" formatCode="dd/mm/yyyy">
                  <c:v>44513</c:v>
                </c:pt>
                <c:pt idx="2048" formatCode="dd/mm/yyyy">
                  <c:v>44514</c:v>
                </c:pt>
                <c:pt idx="2049" formatCode="dd/mm/yyyy">
                  <c:v>44515</c:v>
                </c:pt>
                <c:pt idx="2050" formatCode="dd/mm/yyyy">
                  <c:v>44516</c:v>
                </c:pt>
                <c:pt idx="2051" formatCode="dd/mm/yyyy">
                  <c:v>44517</c:v>
                </c:pt>
                <c:pt idx="2052" formatCode="dd/mm/yyyy">
                  <c:v>44518</c:v>
                </c:pt>
                <c:pt idx="2053" formatCode="dd/mm/yyyy">
                  <c:v>44519</c:v>
                </c:pt>
                <c:pt idx="2054" formatCode="dd/mm/yyyy">
                  <c:v>44520</c:v>
                </c:pt>
                <c:pt idx="2055" formatCode="dd/mm/yyyy">
                  <c:v>44521</c:v>
                </c:pt>
                <c:pt idx="2056" formatCode="dd/mm/yyyy">
                  <c:v>44522</c:v>
                </c:pt>
                <c:pt idx="2057" formatCode="dd/mm/yyyy">
                  <c:v>44523</c:v>
                </c:pt>
                <c:pt idx="2058" formatCode="dd/mm/yyyy">
                  <c:v>44524</c:v>
                </c:pt>
                <c:pt idx="2059" formatCode="dd/mm/yyyy">
                  <c:v>44525</c:v>
                </c:pt>
                <c:pt idx="2060" formatCode="dd/mm/yyyy">
                  <c:v>44526</c:v>
                </c:pt>
                <c:pt idx="2061" formatCode="dd/mm/yyyy">
                  <c:v>44527</c:v>
                </c:pt>
                <c:pt idx="2062" formatCode="dd/mm/yyyy">
                  <c:v>44528</c:v>
                </c:pt>
                <c:pt idx="2063" formatCode="dd/mm/yyyy">
                  <c:v>44529</c:v>
                </c:pt>
                <c:pt idx="2064" formatCode="dd/mm/yyyy">
                  <c:v>44530</c:v>
                </c:pt>
                <c:pt idx="2065" formatCode="dd/mm/yyyy">
                  <c:v>44531</c:v>
                </c:pt>
                <c:pt idx="2066" formatCode="dd/mm/yyyy">
                  <c:v>44532</c:v>
                </c:pt>
                <c:pt idx="2067" formatCode="dd/mm/yyyy">
                  <c:v>44533</c:v>
                </c:pt>
                <c:pt idx="2068" formatCode="dd/mm/yyyy">
                  <c:v>44534</c:v>
                </c:pt>
                <c:pt idx="2069" formatCode="dd/mm/yyyy">
                  <c:v>44535</c:v>
                </c:pt>
                <c:pt idx="2070" formatCode="dd/mm/yyyy">
                  <c:v>44536</c:v>
                </c:pt>
                <c:pt idx="2071" formatCode="dd/mm/yyyy">
                  <c:v>44537</c:v>
                </c:pt>
                <c:pt idx="2072" formatCode="dd/mm/yyyy">
                  <c:v>44538</c:v>
                </c:pt>
                <c:pt idx="2073" formatCode="dd/mm/yyyy">
                  <c:v>44539</c:v>
                </c:pt>
                <c:pt idx="2074" formatCode="dd/mm/yyyy">
                  <c:v>44540</c:v>
                </c:pt>
                <c:pt idx="2075" formatCode="dd/mm/yyyy">
                  <c:v>44541</c:v>
                </c:pt>
                <c:pt idx="2076" formatCode="dd/mm/yyyy">
                  <c:v>44542</c:v>
                </c:pt>
                <c:pt idx="2077" formatCode="dd/mm/yyyy">
                  <c:v>44543</c:v>
                </c:pt>
                <c:pt idx="2078" formatCode="dd/mm/yyyy">
                  <c:v>44544</c:v>
                </c:pt>
                <c:pt idx="2079" formatCode="dd/mm/yyyy">
                  <c:v>44545</c:v>
                </c:pt>
                <c:pt idx="2080" formatCode="dd/mm/yyyy">
                  <c:v>44546</c:v>
                </c:pt>
                <c:pt idx="2081" formatCode="dd/mm/yyyy">
                  <c:v>44547</c:v>
                </c:pt>
                <c:pt idx="2082" formatCode="dd/mm/yyyy">
                  <c:v>44548</c:v>
                </c:pt>
                <c:pt idx="2083" formatCode="dd/mm/yyyy">
                  <c:v>44549</c:v>
                </c:pt>
                <c:pt idx="2084" formatCode="dd/mm/yyyy">
                  <c:v>44550</c:v>
                </c:pt>
                <c:pt idx="2085" formatCode="dd/mm/yyyy">
                  <c:v>44551</c:v>
                </c:pt>
                <c:pt idx="2086" formatCode="dd/mm/yyyy">
                  <c:v>44552</c:v>
                </c:pt>
                <c:pt idx="2087" formatCode="dd/mm/yyyy">
                  <c:v>44553</c:v>
                </c:pt>
                <c:pt idx="2088" formatCode="dd/mm/yyyy">
                  <c:v>44554</c:v>
                </c:pt>
                <c:pt idx="2089" formatCode="dd/mm/yyyy">
                  <c:v>44555</c:v>
                </c:pt>
                <c:pt idx="2090" formatCode="dd/mm/yyyy">
                  <c:v>44556</c:v>
                </c:pt>
                <c:pt idx="2091" formatCode="dd/mm/yyyy">
                  <c:v>44557</c:v>
                </c:pt>
                <c:pt idx="2092" formatCode="dd/mm/yyyy">
                  <c:v>44558</c:v>
                </c:pt>
                <c:pt idx="2093" formatCode="dd/mm/yyyy">
                  <c:v>44559</c:v>
                </c:pt>
                <c:pt idx="2094" formatCode="dd/mm/yyyy">
                  <c:v>44560</c:v>
                </c:pt>
                <c:pt idx="2095" formatCode="dd/mm/yyyy">
                  <c:v>44561</c:v>
                </c:pt>
                <c:pt idx="2096" formatCode="dd/mm/yyyy">
                  <c:v>44562</c:v>
                </c:pt>
                <c:pt idx="2097" formatCode="dd/mm/yyyy">
                  <c:v>44563</c:v>
                </c:pt>
                <c:pt idx="2098" formatCode="dd/mm/yyyy">
                  <c:v>44564</c:v>
                </c:pt>
                <c:pt idx="2099" formatCode="dd/mm/yyyy">
                  <c:v>44565</c:v>
                </c:pt>
                <c:pt idx="2100" formatCode="dd/mm/yyyy">
                  <c:v>44566</c:v>
                </c:pt>
                <c:pt idx="2101" formatCode="dd/mm/yyyy">
                  <c:v>44567</c:v>
                </c:pt>
                <c:pt idx="2102" formatCode="dd/mm/yyyy">
                  <c:v>44568</c:v>
                </c:pt>
                <c:pt idx="2103" formatCode="dd/mm/yyyy">
                  <c:v>44569</c:v>
                </c:pt>
                <c:pt idx="2104" formatCode="dd/mm/yyyy">
                  <c:v>44570</c:v>
                </c:pt>
                <c:pt idx="2105" formatCode="dd/mm/yyyy">
                  <c:v>44571</c:v>
                </c:pt>
                <c:pt idx="2106" formatCode="dd/mm/yyyy">
                  <c:v>44572</c:v>
                </c:pt>
                <c:pt idx="2107" formatCode="dd/mm/yyyy">
                  <c:v>44573</c:v>
                </c:pt>
                <c:pt idx="2108" formatCode="dd/mm/yyyy">
                  <c:v>44574</c:v>
                </c:pt>
                <c:pt idx="2109" formatCode="dd/mm/yyyy">
                  <c:v>44575</c:v>
                </c:pt>
                <c:pt idx="2110" formatCode="dd/mm/yyyy">
                  <c:v>44576</c:v>
                </c:pt>
                <c:pt idx="2111" formatCode="dd/mm/yyyy">
                  <c:v>44577</c:v>
                </c:pt>
                <c:pt idx="2112" formatCode="dd/mm/yyyy">
                  <c:v>44578</c:v>
                </c:pt>
                <c:pt idx="2113" formatCode="dd/mm/yyyy">
                  <c:v>44579</c:v>
                </c:pt>
                <c:pt idx="2114" formatCode="dd/mm/yyyy">
                  <c:v>44580</c:v>
                </c:pt>
                <c:pt idx="2115" formatCode="dd/mm/yyyy">
                  <c:v>44581</c:v>
                </c:pt>
                <c:pt idx="2116" formatCode="dd/mm/yyyy">
                  <c:v>44582</c:v>
                </c:pt>
                <c:pt idx="2117" formatCode="dd/mm/yyyy">
                  <c:v>44583</c:v>
                </c:pt>
                <c:pt idx="2118" formatCode="dd/mm/yyyy">
                  <c:v>44584</c:v>
                </c:pt>
                <c:pt idx="2119" formatCode="dd/mm/yyyy">
                  <c:v>44585</c:v>
                </c:pt>
                <c:pt idx="2120" formatCode="dd/mm/yyyy">
                  <c:v>44586</c:v>
                </c:pt>
                <c:pt idx="2121" formatCode="dd/mm/yyyy">
                  <c:v>44587</c:v>
                </c:pt>
                <c:pt idx="2122" formatCode="dd/mm/yyyy">
                  <c:v>44588</c:v>
                </c:pt>
                <c:pt idx="2123" formatCode="dd/mm/yyyy">
                  <c:v>44589</c:v>
                </c:pt>
                <c:pt idx="2124" formatCode="dd/mm/yyyy">
                  <c:v>44590</c:v>
                </c:pt>
                <c:pt idx="2125" formatCode="dd/mm/yyyy">
                  <c:v>44591</c:v>
                </c:pt>
                <c:pt idx="2126" formatCode="dd/mm/yyyy">
                  <c:v>44592</c:v>
                </c:pt>
                <c:pt idx="2127" formatCode="dd/mm/yyyy">
                  <c:v>44593</c:v>
                </c:pt>
                <c:pt idx="2128" formatCode="dd/mm/yyyy">
                  <c:v>44594</c:v>
                </c:pt>
                <c:pt idx="2129" formatCode="dd/mm/yyyy">
                  <c:v>44595</c:v>
                </c:pt>
                <c:pt idx="2130" formatCode="dd/mm/yyyy">
                  <c:v>44596</c:v>
                </c:pt>
                <c:pt idx="2131" formatCode="dd/mm/yyyy">
                  <c:v>44597</c:v>
                </c:pt>
                <c:pt idx="2132" formatCode="dd/mm/yyyy">
                  <c:v>44598</c:v>
                </c:pt>
                <c:pt idx="2133" formatCode="dd/mm/yyyy">
                  <c:v>44599</c:v>
                </c:pt>
                <c:pt idx="2134" formatCode="dd/mm/yyyy">
                  <c:v>44600</c:v>
                </c:pt>
                <c:pt idx="2135" formatCode="dd/mm/yyyy">
                  <c:v>44601</c:v>
                </c:pt>
                <c:pt idx="2136" formatCode="dd/mm/yyyy">
                  <c:v>44602</c:v>
                </c:pt>
                <c:pt idx="2137" formatCode="dd/mm/yyyy">
                  <c:v>44603</c:v>
                </c:pt>
                <c:pt idx="2138" formatCode="dd/mm/yyyy">
                  <c:v>44604</c:v>
                </c:pt>
                <c:pt idx="2139" formatCode="dd/mm/yyyy">
                  <c:v>44605</c:v>
                </c:pt>
                <c:pt idx="2140" formatCode="dd/mm/yyyy">
                  <c:v>44606</c:v>
                </c:pt>
                <c:pt idx="2141" formatCode="dd/mm/yyyy">
                  <c:v>44607</c:v>
                </c:pt>
                <c:pt idx="2142" formatCode="dd/mm/yyyy">
                  <c:v>44608</c:v>
                </c:pt>
                <c:pt idx="2143" formatCode="dd/mm/yyyy">
                  <c:v>44609</c:v>
                </c:pt>
                <c:pt idx="2144" formatCode="dd/mm/yyyy">
                  <c:v>44610</c:v>
                </c:pt>
                <c:pt idx="2145" formatCode="dd/mm/yyyy">
                  <c:v>44611</c:v>
                </c:pt>
                <c:pt idx="2146" formatCode="dd/mm/yyyy">
                  <c:v>44612</c:v>
                </c:pt>
                <c:pt idx="2147" formatCode="dd/mm/yyyy">
                  <c:v>44613</c:v>
                </c:pt>
                <c:pt idx="2148" formatCode="dd/mm/yyyy">
                  <c:v>44614</c:v>
                </c:pt>
                <c:pt idx="2149" formatCode="dd/mm/yyyy">
                  <c:v>44615</c:v>
                </c:pt>
                <c:pt idx="2150" formatCode="dd/mm/yyyy">
                  <c:v>44616</c:v>
                </c:pt>
                <c:pt idx="2151" formatCode="dd/mm/yyyy">
                  <c:v>44617</c:v>
                </c:pt>
                <c:pt idx="2152" formatCode="dd/mm/yyyy">
                  <c:v>44618</c:v>
                </c:pt>
                <c:pt idx="2153" formatCode="dd/mm/yyyy">
                  <c:v>44619</c:v>
                </c:pt>
                <c:pt idx="2154" formatCode="dd/mm/yyyy">
                  <c:v>44620</c:v>
                </c:pt>
                <c:pt idx="2155" formatCode="dd/mm/yyyy">
                  <c:v>44621</c:v>
                </c:pt>
                <c:pt idx="2156" formatCode="dd/mm/yyyy">
                  <c:v>44622</c:v>
                </c:pt>
                <c:pt idx="2157" formatCode="dd/mm/yyyy">
                  <c:v>44623</c:v>
                </c:pt>
                <c:pt idx="2158" formatCode="dd/mm/yyyy">
                  <c:v>44624</c:v>
                </c:pt>
                <c:pt idx="2159" formatCode="dd/mm/yyyy">
                  <c:v>44625</c:v>
                </c:pt>
                <c:pt idx="2160" formatCode="dd/mm/yyyy">
                  <c:v>44626</c:v>
                </c:pt>
                <c:pt idx="2161" formatCode="dd/mm/yyyy">
                  <c:v>44627</c:v>
                </c:pt>
                <c:pt idx="2162" formatCode="dd/mm/yyyy">
                  <c:v>44628</c:v>
                </c:pt>
                <c:pt idx="2163" formatCode="dd/mm/yyyy">
                  <c:v>44629</c:v>
                </c:pt>
                <c:pt idx="2164" formatCode="dd/mm/yyyy">
                  <c:v>44630</c:v>
                </c:pt>
                <c:pt idx="2165" formatCode="dd/mm/yyyy">
                  <c:v>44631</c:v>
                </c:pt>
                <c:pt idx="2166" formatCode="dd/mm/yyyy">
                  <c:v>44632</c:v>
                </c:pt>
                <c:pt idx="2167" formatCode="dd/mm/yyyy">
                  <c:v>44633</c:v>
                </c:pt>
                <c:pt idx="2168" formatCode="dd/mm/yyyy">
                  <c:v>44634</c:v>
                </c:pt>
                <c:pt idx="2169" formatCode="dd/mm/yyyy">
                  <c:v>44635</c:v>
                </c:pt>
                <c:pt idx="2170" formatCode="dd/mm/yyyy">
                  <c:v>44636</c:v>
                </c:pt>
                <c:pt idx="2171" formatCode="dd/mm/yyyy">
                  <c:v>44637</c:v>
                </c:pt>
                <c:pt idx="2172" formatCode="dd/mm/yyyy">
                  <c:v>44638</c:v>
                </c:pt>
                <c:pt idx="2173" formatCode="dd/mm/yyyy">
                  <c:v>44639</c:v>
                </c:pt>
                <c:pt idx="2174" formatCode="dd/mm/yyyy">
                  <c:v>44640</c:v>
                </c:pt>
                <c:pt idx="2175" formatCode="dd/mm/yyyy">
                  <c:v>44641</c:v>
                </c:pt>
                <c:pt idx="2176" formatCode="dd/mm/yyyy">
                  <c:v>44642</c:v>
                </c:pt>
                <c:pt idx="2177" formatCode="dd/mm/yyyy">
                  <c:v>44643</c:v>
                </c:pt>
                <c:pt idx="2178" formatCode="dd/mm/yyyy">
                  <c:v>44644</c:v>
                </c:pt>
                <c:pt idx="2179" formatCode="dd/mm/yyyy">
                  <c:v>44645</c:v>
                </c:pt>
                <c:pt idx="2180" formatCode="dd/mm/yyyy">
                  <c:v>44646</c:v>
                </c:pt>
                <c:pt idx="2181" formatCode="dd/mm/yyyy">
                  <c:v>44647</c:v>
                </c:pt>
                <c:pt idx="2182" formatCode="dd/mm/yyyy">
                  <c:v>44648</c:v>
                </c:pt>
                <c:pt idx="2183" formatCode="dd/mm/yyyy">
                  <c:v>44649</c:v>
                </c:pt>
                <c:pt idx="2184" formatCode="dd/mm/yyyy">
                  <c:v>44650</c:v>
                </c:pt>
                <c:pt idx="2185" formatCode="dd/mm/yyyy">
                  <c:v>44651</c:v>
                </c:pt>
                <c:pt idx="2186" formatCode="dd/mm/yyyy">
                  <c:v>44652</c:v>
                </c:pt>
                <c:pt idx="2187" formatCode="dd/mm/yyyy">
                  <c:v>44653</c:v>
                </c:pt>
                <c:pt idx="2188" formatCode="dd/mm/yyyy">
                  <c:v>44654</c:v>
                </c:pt>
                <c:pt idx="2189" formatCode="dd/mm/yyyy">
                  <c:v>44655</c:v>
                </c:pt>
                <c:pt idx="2190" formatCode="dd/mm/yyyy">
                  <c:v>44656</c:v>
                </c:pt>
                <c:pt idx="2191" formatCode="dd/mm/yyyy">
                  <c:v>44657</c:v>
                </c:pt>
                <c:pt idx="2192" formatCode="dd/mm/yyyy">
                  <c:v>44658</c:v>
                </c:pt>
                <c:pt idx="2193" formatCode="dd/mm/yyyy">
                  <c:v>44659</c:v>
                </c:pt>
                <c:pt idx="2194" formatCode="dd/mm/yyyy">
                  <c:v>44660</c:v>
                </c:pt>
                <c:pt idx="2195" formatCode="dd/mm/yyyy">
                  <c:v>44661</c:v>
                </c:pt>
                <c:pt idx="2196" formatCode="dd/mm/yyyy">
                  <c:v>44662</c:v>
                </c:pt>
                <c:pt idx="2197" formatCode="dd/mm/yyyy">
                  <c:v>44663</c:v>
                </c:pt>
                <c:pt idx="2198" formatCode="dd/mm/yyyy">
                  <c:v>44664</c:v>
                </c:pt>
                <c:pt idx="2199" formatCode="dd/mm/yyyy">
                  <c:v>44665</c:v>
                </c:pt>
                <c:pt idx="2200" formatCode="dd/mm/yyyy">
                  <c:v>44666</c:v>
                </c:pt>
                <c:pt idx="2201" formatCode="dd/mm/yyyy">
                  <c:v>44667</c:v>
                </c:pt>
                <c:pt idx="2202" formatCode="dd/mm/yyyy">
                  <c:v>44668</c:v>
                </c:pt>
                <c:pt idx="2203" formatCode="dd/mm/yyyy">
                  <c:v>44669</c:v>
                </c:pt>
                <c:pt idx="2204" formatCode="dd/mm/yyyy">
                  <c:v>44670</c:v>
                </c:pt>
                <c:pt idx="2205" formatCode="dd/mm/yyyy">
                  <c:v>44671</c:v>
                </c:pt>
                <c:pt idx="2206" formatCode="dd/mm/yyyy">
                  <c:v>44672</c:v>
                </c:pt>
                <c:pt idx="2207" formatCode="dd/mm/yyyy">
                  <c:v>44673</c:v>
                </c:pt>
                <c:pt idx="2208" formatCode="dd/mm/yyyy">
                  <c:v>44674</c:v>
                </c:pt>
                <c:pt idx="2209" formatCode="dd/mm/yyyy">
                  <c:v>44675</c:v>
                </c:pt>
                <c:pt idx="2210" formatCode="dd/mm/yyyy">
                  <c:v>44676</c:v>
                </c:pt>
                <c:pt idx="2211" formatCode="dd/mm/yyyy">
                  <c:v>44677</c:v>
                </c:pt>
                <c:pt idx="2212" formatCode="dd/mm/yyyy">
                  <c:v>44678</c:v>
                </c:pt>
                <c:pt idx="2213" formatCode="dd/mm/yyyy">
                  <c:v>44679</c:v>
                </c:pt>
                <c:pt idx="2214" formatCode="dd/mm/yyyy">
                  <c:v>44680</c:v>
                </c:pt>
                <c:pt idx="2215" formatCode="dd/mm/yyyy">
                  <c:v>44681</c:v>
                </c:pt>
                <c:pt idx="2216" formatCode="dd/mm/yyyy">
                  <c:v>44682</c:v>
                </c:pt>
                <c:pt idx="2217" formatCode="dd/mm/yyyy">
                  <c:v>44683</c:v>
                </c:pt>
                <c:pt idx="2218" formatCode="dd/mm/yyyy">
                  <c:v>44684</c:v>
                </c:pt>
                <c:pt idx="2219" formatCode="dd/mm/yyyy">
                  <c:v>44685</c:v>
                </c:pt>
                <c:pt idx="2220" formatCode="dd/mm/yyyy">
                  <c:v>44686</c:v>
                </c:pt>
                <c:pt idx="2221" formatCode="dd/mm/yyyy">
                  <c:v>44687</c:v>
                </c:pt>
                <c:pt idx="2222" formatCode="dd/mm/yyyy">
                  <c:v>44688</c:v>
                </c:pt>
                <c:pt idx="2223" formatCode="dd/mm/yyyy">
                  <c:v>44689</c:v>
                </c:pt>
                <c:pt idx="2224" formatCode="dd/mm/yyyy">
                  <c:v>44690</c:v>
                </c:pt>
                <c:pt idx="2225" formatCode="dd/mm/yyyy">
                  <c:v>44691</c:v>
                </c:pt>
                <c:pt idx="2226" formatCode="dd/mm/yyyy">
                  <c:v>44692</c:v>
                </c:pt>
                <c:pt idx="2227" formatCode="dd/mm/yyyy">
                  <c:v>44693</c:v>
                </c:pt>
                <c:pt idx="2228" formatCode="dd/mm/yyyy">
                  <c:v>44694</c:v>
                </c:pt>
                <c:pt idx="2229" formatCode="dd/mm/yyyy">
                  <c:v>44695</c:v>
                </c:pt>
                <c:pt idx="2230" formatCode="dd/mm/yyyy">
                  <c:v>44696</c:v>
                </c:pt>
                <c:pt idx="2231" formatCode="dd/mm/yyyy">
                  <c:v>44697</c:v>
                </c:pt>
                <c:pt idx="2232" formatCode="dd/mm/yyyy">
                  <c:v>44698</c:v>
                </c:pt>
                <c:pt idx="2233" formatCode="dd/mm/yyyy">
                  <c:v>44699</c:v>
                </c:pt>
                <c:pt idx="2234" formatCode="dd/mm/yyyy">
                  <c:v>44700</c:v>
                </c:pt>
                <c:pt idx="2235" formatCode="dd/mm/yyyy">
                  <c:v>44701</c:v>
                </c:pt>
                <c:pt idx="2236" formatCode="dd/mm/yyyy">
                  <c:v>44702</c:v>
                </c:pt>
                <c:pt idx="2237" formatCode="dd/mm/yyyy">
                  <c:v>44703</c:v>
                </c:pt>
                <c:pt idx="2238" formatCode="dd/mm/yyyy">
                  <c:v>44704</c:v>
                </c:pt>
                <c:pt idx="2239" formatCode="dd/mm/yyyy">
                  <c:v>44705</c:v>
                </c:pt>
                <c:pt idx="2240" formatCode="dd/mm/yyyy">
                  <c:v>44706</c:v>
                </c:pt>
                <c:pt idx="2241" formatCode="dd/mm/yyyy">
                  <c:v>44707</c:v>
                </c:pt>
                <c:pt idx="2242" formatCode="dd/mm/yyyy">
                  <c:v>44708</c:v>
                </c:pt>
                <c:pt idx="2243" formatCode="dd/mm/yyyy">
                  <c:v>44709</c:v>
                </c:pt>
                <c:pt idx="2244" formatCode="dd/mm/yyyy">
                  <c:v>44710</c:v>
                </c:pt>
                <c:pt idx="2245" formatCode="dd/mm/yyyy">
                  <c:v>44711</c:v>
                </c:pt>
                <c:pt idx="2246" formatCode="dd/mm/yyyy">
                  <c:v>44712</c:v>
                </c:pt>
                <c:pt idx="2247" formatCode="dd/mm/yyyy">
                  <c:v>44713</c:v>
                </c:pt>
                <c:pt idx="2248" formatCode="dd/mm/yyyy">
                  <c:v>44714</c:v>
                </c:pt>
                <c:pt idx="2249" formatCode="dd/mm/yyyy">
                  <c:v>44715</c:v>
                </c:pt>
                <c:pt idx="2250" formatCode="dd/mm/yyyy">
                  <c:v>44716</c:v>
                </c:pt>
                <c:pt idx="2251" formatCode="dd/mm/yyyy">
                  <c:v>44717</c:v>
                </c:pt>
                <c:pt idx="2252" formatCode="dd/mm/yyyy">
                  <c:v>44718</c:v>
                </c:pt>
                <c:pt idx="2253" formatCode="dd/mm/yyyy">
                  <c:v>44719</c:v>
                </c:pt>
                <c:pt idx="2254" formatCode="dd/mm/yyyy">
                  <c:v>44720</c:v>
                </c:pt>
                <c:pt idx="2255" formatCode="dd/mm/yyyy">
                  <c:v>44721</c:v>
                </c:pt>
                <c:pt idx="2256" formatCode="dd/mm/yyyy">
                  <c:v>44722</c:v>
                </c:pt>
                <c:pt idx="2257" formatCode="dd/mm/yyyy">
                  <c:v>44723</c:v>
                </c:pt>
                <c:pt idx="2258" formatCode="dd/mm/yyyy">
                  <c:v>44724</c:v>
                </c:pt>
                <c:pt idx="2259" formatCode="dd/mm/yyyy">
                  <c:v>44725</c:v>
                </c:pt>
                <c:pt idx="2260" formatCode="dd/mm/yyyy">
                  <c:v>44726</c:v>
                </c:pt>
                <c:pt idx="2261" formatCode="dd/mm/yyyy">
                  <c:v>44727</c:v>
                </c:pt>
                <c:pt idx="2262" formatCode="dd/mm/yyyy">
                  <c:v>44728</c:v>
                </c:pt>
                <c:pt idx="2263" formatCode="dd/mm/yyyy">
                  <c:v>44729</c:v>
                </c:pt>
                <c:pt idx="2264" formatCode="dd/mm/yyyy">
                  <c:v>44730</c:v>
                </c:pt>
                <c:pt idx="2265" formatCode="dd/mm/yyyy">
                  <c:v>44731</c:v>
                </c:pt>
                <c:pt idx="2266" formatCode="dd/mm/yyyy">
                  <c:v>44732</c:v>
                </c:pt>
                <c:pt idx="2267" formatCode="dd/mm/yyyy">
                  <c:v>44733</c:v>
                </c:pt>
                <c:pt idx="2268" formatCode="dd/mm/yyyy">
                  <c:v>44734</c:v>
                </c:pt>
                <c:pt idx="2269" formatCode="dd/mm/yyyy">
                  <c:v>44735</c:v>
                </c:pt>
                <c:pt idx="2270" formatCode="dd/mm/yyyy">
                  <c:v>44736</c:v>
                </c:pt>
                <c:pt idx="2271" formatCode="dd/mm/yyyy">
                  <c:v>44737</c:v>
                </c:pt>
                <c:pt idx="2272" formatCode="dd/mm/yyyy">
                  <c:v>44738</c:v>
                </c:pt>
                <c:pt idx="2273" formatCode="dd/mm/yyyy">
                  <c:v>44739</c:v>
                </c:pt>
                <c:pt idx="2274" formatCode="dd/mm/yyyy">
                  <c:v>44740</c:v>
                </c:pt>
                <c:pt idx="2275" formatCode="dd/mm/yyyy">
                  <c:v>44741</c:v>
                </c:pt>
                <c:pt idx="2276" formatCode="dd/mm/yyyy">
                  <c:v>44742</c:v>
                </c:pt>
              </c:numCache>
            </c:numRef>
          </c:cat>
          <c:val>
            <c:numRef>
              <c:f>'Effluent flow to Wanaka Airport'!$B$2:$B$2278</c:f>
              <c:numCache>
                <c:formatCode>#,##0</c:formatCode>
                <c:ptCount val="2277"/>
                <c:pt idx="0">
                  <c:v>28</c:v>
                </c:pt>
                <c:pt idx="1">
                  <c:v>75</c:v>
                </c:pt>
                <c:pt idx="2">
                  <c:v>43</c:v>
                </c:pt>
                <c:pt idx="3">
                  <c:v>54</c:v>
                </c:pt>
                <c:pt idx="4">
                  <c:v>50</c:v>
                </c:pt>
                <c:pt idx="5">
                  <c:v>64</c:v>
                </c:pt>
                <c:pt idx="6">
                  <c:v>54</c:v>
                </c:pt>
                <c:pt idx="7">
                  <c:v>6</c:v>
                </c:pt>
                <c:pt idx="8">
                  <c:v>45</c:v>
                </c:pt>
                <c:pt idx="9">
                  <c:v>23</c:v>
                </c:pt>
                <c:pt idx="10">
                  <c:v>33</c:v>
                </c:pt>
                <c:pt idx="11">
                  <c:v>47</c:v>
                </c:pt>
                <c:pt idx="12">
                  <c:v>29</c:v>
                </c:pt>
                <c:pt idx="13">
                  <c:v>27</c:v>
                </c:pt>
                <c:pt idx="14">
                  <c:v>41</c:v>
                </c:pt>
                <c:pt idx="15">
                  <c:v>58</c:v>
                </c:pt>
                <c:pt idx="16">
                  <c:v>29</c:v>
                </c:pt>
                <c:pt idx="17">
                  <c:v>39</c:v>
                </c:pt>
                <c:pt idx="18">
                  <c:v>42</c:v>
                </c:pt>
                <c:pt idx="19">
                  <c:v>30</c:v>
                </c:pt>
                <c:pt idx="20">
                  <c:v>16</c:v>
                </c:pt>
                <c:pt idx="21">
                  <c:v>17</c:v>
                </c:pt>
                <c:pt idx="22">
                  <c:v>13</c:v>
                </c:pt>
                <c:pt idx="23">
                  <c:v>11</c:v>
                </c:pt>
                <c:pt idx="24">
                  <c:v>5</c:v>
                </c:pt>
                <c:pt idx="25">
                  <c:v>2</c:v>
                </c:pt>
                <c:pt idx="26">
                  <c:v>2</c:v>
                </c:pt>
                <c:pt idx="27">
                  <c:v>2</c:v>
                </c:pt>
                <c:pt idx="28">
                  <c:v>2</c:v>
                </c:pt>
                <c:pt idx="29">
                  <c:v>1</c:v>
                </c:pt>
                <c:pt idx="30">
                  <c:v>2</c:v>
                </c:pt>
                <c:pt idx="31">
                  <c:v>2</c:v>
                </c:pt>
                <c:pt idx="32">
                  <c:v>1</c:v>
                </c:pt>
                <c:pt idx="33">
                  <c:v>2</c:v>
                </c:pt>
                <c:pt idx="34">
                  <c:v>2</c:v>
                </c:pt>
                <c:pt idx="35">
                  <c:v>2</c:v>
                </c:pt>
                <c:pt idx="36">
                  <c:v>2</c:v>
                </c:pt>
                <c:pt idx="37">
                  <c:v>2</c:v>
                </c:pt>
                <c:pt idx="38">
                  <c:v>2</c:v>
                </c:pt>
                <c:pt idx="39">
                  <c:v>2</c:v>
                </c:pt>
                <c:pt idx="40">
                  <c:v>0</c:v>
                </c:pt>
                <c:pt idx="41">
                  <c:v>1</c:v>
                </c:pt>
                <c:pt idx="42">
                  <c:v>1</c:v>
                </c:pt>
                <c:pt idx="43">
                  <c:v>0</c:v>
                </c:pt>
                <c:pt idx="44">
                  <c:v>0</c:v>
                </c:pt>
                <c:pt idx="45">
                  <c:v>0</c:v>
                </c:pt>
                <c:pt idx="46">
                  <c:v>0</c:v>
                </c:pt>
                <c:pt idx="47">
                  <c:v>0</c:v>
                </c:pt>
                <c:pt idx="48">
                  <c:v>0</c:v>
                </c:pt>
                <c:pt idx="49">
                  <c:v>0</c:v>
                </c:pt>
                <c:pt idx="50">
                  <c:v>0</c:v>
                </c:pt>
                <c:pt idx="51">
                  <c:v>0</c:v>
                </c:pt>
                <c:pt idx="52">
                  <c:v>0</c:v>
                </c:pt>
                <c:pt idx="53">
                  <c:v>0</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1</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1</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1</c:v>
                </c:pt>
                <c:pt idx="140">
                  <c:v>0</c:v>
                </c:pt>
                <c:pt idx="141">
                  <c:v>0</c:v>
                </c:pt>
                <c:pt idx="142">
                  <c:v>0</c:v>
                </c:pt>
                <c:pt idx="143">
                  <c:v>0</c:v>
                </c:pt>
                <c:pt idx="144">
                  <c:v>0</c:v>
                </c:pt>
                <c:pt idx="145">
                  <c:v>0</c:v>
                </c:pt>
                <c:pt idx="146">
                  <c:v>0</c:v>
                </c:pt>
                <c:pt idx="147">
                  <c:v>0</c:v>
                </c:pt>
                <c:pt idx="148">
                  <c:v>0</c:v>
                </c:pt>
                <c:pt idx="149" formatCode="General">
                  <c:v>0</c:v>
                </c:pt>
                <c:pt idx="150" formatCode="General">
                  <c:v>0</c:v>
                </c:pt>
                <c:pt idx="151" formatCode="General">
                  <c:v>0</c:v>
                </c:pt>
                <c:pt idx="152" formatCode="General">
                  <c:v>1</c:v>
                </c:pt>
                <c:pt idx="153" formatCode="General">
                  <c:v>0</c:v>
                </c:pt>
                <c:pt idx="154" formatCode="General">
                  <c:v>0</c:v>
                </c:pt>
                <c:pt idx="155" formatCode="General">
                  <c:v>0</c:v>
                </c:pt>
                <c:pt idx="156" formatCode="General">
                  <c:v>0</c:v>
                </c:pt>
                <c:pt idx="157" formatCode="General">
                  <c:v>0</c:v>
                </c:pt>
                <c:pt idx="158" formatCode="General">
                  <c:v>0</c:v>
                </c:pt>
                <c:pt idx="159" formatCode="General">
                  <c:v>0</c:v>
                </c:pt>
                <c:pt idx="160" formatCode="General">
                  <c:v>0</c:v>
                </c:pt>
                <c:pt idx="161" formatCode="General">
                  <c:v>0</c:v>
                </c:pt>
                <c:pt idx="162" formatCode="General">
                  <c:v>19</c:v>
                </c:pt>
                <c:pt idx="163" formatCode="General">
                  <c:v>4</c:v>
                </c:pt>
                <c:pt idx="164" formatCode="General">
                  <c:v>2</c:v>
                </c:pt>
                <c:pt idx="165" formatCode="General">
                  <c:v>2</c:v>
                </c:pt>
                <c:pt idx="166" formatCode="General">
                  <c:v>6</c:v>
                </c:pt>
                <c:pt idx="167" formatCode="General">
                  <c:v>2</c:v>
                </c:pt>
                <c:pt idx="168" formatCode="General">
                  <c:v>1</c:v>
                </c:pt>
                <c:pt idx="169" formatCode="General">
                  <c:v>0</c:v>
                </c:pt>
                <c:pt idx="170" formatCode="General">
                  <c:v>1</c:v>
                </c:pt>
                <c:pt idx="171" formatCode="General">
                  <c:v>1</c:v>
                </c:pt>
                <c:pt idx="172" formatCode="General">
                  <c:v>35</c:v>
                </c:pt>
                <c:pt idx="173" formatCode="General">
                  <c:v>12</c:v>
                </c:pt>
                <c:pt idx="174" formatCode="General">
                  <c:v>0</c:v>
                </c:pt>
                <c:pt idx="175" formatCode="General">
                  <c:v>42</c:v>
                </c:pt>
                <c:pt idx="176" formatCode="General">
                  <c:v>60</c:v>
                </c:pt>
                <c:pt idx="177" formatCode="General">
                  <c:v>5</c:v>
                </c:pt>
                <c:pt idx="178" formatCode="General">
                  <c:v>17</c:v>
                </c:pt>
                <c:pt idx="179" formatCode="General">
                  <c:v>6</c:v>
                </c:pt>
                <c:pt idx="180" formatCode="General">
                  <c:v>154</c:v>
                </c:pt>
                <c:pt idx="181" formatCode="General">
                  <c:v>26</c:v>
                </c:pt>
                <c:pt idx="182" formatCode="General">
                  <c:v>22</c:v>
                </c:pt>
                <c:pt idx="183" formatCode="General">
                  <c:v>32</c:v>
                </c:pt>
                <c:pt idx="184" formatCode="General">
                  <c:v>14</c:v>
                </c:pt>
                <c:pt idx="185" formatCode="General">
                  <c:v>18</c:v>
                </c:pt>
                <c:pt idx="186" formatCode="General">
                  <c:v>26</c:v>
                </c:pt>
                <c:pt idx="187" formatCode="General">
                  <c:v>2</c:v>
                </c:pt>
                <c:pt idx="188" formatCode="General">
                  <c:v>4</c:v>
                </c:pt>
                <c:pt idx="189" formatCode="General">
                  <c:v>8</c:v>
                </c:pt>
                <c:pt idx="190" formatCode="General">
                  <c:v>3</c:v>
                </c:pt>
                <c:pt idx="191" formatCode="General">
                  <c:v>10</c:v>
                </c:pt>
                <c:pt idx="192" formatCode="General">
                  <c:v>27</c:v>
                </c:pt>
                <c:pt idx="193" formatCode="General">
                  <c:v>20</c:v>
                </c:pt>
                <c:pt idx="194" formatCode="General">
                  <c:v>23</c:v>
                </c:pt>
                <c:pt idx="195" formatCode="General">
                  <c:v>18</c:v>
                </c:pt>
                <c:pt idx="196" formatCode="General">
                  <c:v>19</c:v>
                </c:pt>
                <c:pt idx="197" formatCode="General">
                  <c:v>14</c:v>
                </c:pt>
                <c:pt idx="198" formatCode="General">
                  <c:v>31</c:v>
                </c:pt>
                <c:pt idx="199" formatCode="General">
                  <c:v>23</c:v>
                </c:pt>
                <c:pt idx="200" formatCode="General">
                  <c:v>19</c:v>
                </c:pt>
                <c:pt idx="201" formatCode="General">
                  <c:v>14</c:v>
                </c:pt>
                <c:pt idx="202" formatCode="General">
                  <c:v>12</c:v>
                </c:pt>
                <c:pt idx="203" formatCode="General">
                  <c:v>13</c:v>
                </c:pt>
                <c:pt idx="204" formatCode="General">
                  <c:v>21</c:v>
                </c:pt>
                <c:pt idx="205" formatCode="General">
                  <c:v>48</c:v>
                </c:pt>
                <c:pt idx="206" formatCode="General">
                  <c:v>20</c:v>
                </c:pt>
                <c:pt idx="207" formatCode="General">
                  <c:v>15</c:v>
                </c:pt>
                <c:pt idx="208" formatCode="General">
                  <c:v>24</c:v>
                </c:pt>
                <c:pt idx="209" formatCode="General">
                  <c:v>19</c:v>
                </c:pt>
                <c:pt idx="210" formatCode="General">
                  <c:v>10</c:v>
                </c:pt>
                <c:pt idx="211" formatCode="General">
                  <c:v>18</c:v>
                </c:pt>
                <c:pt idx="212" formatCode="General">
                  <c:v>7</c:v>
                </c:pt>
                <c:pt idx="213" formatCode="General">
                  <c:v>8</c:v>
                </c:pt>
                <c:pt idx="214" formatCode="General">
                  <c:v>10</c:v>
                </c:pt>
                <c:pt idx="215" formatCode="General">
                  <c:v>22</c:v>
                </c:pt>
                <c:pt idx="216" formatCode="General">
                  <c:v>5</c:v>
                </c:pt>
                <c:pt idx="217" formatCode="General">
                  <c:v>21</c:v>
                </c:pt>
                <c:pt idx="218" formatCode="General">
                  <c:v>3</c:v>
                </c:pt>
                <c:pt idx="219" formatCode="General">
                  <c:v>24</c:v>
                </c:pt>
                <c:pt idx="220" formatCode="General">
                  <c:v>2</c:v>
                </c:pt>
                <c:pt idx="221" formatCode="General">
                  <c:v>23</c:v>
                </c:pt>
                <c:pt idx="222" formatCode="General">
                  <c:v>8</c:v>
                </c:pt>
                <c:pt idx="223" formatCode="General">
                  <c:v>15</c:v>
                </c:pt>
                <c:pt idx="224" formatCode="General">
                  <c:v>0</c:v>
                </c:pt>
                <c:pt idx="225" formatCode="General">
                  <c:v>10</c:v>
                </c:pt>
                <c:pt idx="226" formatCode="General">
                  <c:v>18</c:v>
                </c:pt>
                <c:pt idx="227" formatCode="General">
                  <c:v>5</c:v>
                </c:pt>
                <c:pt idx="228" formatCode="General">
                  <c:v>12</c:v>
                </c:pt>
                <c:pt idx="229" formatCode="General">
                  <c:v>1</c:v>
                </c:pt>
                <c:pt idx="230" formatCode="General">
                  <c:v>5</c:v>
                </c:pt>
                <c:pt idx="231" formatCode="General">
                  <c:v>5</c:v>
                </c:pt>
                <c:pt idx="232" formatCode="General">
                  <c:v>2</c:v>
                </c:pt>
                <c:pt idx="233" formatCode="General">
                  <c:v>19</c:v>
                </c:pt>
                <c:pt idx="234" formatCode="General">
                  <c:v>26</c:v>
                </c:pt>
                <c:pt idx="235" formatCode="General">
                  <c:v>3</c:v>
                </c:pt>
                <c:pt idx="236" formatCode="General">
                  <c:v>30</c:v>
                </c:pt>
                <c:pt idx="237" formatCode="General">
                  <c:v>4</c:v>
                </c:pt>
                <c:pt idx="238" formatCode="General">
                  <c:v>2</c:v>
                </c:pt>
                <c:pt idx="239" formatCode="General">
                  <c:v>11</c:v>
                </c:pt>
                <c:pt idx="240" formatCode="General">
                  <c:v>19</c:v>
                </c:pt>
                <c:pt idx="241" formatCode="General">
                  <c:v>14</c:v>
                </c:pt>
                <c:pt idx="242" formatCode="General">
                  <c:v>15</c:v>
                </c:pt>
                <c:pt idx="243" formatCode="General">
                  <c:v>15</c:v>
                </c:pt>
                <c:pt idx="244" formatCode="General">
                  <c:v>8</c:v>
                </c:pt>
                <c:pt idx="245" formatCode="General">
                  <c:v>0</c:v>
                </c:pt>
                <c:pt idx="246" formatCode="General">
                  <c:v>11</c:v>
                </c:pt>
                <c:pt idx="247" formatCode="General">
                  <c:v>9</c:v>
                </c:pt>
                <c:pt idx="248" formatCode="General">
                  <c:v>39</c:v>
                </c:pt>
                <c:pt idx="249" formatCode="General">
                  <c:v>24</c:v>
                </c:pt>
                <c:pt idx="250" formatCode="General">
                  <c:v>23</c:v>
                </c:pt>
                <c:pt idx="251" formatCode="General">
                  <c:v>26</c:v>
                </c:pt>
                <c:pt idx="252" formatCode="General">
                  <c:v>24</c:v>
                </c:pt>
                <c:pt idx="253" formatCode="General">
                  <c:v>1</c:v>
                </c:pt>
                <c:pt idx="254" formatCode="General">
                  <c:v>27</c:v>
                </c:pt>
                <c:pt idx="255" formatCode="General">
                  <c:v>26</c:v>
                </c:pt>
                <c:pt idx="256" formatCode="General">
                  <c:v>26</c:v>
                </c:pt>
                <c:pt idx="257" formatCode="General">
                  <c:v>0</c:v>
                </c:pt>
                <c:pt idx="258" formatCode="General">
                  <c:v>14</c:v>
                </c:pt>
                <c:pt idx="259" formatCode="General">
                  <c:v>15</c:v>
                </c:pt>
                <c:pt idx="260" formatCode="General">
                  <c:v>17</c:v>
                </c:pt>
                <c:pt idx="261" formatCode="General">
                  <c:v>33</c:v>
                </c:pt>
                <c:pt idx="262" formatCode="General">
                  <c:v>24</c:v>
                </c:pt>
                <c:pt idx="263" formatCode="General">
                  <c:v>25</c:v>
                </c:pt>
                <c:pt idx="264" formatCode="General">
                  <c:v>24</c:v>
                </c:pt>
                <c:pt idx="265" formatCode="General">
                  <c:v>25</c:v>
                </c:pt>
                <c:pt idx="266" formatCode="General">
                  <c:v>25</c:v>
                </c:pt>
                <c:pt idx="267" formatCode="General">
                  <c:v>25</c:v>
                </c:pt>
                <c:pt idx="268" formatCode="General">
                  <c:v>20</c:v>
                </c:pt>
                <c:pt idx="269" formatCode="General">
                  <c:v>31</c:v>
                </c:pt>
                <c:pt idx="270" formatCode="General">
                  <c:v>25</c:v>
                </c:pt>
                <c:pt idx="271" formatCode="General">
                  <c:v>10</c:v>
                </c:pt>
                <c:pt idx="272" formatCode="General">
                  <c:v>0</c:v>
                </c:pt>
                <c:pt idx="273" formatCode="General">
                  <c:v>0</c:v>
                </c:pt>
                <c:pt idx="274" formatCode="General">
                  <c:v>14</c:v>
                </c:pt>
                <c:pt idx="275" formatCode="General">
                  <c:v>21</c:v>
                </c:pt>
                <c:pt idx="276" formatCode="General">
                  <c:v>9</c:v>
                </c:pt>
                <c:pt idx="277" formatCode="General">
                  <c:v>7</c:v>
                </c:pt>
                <c:pt idx="278" formatCode="General">
                  <c:v>1</c:v>
                </c:pt>
                <c:pt idx="279" formatCode="General">
                  <c:v>22</c:v>
                </c:pt>
                <c:pt idx="280" formatCode="General">
                  <c:v>35</c:v>
                </c:pt>
                <c:pt idx="281" formatCode="General">
                  <c:v>40</c:v>
                </c:pt>
                <c:pt idx="282" formatCode="General">
                  <c:v>40</c:v>
                </c:pt>
                <c:pt idx="283" formatCode="General">
                  <c:v>46</c:v>
                </c:pt>
                <c:pt idx="284" formatCode="General">
                  <c:v>45</c:v>
                </c:pt>
                <c:pt idx="285" formatCode="General">
                  <c:v>47</c:v>
                </c:pt>
                <c:pt idx="286" formatCode="General">
                  <c:v>48</c:v>
                </c:pt>
                <c:pt idx="287" formatCode="General">
                  <c:v>9</c:v>
                </c:pt>
                <c:pt idx="288" formatCode="General">
                  <c:v>0</c:v>
                </c:pt>
                <c:pt idx="289" formatCode="General">
                  <c:v>33</c:v>
                </c:pt>
                <c:pt idx="290" formatCode="General">
                  <c:v>26</c:v>
                </c:pt>
                <c:pt idx="291" formatCode="General">
                  <c:v>23</c:v>
                </c:pt>
                <c:pt idx="292" formatCode="General">
                  <c:v>18</c:v>
                </c:pt>
                <c:pt idx="293" formatCode="General">
                  <c:v>13</c:v>
                </c:pt>
                <c:pt idx="294" formatCode="General">
                  <c:v>2</c:v>
                </c:pt>
                <c:pt idx="295" formatCode="General">
                  <c:v>28</c:v>
                </c:pt>
                <c:pt idx="296" formatCode="General">
                  <c:v>22</c:v>
                </c:pt>
                <c:pt idx="297" formatCode="General">
                  <c:v>29</c:v>
                </c:pt>
                <c:pt idx="298" formatCode="General">
                  <c:v>38</c:v>
                </c:pt>
                <c:pt idx="299" formatCode="General">
                  <c:v>22</c:v>
                </c:pt>
                <c:pt idx="300" formatCode="General">
                  <c:v>32</c:v>
                </c:pt>
                <c:pt idx="301" formatCode="General">
                  <c:v>20</c:v>
                </c:pt>
                <c:pt idx="302" formatCode="General">
                  <c:v>36</c:v>
                </c:pt>
                <c:pt idx="303" formatCode="General">
                  <c:v>33</c:v>
                </c:pt>
                <c:pt idx="304" formatCode="General">
                  <c:v>24</c:v>
                </c:pt>
                <c:pt idx="305" formatCode="General">
                  <c:v>20</c:v>
                </c:pt>
                <c:pt idx="306" formatCode="General">
                  <c:v>35</c:v>
                </c:pt>
                <c:pt idx="307" formatCode="General">
                  <c:v>6</c:v>
                </c:pt>
                <c:pt idx="308" formatCode="General">
                  <c:v>25</c:v>
                </c:pt>
                <c:pt idx="309" formatCode="General">
                  <c:v>35</c:v>
                </c:pt>
                <c:pt idx="310" formatCode="General">
                  <c:v>30</c:v>
                </c:pt>
                <c:pt idx="311" formatCode="General">
                  <c:v>30</c:v>
                </c:pt>
                <c:pt idx="312" formatCode="General">
                  <c:v>5</c:v>
                </c:pt>
                <c:pt idx="313" formatCode="General">
                  <c:v>0</c:v>
                </c:pt>
                <c:pt idx="314" formatCode="General">
                  <c:v>24</c:v>
                </c:pt>
                <c:pt idx="315" formatCode="General">
                  <c:v>13</c:v>
                </c:pt>
                <c:pt idx="316" formatCode="General">
                  <c:v>11</c:v>
                </c:pt>
                <c:pt idx="317" formatCode="General">
                  <c:v>20</c:v>
                </c:pt>
                <c:pt idx="318" formatCode="General">
                  <c:v>38</c:v>
                </c:pt>
                <c:pt idx="319" formatCode="General">
                  <c:v>37</c:v>
                </c:pt>
                <c:pt idx="320" formatCode="General">
                  <c:v>46</c:v>
                </c:pt>
                <c:pt idx="321" formatCode="General">
                  <c:v>0</c:v>
                </c:pt>
                <c:pt idx="322" formatCode="General">
                  <c:v>77</c:v>
                </c:pt>
                <c:pt idx="323" formatCode="General">
                  <c:v>53</c:v>
                </c:pt>
                <c:pt idx="324" formatCode="General">
                  <c:v>63</c:v>
                </c:pt>
                <c:pt idx="325" formatCode="General">
                  <c:v>68</c:v>
                </c:pt>
                <c:pt idx="326" formatCode="General">
                  <c:v>38</c:v>
                </c:pt>
                <c:pt idx="327" formatCode="General">
                  <c:v>38</c:v>
                </c:pt>
                <c:pt idx="328" formatCode="General">
                  <c:v>50</c:v>
                </c:pt>
                <c:pt idx="329" formatCode="General">
                  <c:v>70</c:v>
                </c:pt>
                <c:pt idx="330" formatCode="General">
                  <c:v>35</c:v>
                </c:pt>
                <c:pt idx="331" formatCode="General">
                  <c:v>59</c:v>
                </c:pt>
                <c:pt idx="332" formatCode="General">
                  <c:v>0</c:v>
                </c:pt>
                <c:pt idx="333" formatCode="General">
                  <c:v>69</c:v>
                </c:pt>
                <c:pt idx="334" formatCode="General">
                  <c:v>47</c:v>
                </c:pt>
                <c:pt idx="335" formatCode="General">
                  <c:v>38</c:v>
                </c:pt>
                <c:pt idx="336" formatCode="General">
                  <c:v>46</c:v>
                </c:pt>
                <c:pt idx="337" formatCode="General">
                  <c:v>45</c:v>
                </c:pt>
                <c:pt idx="338" formatCode="General">
                  <c:v>46</c:v>
                </c:pt>
                <c:pt idx="339" formatCode="General">
                  <c:v>44</c:v>
                </c:pt>
                <c:pt idx="340" formatCode="General">
                  <c:v>47</c:v>
                </c:pt>
                <c:pt idx="341" formatCode="General">
                  <c:v>45</c:v>
                </c:pt>
                <c:pt idx="342" formatCode="General">
                  <c:v>39</c:v>
                </c:pt>
                <c:pt idx="343" formatCode="General">
                  <c:v>0</c:v>
                </c:pt>
                <c:pt idx="344" formatCode="General">
                  <c:v>53</c:v>
                </c:pt>
                <c:pt idx="345" formatCode="General">
                  <c:v>45</c:v>
                </c:pt>
                <c:pt idx="346" formatCode="General">
                  <c:v>49</c:v>
                </c:pt>
                <c:pt idx="347" formatCode="General">
                  <c:v>47</c:v>
                </c:pt>
                <c:pt idx="348" formatCode="General">
                  <c:v>43</c:v>
                </c:pt>
                <c:pt idx="349" formatCode="General">
                  <c:v>46</c:v>
                </c:pt>
                <c:pt idx="350" formatCode="General">
                  <c:v>0</c:v>
                </c:pt>
                <c:pt idx="351" formatCode="General">
                  <c:v>0</c:v>
                </c:pt>
                <c:pt idx="352" formatCode="General">
                  <c:v>15</c:v>
                </c:pt>
                <c:pt idx="353" formatCode="General">
                  <c:v>51</c:v>
                </c:pt>
                <c:pt idx="354" formatCode="General">
                  <c:v>16</c:v>
                </c:pt>
                <c:pt idx="355" formatCode="General">
                  <c:v>9</c:v>
                </c:pt>
                <c:pt idx="356" formatCode="General">
                  <c:v>4</c:v>
                </c:pt>
                <c:pt idx="357" formatCode="General">
                  <c:v>36</c:v>
                </c:pt>
                <c:pt idx="358" formatCode="General">
                  <c:v>44</c:v>
                </c:pt>
                <c:pt idx="359" formatCode="General">
                  <c:v>44</c:v>
                </c:pt>
                <c:pt idx="360" formatCode="General">
                  <c:v>44</c:v>
                </c:pt>
                <c:pt idx="361" formatCode="General">
                  <c:v>44</c:v>
                </c:pt>
                <c:pt idx="362" formatCode="General">
                  <c:v>44</c:v>
                </c:pt>
                <c:pt idx="363" formatCode="General">
                  <c:v>45</c:v>
                </c:pt>
                <c:pt idx="364" formatCode="General">
                  <c:v>41</c:v>
                </c:pt>
                <c:pt idx="365" formatCode="General">
                  <c:v>36</c:v>
                </c:pt>
                <c:pt idx="366" formatCode="General">
                  <c:v>37</c:v>
                </c:pt>
                <c:pt idx="367" formatCode="General">
                  <c:v>41</c:v>
                </c:pt>
                <c:pt idx="368" formatCode="General">
                  <c:v>40</c:v>
                </c:pt>
                <c:pt idx="369" formatCode="General">
                  <c:v>35</c:v>
                </c:pt>
                <c:pt idx="370" formatCode="General">
                  <c:v>38</c:v>
                </c:pt>
                <c:pt idx="371" formatCode="General">
                  <c:v>35</c:v>
                </c:pt>
                <c:pt idx="372" formatCode="General">
                  <c:v>18</c:v>
                </c:pt>
                <c:pt idx="373" formatCode="General">
                  <c:v>24</c:v>
                </c:pt>
                <c:pt idx="374" formatCode="General">
                  <c:v>16</c:v>
                </c:pt>
                <c:pt idx="375" formatCode="General">
                  <c:v>19</c:v>
                </c:pt>
                <c:pt idx="376" formatCode="General">
                  <c:v>13</c:v>
                </c:pt>
                <c:pt idx="377" formatCode="General">
                  <c:v>0</c:v>
                </c:pt>
                <c:pt idx="378" formatCode="General">
                  <c:v>1</c:v>
                </c:pt>
                <c:pt idx="379" formatCode="General">
                  <c:v>1</c:v>
                </c:pt>
                <c:pt idx="380" formatCode="General">
                  <c:v>0</c:v>
                </c:pt>
                <c:pt idx="381" formatCode="General">
                  <c:v>0</c:v>
                </c:pt>
                <c:pt idx="382" formatCode="General">
                  <c:v>1</c:v>
                </c:pt>
                <c:pt idx="383" formatCode="General">
                  <c:v>0</c:v>
                </c:pt>
                <c:pt idx="384" formatCode="General">
                  <c:v>0</c:v>
                </c:pt>
                <c:pt idx="385" formatCode="General">
                  <c:v>0</c:v>
                </c:pt>
                <c:pt idx="386" formatCode="General">
                  <c:v>0</c:v>
                </c:pt>
                <c:pt idx="387" formatCode="General">
                  <c:v>1</c:v>
                </c:pt>
                <c:pt idx="388" formatCode="General">
                  <c:v>0</c:v>
                </c:pt>
                <c:pt idx="389" formatCode="General">
                  <c:v>0</c:v>
                </c:pt>
                <c:pt idx="390" formatCode="General">
                  <c:v>0</c:v>
                </c:pt>
                <c:pt idx="391" formatCode="General">
                  <c:v>0</c:v>
                </c:pt>
                <c:pt idx="392" formatCode="General">
                  <c:v>0</c:v>
                </c:pt>
                <c:pt idx="393" formatCode="General">
                  <c:v>0</c:v>
                </c:pt>
                <c:pt idx="394" formatCode="General">
                  <c:v>0</c:v>
                </c:pt>
                <c:pt idx="395" formatCode="General">
                  <c:v>0</c:v>
                </c:pt>
                <c:pt idx="396" formatCode="General">
                  <c:v>0</c:v>
                </c:pt>
                <c:pt idx="397" formatCode="General">
                  <c:v>0</c:v>
                </c:pt>
                <c:pt idx="398" formatCode="General">
                  <c:v>0</c:v>
                </c:pt>
                <c:pt idx="399" formatCode="General">
                  <c:v>0</c:v>
                </c:pt>
                <c:pt idx="400" formatCode="General">
                  <c:v>0</c:v>
                </c:pt>
                <c:pt idx="401" formatCode="General">
                  <c:v>0</c:v>
                </c:pt>
                <c:pt idx="402" formatCode="General">
                  <c:v>0</c:v>
                </c:pt>
                <c:pt idx="403" formatCode="General">
                  <c:v>0</c:v>
                </c:pt>
                <c:pt idx="404" formatCode="General">
                  <c:v>0</c:v>
                </c:pt>
                <c:pt idx="405" formatCode="General">
                  <c:v>0</c:v>
                </c:pt>
                <c:pt idx="406" formatCode="General">
                  <c:v>0</c:v>
                </c:pt>
                <c:pt idx="407" formatCode="General">
                  <c:v>0</c:v>
                </c:pt>
                <c:pt idx="408" formatCode="General">
                  <c:v>0</c:v>
                </c:pt>
                <c:pt idx="409" formatCode="General">
                  <c:v>0</c:v>
                </c:pt>
                <c:pt idx="410" formatCode="General">
                  <c:v>0</c:v>
                </c:pt>
                <c:pt idx="411" formatCode="General">
                  <c:v>0</c:v>
                </c:pt>
                <c:pt idx="412" formatCode="General">
                  <c:v>0</c:v>
                </c:pt>
                <c:pt idx="413" formatCode="General">
                  <c:v>0</c:v>
                </c:pt>
                <c:pt idx="414" formatCode="General">
                  <c:v>0</c:v>
                </c:pt>
                <c:pt idx="415" formatCode="General">
                  <c:v>0</c:v>
                </c:pt>
                <c:pt idx="416" formatCode="General">
                  <c:v>0</c:v>
                </c:pt>
                <c:pt idx="417" formatCode="General">
                  <c:v>0</c:v>
                </c:pt>
                <c:pt idx="418" formatCode="General">
                  <c:v>0</c:v>
                </c:pt>
                <c:pt idx="419" formatCode="General">
                  <c:v>0</c:v>
                </c:pt>
                <c:pt idx="420" formatCode="General">
                  <c:v>0</c:v>
                </c:pt>
                <c:pt idx="421" formatCode="General">
                  <c:v>0</c:v>
                </c:pt>
                <c:pt idx="422" formatCode="General">
                  <c:v>0</c:v>
                </c:pt>
                <c:pt idx="423" formatCode="General">
                  <c:v>0</c:v>
                </c:pt>
                <c:pt idx="424" formatCode="General">
                  <c:v>0</c:v>
                </c:pt>
                <c:pt idx="425" formatCode="General">
                  <c:v>0</c:v>
                </c:pt>
                <c:pt idx="426" formatCode="General">
                  <c:v>0</c:v>
                </c:pt>
                <c:pt idx="427" formatCode="General">
                  <c:v>0</c:v>
                </c:pt>
                <c:pt idx="428" formatCode="General">
                  <c:v>0</c:v>
                </c:pt>
                <c:pt idx="429" formatCode="General">
                  <c:v>0</c:v>
                </c:pt>
                <c:pt idx="430" formatCode="General">
                  <c:v>0</c:v>
                </c:pt>
                <c:pt idx="431" formatCode="General">
                  <c:v>0</c:v>
                </c:pt>
                <c:pt idx="432" formatCode="General">
                  <c:v>0</c:v>
                </c:pt>
                <c:pt idx="433" formatCode="General">
                  <c:v>0</c:v>
                </c:pt>
                <c:pt idx="434" formatCode="General">
                  <c:v>0</c:v>
                </c:pt>
                <c:pt idx="435" formatCode="General">
                  <c:v>0</c:v>
                </c:pt>
                <c:pt idx="436" formatCode="General">
                  <c:v>0</c:v>
                </c:pt>
                <c:pt idx="437" formatCode="General">
                  <c:v>0</c:v>
                </c:pt>
                <c:pt idx="438" formatCode="General">
                  <c:v>0</c:v>
                </c:pt>
                <c:pt idx="439" formatCode="General">
                  <c:v>0</c:v>
                </c:pt>
                <c:pt idx="440" formatCode="General">
                  <c:v>0</c:v>
                </c:pt>
                <c:pt idx="441" formatCode="General">
                  <c:v>0</c:v>
                </c:pt>
                <c:pt idx="442" formatCode="General">
                  <c:v>0</c:v>
                </c:pt>
                <c:pt idx="443" formatCode="General">
                  <c:v>0</c:v>
                </c:pt>
                <c:pt idx="444" formatCode="General">
                  <c:v>0</c:v>
                </c:pt>
                <c:pt idx="445" formatCode="General">
                  <c:v>0</c:v>
                </c:pt>
                <c:pt idx="446" formatCode="General">
                  <c:v>0</c:v>
                </c:pt>
                <c:pt idx="447" formatCode="General">
                  <c:v>0</c:v>
                </c:pt>
                <c:pt idx="448" formatCode="General">
                  <c:v>0</c:v>
                </c:pt>
                <c:pt idx="449" formatCode="General">
                  <c:v>0</c:v>
                </c:pt>
                <c:pt idx="450" formatCode="General">
                  <c:v>0</c:v>
                </c:pt>
                <c:pt idx="451" formatCode="General">
                  <c:v>0</c:v>
                </c:pt>
                <c:pt idx="452" formatCode="General">
                  <c:v>0</c:v>
                </c:pt>
                <c:pt idx="453" formatCode="General">
                  <c:v>0</c:v>
                </c:pt>
                <c:pt idx="454" formatCode="General">
                  <c:v>0</c:v>
                </c:pt>
                <c:pt idx="455" formatCode="General">
                  <c:v>0</c:v>
                </c:pt>
                <c:pt idx="456" formatCode="General">
                  <c:v>0</c:v>
                </c:pt>
                <c:pt idx="457" formatCode="General">
                  <c:v>0</c:v>
                </c:pt>
                <c:pt idx="458" formatCode="General">
                  <c:v>0</c:v>
                </c:pt>
                <c:pt idx="459" formatCode="General">
                  <c:v>0</c:v>
                </c:pt>
                <c:pt idx="460" formatCode="General">
                  <c:v>0</c:v>
                </c:pt>
                <c:pt idx="461" formatCode="General">
                  <c:v>0</c:v>
                </c:pt>
                <c:pt idx="462" formatCode="General">
                  <c:v>0</c:v>
                </c:pt>
                <c:pt idx="463" formatCode="General">
                  <c:v>0</c:v>
                </c:pt>
                <c:pt idx="464" formatCode="General">
                  <c:v>0</c:v>
                </c:pt>
                <c:pt idx="465" formatCode="General">
                  <c:v>0</c:v>
                </c:pt>
                <c:pt idx="466" formatCode="General">
                  <c:v>0</c:v>
                </c:pt>
                <c:pt idx="467" formatCode="General">
                  <c:v>0</c:v>
                </c:pt>
                <c:pt idx="468" formatCode="General">
                  <c:v>0</c:v>
                </c:pt>
                <c:pt idx="469" formatCode="General">
                  <c:v>0</c:v>
                </c:pt>
                <c:pt idx="470" formatCode="General">
                  <c:v>0</c:v>
                </c:pt>
                <c:pt idx="471" formatCode="General">
                  <c:v>0</c:v>
                </c:pt>
                <c:pt idx="472" formatCode="General">
                  <c:v>0</c:v>
                </c:pt>
                <c:pt idx="473" formatCode="General">
                  <c:v>0</c:v>
                </c:pt>
                <c:pt idx="474" formatCode="General">
                  <c:v>0</c:v>
                </c:pt>
                <c:pt idx="475" formatCode="General">
                  <c:v>0</c:v>
                </c:pt>
                <c:pt idx="476" formatCode="General">
                  <c:v>0</c:v>
                </c:pt>
                <c:pt idx="477" formatCode="General">
                  <c:v>0</c:v>
                </c:pt>
                <c:pt idx="478" formatCode="General">
                  <c:v>0</c:v>
                </c:pt>
                <c:pt idx="479" formatCode="General">
                  <c:v>0</c:v>
                </c:pt>
                <c:pt idx="480" formatCode="General">
                  <c:v>0</c:v>
                </c:pt>
                <c:pt idx="481" formatCode="General">
                  <c:v>0</c:v>
                </c:pt>
                <c:pt idx="482" formatCode="General">
                  <c:v>1</c:v>
                </c:pt>
                <c:pt idx="483" formatCode="General">
                  <c:v>0</c:v>
                </c:pt>
                <c:pt idx="484" formatCode="General">
                  <c:v>0</c:v>
                </c:pt>
                <c:pt idx="485" formatCode="General">
                  <c:v>0</c:v>
                </c:pt>
                <c:pt idx="486" formatCode="General">
                  <c:v>0</c:v>
                </c:pt>
                <c:pt idx="487" formatCode="General">
                  <c:v>0</c:v>
                </c:pt>
                <c:pt idx="488" formatCode="General">
                  <c:v>0</c:v>
                </c:pt>
                <c:pt idx="489" formatCode="General">
                  <c:v>0</c:v>
                </c:pt>
                <c:pt idx="490" formatCode="General">
                  <c:v>0</c:v>
                </c:pt>
                <c:pt idx="491" formatCode="General">
                  <c:v>0</c:v>
                </c:pt>
                <c:pt idx="492" formatCode="General">
                  <c:v>0</c:v>
                </c:pt>
                <c:pt idx="493" formatCode="General">
                  <c:v>0</c:v>
                </c:pt>
                <c:pt idx="494" formatCode="General">
                  <c:v>0</c:v>
                </c:pt>
                <c:pt idx="495" formatCode="General">
                  <c:v>0</c:v>
                </c:pt>
                <c:pt idx="496" formatCode="General">
                  <c:v>0</c:v>
                </c:pt>
                <c:pt idx="497" formatCode="General">
                  <c:v>0</c:v>
                </c:pt>
                <c:pt idx="498" formatCode="General">
                  <c:v>0</c:v>
                </c:pt>
                <c:pt idx="499" formatCode="General">
                  <c:v>0</c:v>
                </c:pt>
                <c:pt idx="500" formatCode="General">
                  <c:v>0</c:v>
                </c:pt>
                <c:pt idx="501" formatCode="General">
                  <c:v>0</c:v>
                </c:pt>
                <c:pt idx="502" formatCode="General">
                  <c:v>0</c:v>
                </c:pt>
                <c:pt idx="503" formatCode="General">
                  <c:v>0</c:v>
                </c:pt>
                <c:pt idx="504" formatCode="General">
                  <c:v>0</c:v>
                </c:pt>
                <c:pt idx="505" formatCode="General">
                  <c:v>0</c:v>
                </c:pt>
                <c:pt idx="506" formatCode="General">
                  <c:v>0</c:v>
                </c:pt>
                <c:pt idx="507" formatCode="General">
                  <c:v>0</c:v>
                </c:pt>
                <c:pt idx="508" formatCode="General">
                  <c:v>0</c:v>
                </c:pt>
                <c:pt idx="509" formatCode="General">
                  <c:v>0</c:v>
                </c:pt>
                <c:pt idx="510" formatCode="General">
                  <c:v>0</c:v>
                </c:pt>
                <c:pt idx="511" formatCode="General">
                  <c:v>0</c:v>
                </c:pt>
                <c:pt idx="512" formatCode="General">
                  <c:v>0</c:v>
                </c:pt>
                <c:pt idx="513" formatCode="General">
                  <c:v>0</c:v>
                </c:pt>
                <c:pt idx="514" formatCode="General">
                  <c:v>0</c:v>
                </c:pt>
                <c:pt idx="515" formatCode="General">
                  <c:v>0</c:v>
                </c:pt>
                <c:pt idx="516" formatCode="General">
                  <c:v>0</c:v>
                </c:pt>
                <c:pt idx="517" formatCode="General">
                  <c:v>0</c:v>
                </c:pt>
                <c:pt idx="518" formatCode="General">
                  <c:v>0</c:v>
                </c:pt>
                <c:pt idx="519" formatCode="General">
                  <c:v>0</c:v>
                </c:pt>
                <c:pt idx="520" formatCode="General">
                  <c:v>0</c:v>
                </c:pt>
                <c:pt idx="521" formatCode="General">
                  <c:v>0</c:v>
                </c:pt>
                <c:pt idx="522" formatCode="General">
                  <c:v>0</c:v>
                </c:pt>
                <c:pt idx="523" formatCode="General">
                  <c:v>0</c:v>
                </c:pt>
                <c:pt idx="524" formatCode="General">
                  <c:v>0</c:v>
                </c:pt>
                <c:pt idx="525" formatCode="General">
                  <c:v>0</c:v>
                </c:pt>
                <c:pt idx="526" formatCode="General">
                  <c:v>0</c:v>
                </c:pt>
                <c:pt idx="527" formatCode="General">
                  <c:v>0</c:v>
                </c:pt>
                <c:pt idx="528" formatCode="General">
                  <c:v>0</c:v>
                </c:pt>
                <c:pt idx="529" formatCode="General">
                  <c:v>0</c:v>
                </c:pt>
                <c:pt idx="530" formatCode="General">
                  <c:v>0</c:v>
                </c:pt>
                <c:pt idx="531" formatCode="General">
                  <c:v>0</c:v>
                </c:pt>
                <c:pt idx="532" formatCode="General">
                  <c:v>0</c:v>
                </c:pt>
                <c:pt idx="533" formatCode="General">
                  <c:v>0</c:v>
                </c:pt>
                <c:pt idx="534" formatCode="General">
                  <c:v>0</c:v>
                </c:pt>
                <c:pt idx="535" formatCode="General">
                  <c:v>0</c:v>
                </c:pt>
                <c:pt idx="536" formatCode="General">
                  <c:v>0</c:v>
                </c:pt>
                <c:pt idx="537" formatCode="General">
                  <c:v>0</c:v>
                </c:pt>
                <c:pt idx="538" formatCode="General">
                  <c:v>0</c:v>
                </c:pt>
                <c:pt idx="539" formatCode="General">
                  <c:v>0</c:v>
                </c:pt>
                <c:pt idx="540" formatCode="General">
                  <c:v>0</c:v>
                </c:pt>
                <c:pt idx="541" formatCode="General">
                  <c:v>0</c:v>
                </c:pt>
                <c:pt idx="542" formatCode="General">
                  <c:v>0</c:v>
                </c:pt>
                <c:pt idx="543" formatCode="General">
                  <c:v>0</c:v>
                </c:pt>
                <c:pt idx="544" formatCode="General">
                  <c:v>0</c:v>
                </c:pt>
                <c:pt idx="545" formatCode="General">
                  <c:v>0</c:v>
                </c:pt>
                <c:pt idx="546" formatCode="General">
                  <c:v>0</c:v>
                </c:pt>
                <c:pt idx="547" formatCode="General">
                  <c:v>0</c:v>
                </c:pt>
                <c:pt idx="548" formatCode="General">
                  <c:v>0</c:v>
                </c:pt>
                <c:pt idx="549" formatCode="General">
                  <c:v>0</c:v>
                </c:pt>
                <c:pt idx="550" formatCode="General">
                  <c:v>0</c:v>
                </c:pt>
                <c:pt idx="551" formatCode="General">
                  <c:v>0</c:v>
                </c:pt>
                <c:pt idx="552" formatCode="General">
                  <c:v>0</c:v>
                </c:pt>
                <c:pt idx="553" formatCode="General">
                  <c:v>0</c:v>
                </c:pt>
                <c:pt idx="554" formatCode="General">
                  <c:v>0</c:v>
                </c:pt>
                <c:pt idx="555" formatCode="General">
                  <c:v>0</c:v>
                </c:pt>
                <c:pt idx="556" formatCode="General">
                  <c:v>0</c:v>
                </c:pt>
                <c:pt idx="557" formatCode="General">
                  <c:v>0</c:v>
                </c:pt>
                <c:pt idx="558" formatCode="General">
                  <c:v>0</c:v>
                </c:pt>
                <c:pt idx="559" formatCode="General">
                  <c:v>0</c:v>
                </c:pt>
                <c:pt idx="560" formatCode="General">
                  <c:v>0</c:v>
                </c:pt>
                <c:pt idx="561" formatCode="General">
                  <c:v>61</c:v>
                </c:pt>
                <c:pt idx="562" formatCode="General">
                  <c:v>9</c:v>
                </c:pt>
                <c:pt idx="563" formatCode="General">
                  <c:v>43</c:v>
                </c:pt>
                <c:pt idx="564" formatCode="General">
                  <c:v>27</c:v>
                </c:pt>
                <c:pt idx="565" formatCode="General">
                  <c:v>25</c:v>
                </c:pt>
                <c:pt idx="566" formatCode="General">
                  <c:v>39</c:v>
                </c:pt>
                <c:pt idx="567" formatCode="General">
                  <c:v>64</c:v>
                </c:pt>
                <c:pt idx="568" formatCode="General">
                  <c:v>70</c:v>
                </c:pt>
                <c:pt idx="569" formatCode="General">
                  <c:v>47</c:v>
                </c:pt>
                <c:pt idx="570" formatCode="General">
                  <c:v>45</c:v>
                </c:pt>
                <c:pt idx="571" formatCode="General">
                  <c:v>39</c:v>
                </c:pt>
                <c:pt idx="572" formatCode="General">
                  <c:v>56</c:v>
                </c:pt>
                <c:pt idx="573" formatCode="General">
                  <c:v>25</c:v>
                </c:pt>
                <c:pt idx="574" formatCode="General">
                  <c:v>46</c:v>
                </c:pt>
                <c:pt idx="575" formatCode="General">
                  <c:v>46</c:v>
                </c:pt>
                <c:pt idx="576" formatCode="General">
                  <c:v>33</c:v>
                </c:pt>
                <c:pt idx="577" formatCode="General">
                  <c:v>7</c:v>
                </c:pt>
                <c:pt idx="578" formatCode="General">
                  <c:v>33</c:v>
                </c:pt>
                <c:pt idx="579" formatCode="General">
                  <c:v>19</c:v>
                </c:pt>
                <c:pt idx="580" formatCode="General">
                  <c:v>39</c:v>
                </c:pt>
                <c:pt idx="581" formatCode="General">
                  <c:v>36</c:v>
                </c:pt>
                <c:pt idx="582" formatCode="General">
                  <c:v>40</c:v>
                </c:pt>
                <c:pt idx="583" formatCode="General">
                  <c:v>61</c:v>
                </c:pt>
                <c:pt idx="584" formatCode="General">
                  <c:v>33</c:v>
                </c:pt>
                <c:pt idx="585" formatCode="General">
                  <c:v>34</c:v>
                </c:pt>
                <c:pt idx="586" formatCode="General">
                  <c:v>80</c:v>
                </c:pt>
                <c:pt idx="587" formatCode="General">
                  <c:v>33</c:v>
                </c:pt>
                <c:pt idx="588" formatCode="General">
                  <c:v>18</c:v>
                </c:pt>
                <c:pt idx="589" formatCode="General">
                  <c:v>59</c:v>
                </c:pt>
                <c:pt idx="590" formatCode="General">
                  <c:v>89</c:v>
                </c:pt>
                <c:pt idx="591" formatCode="General">
                  <c:v>39</c:v>
                </c:pt>
                <c:pt idx="592" formatCode="General">
                  <c:v>37</c:v>
                </c:pt>
                <c:pt idx="593" formatCode="General">
                  <c:v>75</c:v>
                </c:pt>
                <c:pt idx="594" formatCode="General">
                  <c:v>61</c:v>
                </c:pt>
                <c:pt idx="595" formatCode="General">
                  <c:v>131</c:v>
                </c:pt>
                <c:pt idx="596" formatCode="General">
                  <c:v>109</c:v>
                </c:pt>
                <c:pt idx="597" formatCode="General">
                  <c:v>34</c:v>
                </c:pt>
                <c:pt idx="598" formatCode="General">
                  <c:v>30</c:v>
                </c:pt>
                <c:pt idx="599" formatCode="General">
                  <c:v>14</c:v>
                </c:pt>
                <c:pt idx="600" formatCode="General">
                  <c:v>48</c:v>
                </c:pt>
                <c:pt idx="601" formatCode="General">
                  <c:v>39</c:v>
                </c:pt>
                <c:pt idx="602" formatCode="General">
                  <c:v>76</c:v>
                </c:pt>
                <c:pt idx="603" formatCode="General">
                  <c:v>74</c:v>
                </c:pt>
                <c:pt idx="604" formatCode="General">
                  <c:v>46</c:v>
                </c:pt>
                <c:pt idx="605" formatCode="General">
                  <c:v>52</c:v>
                </c:pt>
                <c:pt idx="606" formatCode="General">
                  <c:v>13</c:v>
                </c:pt>
                <c:pt idx="607" formatCode="General">
                  <c:v>3</c:v>
                </c:pt>
                <c:pt idx="608" formatCode="General">
                  <c:v>6</c:v>
                </c:pt>
                <c:pt idx="609" formatCode="General">
                  <c:v>0</c:v>
                </c:pt>
                <c:pt idx="610" formatCode="General">
                  <c:v>3</c:v>
                </c:pt>
                <c:pt idx="611" formatCode="General">
                  <c:v>0</c:v>
                </c:pt>
                <c:pt idx="612" formatCode="General">
                  <c:v>0</c:v>
                </c:pt>
                <c:pt idx="613" formatCode="General">
                  <c:v>5</c:v>
                </c:pt>
                <c:pt idx="614" formatCode="General">
                  <c:v>16</c:v>
                </c:pt>
                <c:pt idx="615" formatCode="General">
                  <c:v>24</c:v>
                </c:pt>
                <c:pt idx="616" formatCode="General">
                  <c:v>34</c:v>
                </c:pt>
                <c:pt idx="617" formatCode="General">
                  <c:v>17</c:v>
                </c:pt>
                <c:pt idx="618" formatCode="General">
                  <c:v>34</c:v>
                </c:pt>
                <c:pt idx="619" formatCode="General">
                  <c:v>49</c:v>
                </c:pt>
                <c:pt idx="620" formatCode="General">
                  <c:v>40</c:v>
                </c:pt>
                <c:pt idx="621" formatCode="General">
                  <c:v>47</c:v>
                </c:pt>
                <c:pt idx="622" formatCode="General">
                  <c:v>70</c:v>
                </c:pt>
                <c:pt idx="623" formatCode="General">
                  <c:v>24</c:v>
                </c:pt>
                <c:pt idx="624" formatCode="General">
                  <c:v>41</c:v>
                </c:pt>
                <c:pt idx="625" formatCode="General">
                  <c:v>5</c:v>
                </c:pt>
                <c:pt idx="626" formatCode="General">
                  <c:v>3</c:v>
                </c:pt>
                <c:pt idx="627" formatCode="General">
                  <c:v>6</c:v>
                </c:pt>
                <c:pt idx="628" formatCode="General">
                  <c:v>1</c:v>
                </c:pt>
                <c:pt idx="629" formatCode="General">
                  <c:v>4</c:v>
                </c:pt>
                <c:pt idx="630" formatCode="General">
                  <c:v>7</c:v>
                </c:pt>
                <c:pt idx="631" formatCode="General">
                  <c:v>11</c:v>
                </c:pt>
                <c:pt idx="632" formatCode="General">
                  <c:v>4</c:v>
                </c:pt>
                <c:pt idx="633" formatCode="General">
                  <c:v>16</c:v>
                </c:pt>
                <c:pt idx="634" formatCode="General">
                  <c:v>5</c:v>
                </c:pt>
                <c:pt idx="635" formatCode="General">
                  <c:v>18</c:v>
                </c:pt>
                <c:pt idx="636" formatCode="General">
                  <c:v>11</c:v>
                </c:pt>
                <c:pt idx="637" formatCode="General">
                  <c:v>38</c:v>
                </c:pt>
                <c:pt idx="638" formatCode="General">
                  <c:v>19</c:v>
                </c:pt>
                <c:pt idx="639" formatCode="General">
                  <c:v>49</c:v>
                </c:pt>
                <c:pt idx="640" formatCode="General">
                  <c:v>32</c:v>
                </c:pt>
                <c:pt idx="641" formatCode="General">
                  <c:v>11</c:v>
                </c:pt>
                <c:pt idx="642" formatCode="General">
                  <c:v>34</c:v>
                </c:pt>
                <c:pt idx="643" formatCode="General">
                  <c:v>33</c:v>
                </c:pt>
                <c:pt idx="644" formatCode="General">
                  <c:v>13</c:v>
                </c:pt>
                <c:pt idx="645" formatCode="General">
                  <c:v>4</c:v>
                </c:pt>
                <c:pt idx="646" formatCode="General">
                  <c:v>18</c:v>
                </c:pt>
                <c:pt idx="647" formatCode="General">
                  <c:v>23</c:v>
                </c:pt>
                <c:pt idx="648" formatCode="General">
                  <c:v>45</c:v>
                </c:pt>
                <c:pt idx="649" formatCode="General">
                  <c:v>41</c:v>
                </c:pt>
                <c:pt idx="650" formatCode="General">
                  <c:v>48</c:v>
                </c:pt>
                <c:pt idx="651" formatCode="General">
                  <c:v>45</c:v>
                </c:pt>
                <c:pt idx="652" formatCode="General">
                  <c:v>100</c:v>
                </c:pt>
                <c:pt idx="653" formatCode="General">
                  <c:v>52</c:v>
                </c:pt>
                <c:pt idx="654" formatCode="General">
                  <c:v>45</c:v>
                </c:pt>
                <c:pt idx="655" formatCode="General">
                  <c:v>46</c:v>
                </c:pt>
                <c:pt idx="656" formatCode="General">
                  <c:v>82</c:v>
                </c:pt>
                <c:pt idx="657" formatCode="General">
                  <c:v>21</c:v>
                </c:pt>
                <c:pt idx="658" formatCode="General">
                  <c:v>44</c:v>
                </c:pt>
                <c:pt idx="659" formatCode="General">
                  <c:v>21</c:v>
                </c:pt>
                <c:pt idx="660" formatCode="General">
                  <c:v>24</c:v>
                </c:pt>
                <c:pt idx="661" formatCode="General">
                  <c:v>9</c:v>
                </c:pt>
                <c:pt idx="662" formatCode="General">
                  <c:v>29</c:v>
                </c:pt>
                <c:pt idx="663" formatCode="General">
                  <c:v>31</c:v>
                </c:pt>
                <c:pt idx="664" formatCode="General">
                  <c:v>11</c:v>
                </c:pt>
                <c:pt idx="665" formatCode="General">
                  <c:v>13</c:v>
                </c:pt>
                <c:pt idx="666" formatCode="General">
                  <c:v>15</c:v>
                </c:pt>
                <c:pt idx="667" formatCode="General">
                  <c:v>19</c:v>
                </c:pt>
                <c:pt idx="668" formatCode="General">
                  <c:v>48</c:v>
                </c:pt>
                <c:pt idx="669" formatCode="General">
                  <c:v>41</c:v>
                </c:pt>
                <c:pt idx="670" formatCode="General">
                  <c:v>41</c:v>
                </c:pt>
                <c:pt idx="671" formatCode="General">
                  <c:v>26</c:v>
                </c:pt>
                <c:pt idx="672" formatCode="General">
                  <c:v>47</c:v>
                </c:pt>
                <c:pt idx="673" formatCode="General">
                  <c:v>37</c:v>
                </c:pt>
                <c:pt idx="674" formatCode="General">
                  <c:v>16</c:v>
                </c:pt>
                <c:pt idx="675" formatCode="General">
                  <c:v>7</c:v>
                </c:pt>
                <c:pt idx="676" formatCode="General">
                  <c:v>2</c:v>
                </c:pt>
                <c:pt idx="677" formatCode="General">
                  <c:v>4</c:v>
                </c:pt>
                <c:pt idx="678" formatCode="General">
                  <c:v>1</c:v>
                </c:pt>
                <c:pt idx="679" formatCode="General">
                  <c:v>6</c:v>
                </c:pt>
                <c:pt idx="680" formatCode="General">
                  <c:v>16</c:v>
                </c:pt>
                <c:pt idx="681" formatCode="General">
                  <c:v>4</c:v>
                </c:pt>
                <c:pt idx="682" formatCode="General">
                  <c:v>3</c:v>
                </c:pt>
                <c:pt idx="683" formatCode="General">
                  <c:v>0</c:v>
                </c:pt>
                <c:pt idx="684" formatCode="General">
                  <c:v>0</c:v>
                </c:pt>
                <c:pt idx="685" formatCode="General">
                  <c:v>2</c:v>
                </c:pt>
                <c:pt idx="686" formatCode="General">
                  <c:v>19</c:v>
                </c:pt>
                <c:pt idx="687" formatCode="General">
                  <c:v>19</c:v>
                </c:pt>
                <c:pt idx="688" formatCode="General">
                  <c:v>1</c:v>
                </c:pt>
                <c:pt idx="689" formatCode="General">
                  <c:v>0</c:v>
                </c:pt>
                <c:pt idx="690" formatCode="General">
                  <c:v>1</c:v>
                </c:pt>
                <c:pt idx="691" formatCode="General">
                  <c:v>2</c:v>
                </c:pt>
                <c:pt idx="692" formatCode="General">
                  <c:v>3</c:v>
                </c:pt>
                <c:pt idx="693" formatCode="General">
                  <c:v>1</c:v>
                </c:pt>
                <c:pt idx="694" formatCode="General">
                  <c:v>7</c:v>
                </c:pt>
                <c:pt idx="695" formatCode="General">
                  <c:v>11</c:v>
                </c:pt>
                <c:pt idx="696" formatCode="General">
                  <c:v>5</c:v>
                </c:pt>
                <c:pt idx="697" formatCode="General">
                  <c:v>3</c:v>
                </c:pt>
                <c:pt idx="698" formatCode="General">
                  <c:v>17</c:v>
                </c:pt>
                <c:pt idx="699" formatCode="General">
                  <c:v>16</c:v>
                </c:pt>
                <c:pt idx="700" formatCode="General">
                  <c:v>17</c:v>
                </c:pt>
                <c:pt idx="701" formatCode="General">
                  <c:v>9</c:v>
                </c:pt>
                <c:pt idx="702" formatCode="General">
                  <c:v>2</c:v>
                </c:pt>
                <c:pt idx="703" formatCode="General">
                  <c:v>7</c:v>
                </c:pt>
                <c:pt idx="704" formatCode="General">
                  <c:v>5</c:v>
                </c:pt>
                <c:pt idx="705" formatCode="General">
                  <c:v>0</c:v>
                </c:pt>
                <c:pt idx="706" formatCode="General">
                  <c:v>7</c:v>
                </c:pt>
                <c:pt idx="707" formatCode="General">
                  <c:v>15</c:v>
                </c:pt>
                <c:pt idx="708" formatCode="General">
                  <c:v>13</c:v>
                </c:pt>
                <c:pt idx="709" formatCode="General">
                  <c:v>14</c:v>
                </c:pt>
                <c:pt idx="710" formatCode="General">
                  <c:v>5</c:v>
                </c:pt>
                <c:pt idx="711" formatCode="General">
                  <c:v>13</c:v>
                </c:pt>
                <c:pt idx="712" formatCode="General">
                  <c:v>18</c:v>
                </c:pt>
                <c:pt idx="713" formatCode="General">
                  <c:v>17</c:v>
                </c:pt>
                <c:pt idx="714" formatCode="General">
                  <c:v>35</c:v>
                </c:pt>
                <c:pt idx="715" formatCode="General">
                  <c:v>24</c:v>
                </c:pt>
                <c:pt idx="716" formatCode="General">
                  <c:v>28</c:v>
                </c:pt>
                <c:pt idx="717" formatCode="General">
                  <c:v>9</c:v>
                </c:pt>
                <c:pt idx="718" formatCode="General">
                  <c:v>4</c:v>
                </c:pt>
                <c:pt idx="719" formatCode="General">
                  <c:v>17</c:v>
                </c:pt>
                <c:pt idx="720" formatCode="General">
                  <c:v>19</c:v>
                </c:pt>
                <c:pt idx="721" formatCode="General">
                  <c:v>17</c:v>
                </c:pt>
                <c:pt idx="722" formatCode="General">
                  <c:v>14</c:v>
                </c:pt>
                <c:pt idx="723" formatCode="General">
                  <c:v>19</c:v>
                </c:pt>
                <c:pt idx="724" formatCode="General">
                  <c:v>14</c:v>
                </c:pt>
                <c:pt idx="725" formatCode="General">
                  <c:v>7</c:v>
                </c:pt>
                <c:pt idx="726" formatCode="General">
                  <c:v>9</c:v>
                </c:pt>
                <c:pt idx="727" formatCode="General">
                  <c:v>30</c:v>
                </c:pt>
                <c:pt idx="728" formatCode="General">
                  <c:v>35</c:v>
                </c:pt>
                <c:pt idx="729" formatCode="General">
                  <c:v>48</c:v>
                </c:pt>
                <c:pt idx="730" formatCode="General">
                  <c:v>1</c:v>
                </c:pt>
                <c:pt idx="731" formatCode="General">
                  <c:v>0</c:v>
                </c:pt>
                <c:pt idx="732" formatCode="General">
                  <c:v>15</c:v>
                </c:pt>
                <c:pt idx="733" formatCode="General">
                  <c:v>5</c:v>
                </c:pt>
                <c:pt idx="734" formatCode="General">
                  <c:v>0</c:v>
                </c:pt>
                <c:pt idx="735" formatCode="General">
                  <c:v>2</c:v>
                </c:pt>
                <c:pt idx="736" formatCode="General">
                  <c:v>1</c:v>
                </c:pt>
                <c:pt idx="737" formatCode="General">
                  <c:v>1</c:v>
                </c:pt>
                <c:pt idx="738" formatCode="General">
                  <c:v>1</c:v>
                </c:pt>
                <c:pt idx="739" formatCode="General">
                  <c:v>1</c:v>
                </c:pt>
                <c:pt idx="740" formatCode="General">
                  <c:v>0</c:v>
                </c:pt>
                <c:pt idx="741" formatCode="General">
                  <c:v>0</c:v>
                </c:pt>
                <c:pt idx="742" formatCode="General">
                  <c:v>6</c:v>
                </c:pt>
                <c:pt idx="743" formatCode="General">
                  <c:v>1</c:v>
                </c:pt>
                <c:pt idx="744" formatCode="General">
                  <c:v>2</c:v>
                </c:pt>
                <c:pt idx="745" formatCode="General">
                  <c:v>1</c:v>
                </c:pt>
                <c:pt idx="746" formatCode="General">
                  <c:v>2</c:v>
                </c:pt>
                <c:pt idx="747" formatCode="General">
                  <c:v>2</c:v>
                </c:pt>
                <c:pt idx="748" formatCode="General">
                  <c:v>1</c:v>
                </c:pt>
                <c:pt idx="749" formatCode="General">
                  <c:v>2</c:v>
                </c:pt>
                <c:pt idx="750" formatCode="General">
                  <c:v>2</c:v>
                </c:pt>
                <c:pt idx="751" formatCode="General">
                  <c:v>2</c:v>
                </c:pt>
                <c:pt idx="752" formatCode="General">
                  <c:v>1</c:v>
                </c:pt>
                <c:pt idx="753" formatCode="General">
                  <c:v>0</c:v>
                </c:pt>
                <c:pt idx="754" formatCode="General">
                  <c:v>1</c:v>
                </c:pt>
                <c:pt idx="755" formatCode="General">
                  <c:v>0</c:v>
                </c:pt>
                <c:pt idx="756" formatCode="General">
                  <c:v>2</c:v>
                </c:pt>
                <c:pt idx="757" formatCode="General">
                  <c:v>2</c:v>
                </c:pt>
                <c:pt idx="758" formatCode="General">
                  <c:v>2</c:v>
                </c:pt>
                <c:pt idx="759" formatCode="General">
                  <c:v>2</c:v>
                </c:pt>
                <c:pt idx="760" formatCode="General">
                  <c:v>1</c:v>
                </c:pt>
                <c:pt idx="761" formatCode="General">
                  <c:v>2</c:v>
                </c:pt>
                <c:pt idx="762" formatCode="General">
                  <c:v>2</c:v>
                </c:pt>
                <c:pt idx="763" formatCode="General">
                  <c:v>2</c:v>
                </c:pt>
                <c:pt idx="764" formatCode="General">
                  <c:v>2</c:v>
                </c:pt>
                <c:pt idx="765" formatCode="General">
                  <c:v>2</c:v>
                </c:pt>
                <c:pt idx="766" formatCode="General">
                  <c:v>1</c:v>
                </c:pt>
                <c:pt idx="767" formatCode="General">
                  <c:v>2</c:v>
                </c:pt>
                <c:pt idx="768" formatCode="General">
                  <c:v>2</c:v>
                </c:pt>
                <c:pt idx="769" formatCode="General">
                  <c:v>2</c:v>
                </c:pt>
                <c:pt idx="770" formatCode="General">
                  <c:v>2</c:v>
                </c:pt>
                <c:pt idx="771" formatCode="General">
                  <c:v>2</c:v>
                </c:pt>
                <c:pt idx="772" formatCode="General">
                  <c:v>3</c:v>
                </c:pt>
                <c:pt idx="773" formatCode="General">
                  <c:v>3</c:v>
                </c:pt>
                <c:pt idx="774" formatCode="General">
                  <c:v>2</c:v>
                </c:pt>
                <c:pt idx="775" formatCode="General">
                  <c:v>2</c:v>
                </c:pt>
                <c:pt idx="776" formatCode="General">
                  <c:v>2</c:v>
                </c:pt>
                <c:pt idx="777" formatCode="General">
                  <c:v>5</c:v>
                </c:pt>
                <c:pt idx="778" formatCode="General">
                  <c:v>2</c:v>
                </c:pt>
                <c:pt idx="779" formatCode="General">
                  <c:v>2</c:v>
                </c:pt>
                <c:pt idx="780" formatCode="General">
                  <c:v>2</c:v>
                </c:pt>
                <c:pt idx="781" formatCode="General">
                  <c:v>2</c:v>
                </c:pt>
                <c:pt idx="782" formatCode="General">
                  <c:v>3</c:v>
                </c:pt>
                <c:pt idx="783" formatCode="General">
                  <c:v>3</c:v>
                </c:pt>
                <c:pt idx="784" formatCode="General">
                  <c:v>2</c:v>
                </c:pt>
                <c:pt idx="785" formatCode="General">
                  <c:v>4</c:v>
                </c:pt>
                <c:pt idx="786" formatCode="General">
                  <c:v>3</c:v>
                </c:pt>
                <c:pt idx="787" formatCode="General">
                  <c:v>4</c:v>
                </c:pt>
                <c:pt idx="788" formatCode="General">
                  <c:v>5</c:v>
                </c:pt>
                <c:pt idx="789" formatCode="General">
                  <c:v>6</c:v>
                </c:pt>
                <c:pt idx="790" formatCode="General">
                  <c:v>4</c:v>
                </c:pt>
                <c:pt idx="791" formatCode="General">
                  <c:v>4</c:v>
                </c:pt>
                <c:pt idx="792" formatCode="General">
                  <c:v>3</c:v>
                </c:pt>
                <c:pt idx="793" formatCode="General">
                  <c:v>5</c:v>
                </c:pt>
                <c:pt idx="794" formatCode="General">
                  <c:v>2</c:v>
                </c:pt>
                <c:pt idx="795" formatCode="General">
                  <c:v>3</c:v>
                </c:pt>
                <c:pt idx="796" formatCode="General">
                  <c:v>1</c:v>
                </c:pt>
                <c:pt idx="797" formatCode="General">
                  <c:v>3</c:v>
                </c:pt>
                <c:pt idx="798" formatCode="General">
                  <c:v>3</c:v>
                </c:pt>
                <c:pt idx="799" formatCode="General">
                  <c:v>4</c:v>
                </c:pt>
                <c:pt idx="800" formatCode="General">
                  <c:v>3</c:v>
                </c:pt>
                <c:pt idx="801" formatCode="General">
                  <c:v>1</c:v>
                </c:pt>
                <c:pt idx="802" formatCode="General">
                  <c:v>1</c:v>
                </c:pt>
                <c:pt idx="803" formatCode="General">
                  <c:v>1</c:v>
                </c:pt>
                <c:pt idx="804" formatCode="General">
                  <c:v>1</c:v>
                </c:pt>
                <c:pt idx="805" formatCode="General">
                  <c:v>2</c:v>
                </c:pt>
                <c:pt idx="806" formatCode="General">
                  <c:v>3</c:v>
                </c:pt>
                <c:pt idx="807" formatCode="General">
                  <c:v>3</c:v>
                </c:pt>
                <c:pt idx="808" formatCode="General">
                  <c:v>4</c:v>
                </c:pt>
                <c:pt idx="809" formatCode="General">
                  <c:v>2</c:v>
                </c:pt>
                <c:pt idx="810" formatCode="General">
                  <c:v>2</c:v>
                </c:pt>
                <c:pt idx="811" formatCode="General">
                  <c:v>1</c:v>
                </c:pt>
                <c:pt idx="812" formatCode="General">
                  <c:v>1</c:v>
                </c:pt>
                <c:pt idx="813" formatCode="General">
                  <c:v>2</c:v>
                </c:pt>
                <c:pt idx="814" formatCode="General">
                  <c:v>2</c:v>
                </c:pt>
                <c:pt idx="815" formatCode="General">
                  <c:v>1</c:v>
                </c:pt>
                <c:pt idx="816" formatCode="General">
                  <c:v>1</c:v>
                </c:pt>
                <c:pt idx="817" formatCode="General">
                  <c:v>1</c:v>
                </c:pt>
                <c:pt idx="818" formatCode="General">
                  <c:v>1</c:v>
                </c:pt>
                <c:pt idx="819" formatCode="General">
                  <c:v>1</c:v>
                </c:pt>
                <c:pt idx="820" formatCode="General">
                  <c:v>0</c:v>
                </c:pt>
                <c:pt idx="821" formatCode="General">
                  <c:v>0</c:v>
                </c:pt>
                <c:pt idx="822" formatCode="General">
                  <c:v>2</c:v>
                </c:pt>
                <c:pt idx="823" formatCode="General">
                  <c:v>1</c:v>
                </c:pt>
                <c:pt idx="824" formatCode="General">
                  <c:v>0</c:v>
                </c:pt>
                <c:pt idx="825" formatCode="General">
                  <c:v>1</c:v>
                </c:pt>
                <c:pt idx="826" formatCode="General">
                  <c:v>1</c:v>
                </c:pt>
                <c:pt idx="827" formatCode="General">
                  <c:v>1</c:v>
                </c:pt>
                <c:pt idx="828" formatCode="General">
                  <c:v>3</c:v>
                </c:pt>
                <c:pt idx="829" formatCode="General">
                  <c:v>3</c:v>
                </c:pt>
                <c:pt idx="830" formatCode="General">
                  <c:v>1</c:v>
                </c:pt>
                <c:pt idx="831" formatCode="General">
                  <c:v>2</c:v>
                </c:pt>
                <c:pt idx="832" formatCode="General">
                  <c:v>2</c:v>
                </c:pt>
                <c:pt idx="833" formatCode="General">
                  <c:v>1</c:v>
                </c:pt>
                <c:pt idx="834" formatCode="General">
                  <c:v>2</c:v>
                </c:pt>
                <c:pt idx="835" formatCode="General">
                  <c:v>1</c:v>
                </c:pt>
                <c:pt idx="836" formatCode="General">
                  <c:v>3</c:v>
                </c:pt>
                <c:pt idx="837" formatCode="General">
                  <c:v>2</c:v>
                </c:pt>
                <c:pt idx="838" formatCode="General">
                  <c:v>3</c:v>
                </c:pt>
                <c:pt idx="839" formatCode="General">
                  <c:v>2</c:v>
                </c:pt>
                <c:pt idx="840" formatCode="General">
                  <c:v>2</c:v>
                </c:pt>
                <c:pt idx="841" formatCode="General">
                  <c:v>1</c:v>
                </c:pt>
                <c:pt idx="842" formatCode="General">
                  <c:v>1</c:v>
                </c:pt>
                <c:pt idx="843" formatCode="General">
                  <c:v>1</c:v>
                </c:pt>
                <c:pt idx="844" formatCode="General">
                  <c:v>2</c:v>
                </c:pt>
                <c:pt idx="845" formatCode="General">
                  <c:v>2</c:v>
                </c:pt>
                <c:pt idx="846" formatCode="General">
                  <c:v>2</c:v>
                </c:pt>
                <c:pt idx="1008" formatCode="0">
                  <c:v>86.4</c:v>
                </c:pt>
                <c:pt idx="1009" formatCode="0">
                  <c:v>77.760000000000005</c:v>
                </c:pt>
                <c:pt idx="1010" formatCode="0">
                  <c:v>155.52000000000001</c:v>
                </c:pt>
                <c:pt idx="1011" formatCode="0">
                  <c:v>60.48</c:v>
                </c:pt>
                <c:pt idx="1012" formatCode="0">
                  <c:v>34.56</c:v>
                </c:pt>
                <c:pt idx="1013" formatCode="0">
                  <c:v>17.28</c:v>
                </c:pt>
                <c:pt idx="1014" formatCode="0">
                  <c:v>17.28</c:v>
                </c:pt>
                <c:pt idx="1015" formatCode="0">
                  <c:v>34.56</c:v>
                </c:pt>
                <c:pt idx="1016" formatCode="0">
                  <c:v>25.92</c:v>
                </c:pt>
                <c:pt idx="1017" formatCode="0">
                  <c:v>51.84</c:v>
                </c:pt>
                <c:pt idx="1018" formatCode="0">
                  <c:v>34.56</c:v>
                </c:pt>
                <c:pt idx="1019" formatCode="0">
                  <c:v>8.64</c:v>
                </c:pt>
                <c:pt idx="1020" formatCode="0">
                  <c:v>43.2</c:v>
                </c:pt>
                <c:pt idx="1021" formatCode="0">
                  <c:v>51.84</c:v>
                </c:pt>
                <c:pt idx="1022" formatCode="0">
                  <c:v>51.84</c:v>
                </c:pt>
                <c:pt idx="1023" formatCode="0">
                  <c:v>69.12</c:v>
                </c:pt>
                <c:pt idx="1024" formatCode="0">
                  <c:v>112.32</c:v>
                </c:pt>
                <c:pt idx="1025" formatCode="0">
                  <c:v>34.56</c:v>
                </c:pt>
                <c:pt idx="1026" formatCode="0">
                  <c:v>17.28</c:v>
                </c:pt>
                <c:pt idx="1027" formatCode="0">
                  <c:v>34.56</c:v>
                </c:pt>
                <c:pt idx="1028" formatCode="0">
                  <c:v>51.84</c:v>
                </c:pt>
                <c:pt idx="1029" formatCode="0">
                  <c:v>86.4</c:v>
                </c:pt>
                <c:pt idx="1030" formatCode="0">
                  <c:v>0</c:v>
                </c:pt>
                <c:pt idx="1031" formatCode="0">
                  <c:v>0</c:v>
                </c:pt>
                <c:pt idx="1032" formatCode="0">
                  <c:v>0</c:v>
                </c:pt>
                <c:pt idx="1033" formatCode="0">
                  <c:v>0</c:v>
                </c:pt>
                <c:pt idx="1034" formatCode="0">
                  <c:v>0</c:v>
                </c:pt>
                <c:pt idx="1035" formatCode="0">
                  <c:v>25.92</c:v>
                </c:pt>
                <c:pt idx="1036" formatCode="0">
                  <c:v>34.56</c:v>
                </c:pt>
                <c:pt idx="1037" formatCode="0">
                  <c:v>34.56</c:v>
                </c:pt>
                <c:pt idx="1038" formatCode="0">
                  <c:v>51.84</c:v>
                </c:pt>
                <c:pt idx="1039" formatCode="0">
                  <c:v>43.2</c:v>
                </c:pt>
                <c:pt idx="1040" formatCode="0">
                  <c:v>43.2</c:v>
                </c:pt>
                <c:pt idx="1041" formatCode="0">
                  <c:v>103.68</c:v>
                </c:pt>
                <c:pt idx="1042" formatCode="0">
                  <c:v>103.68</c:v>
                </c:pt>
                <c:pt idx="1043">
                  <c:v>66</c:v>
                </c:pt>
                <c:pt idx="1044">
                  <c:v>76</c:v>
                </c:pt>
                <c:pt idx="1045">
                  <c:v>93</c:v>
                </c:pt>
                <c:pt idx="1046">
                  <c:v>73</c:v>
                </c:pt>
                <c:pt idx="1047">
                  <c:v>45</c:v>
                </c:pt>
                <c:pt idx="1048">
                  <c:v>51</c:v>
                </c:pt>
                <c:pt idx="1049">
                  <c:v>81</c:v>
                </c:pt>
                <c:pt idx="1050">
                  <c:v>42</c:v>
                </c:pt>
                <c:pt idx="1051">
                  <c:v>44</c:v>
                </c:pt>
                <c:pt idx="1052">
                  <c:v>47</c:v>
                </c:pt>
                <c:pt idx="1053">
                  <c:v>44</c:v>
                </c:pt>
                <c:pt idx="1054">
                  <c:v>47</c:v>
                </c:pt>
                <c:pt idx="1055">
                  <c:v>47</c:v>
                </c:pt>
                <c:pt idx="1056">
                  <c:v>48</c:v>
                </c:pt>
                <c:pt idx="1057">
                  <c:v>0</c:v>
                </c:pt>
                <c:pt idx="1058">
                  <c:v>47</c:v>
                </c:pt>
                <c:pt idx="1059">
                  <c:v>48</c:v>
                </c:pt>
                <c:pt idx="1060">
                  <c:v>48</c:v>
                </c:pt>
                <c:pt idx="1061">
                  <c:v>48</c:v>
                </c:pt>
                <c:pt idx="1062">
                  <c:v>48</c:v>
                </c:pt>
                <c:pt idx="1063">
                  <c:v>109</c:v>
                </c:pt>
                <c:pt idx="1064">
                  <c:v>79</c:v>
                </c:pt>
                <c:pt idx="1065">
                  <c:v>0</c:v>
                </c:pt>
                <c:pt idx="1066">
                  <c:v>0</c:v>
                </c:pt>
                <c:pt idx="1067">
                  <c:v>87</c:v>
                </c:pt>
                <c:pt idx="1068">
                  <c:v>85</c:v>
                </c:pt>
                <c:pt idx="1069">
                  <c:v>85</c:v>
                </c:pt>
                <c:pt idx="1070">
                  <c:v>81</c:v>
                </c:pt>
                <c:pt idx="1071">
                  <c:v>80</c:v>
                </c:pt>
                <c:pt idx="1072">
                  <c:v>70</c:v>
                </c:pt>
                <c:pt idx="1073">
                  <c:v>0</c:v>
                </c:pt>
                <c:pt idx="1074">
                  <c:v>0</c:v>
                </c:pt>
                <c:pt idx="1075">
                  <c:v>9</c:v>
                </c:pt>
                <c:pt idx="1076">
                  <c:v>0</c:v>
                </c:pt>
                <c:pt idx="1077">
                  <c:v>0</c:v>
                </c:pt>
                <c:pt idx="1078">
                  <c:v>1</c:v>
                </c:pt>
                <c:pt idx="1079">
                  <c:v>0</c:v>
                </c:pt>
                <c:pt idx="1080">
                  <c:v>0</c:v>
                </c:pt>
                <c:pt idx="1081">
                  <c:v>0</c:v>
                </c:pt>
                <c:pt idx="1082">
                  <c:v>0</c:v>
                </c:pt>
                <c:pt idx="1083">
                  <c:v>72</c:v>
                </c:pt>
                <c:pt idx="1084">
                  <c:v>69</c:v>
                </c:pt>
                <c:pt idx="1085">
                  <c:v>64</c:v>
                </c:pt>
                <c:pt idx="1086">
                  <c:v>69</c:v>
                </c:pt>
                <c:pt idx="1087">
                  <c:v>64</c:v>
                </c:pt>
                <c:pt idx="1088">
                  <c:v>63</c:v>
                </c:pt>
                <c:pt idx="1089">
                  <c:v>64</c:v>
                </c:pt>
                <c:pt idx="1090">
                  <c:v>62</c:v>
                </c:pt>
                <c:pt idx="1091">
                  <c:v>65</c:v>
                </c:pt>
                <c:pt idx="1092">
                  <c:v>69</c:v>
                </c:pt>
                <c:pt idx="1093">
                  <c:v>56</c:v>
                </c:pt>
                <c:pt idx="1094">
                  <c:v>70</c:v>
                </c:pt>
                <c:pt idx="1095">
                  <c:v>63</c:v>
                </c:pt>
                <c:pt idx="1096">
                  <c:v>1</c:v>
                </c:pt>
                <c:pt idx="1097">
                  <c:v>74</c:v>
                </c:pt>
                <c:pt idx="1098">
                  <c:v>80</c:v>
                </c:pt>
                <c:pt idx="1099">
                  <c:v>77</c:v>
                </c:pt>
                <c:pt idx="1100">
                  <c:v>66</c:v>
                </c:pt>
                <c:pt idx="1101">
                  <c:v>70</c:v>
                </c:pt>
                <c:pt idx="1102">
                  <c:v>20</c:v>
                </c:pt>
                <c:pt idx="1103">
                  <c:v>71</c:v>
                </c:pt>
                <c:pt idx="1104">
                  <c:v>68</c:v>
                </c:pt>
                <c:pt idx="1105">
                  <c:v>72</c:v>
                </c:pt>
                <c:pt idx="1106">
                  <c:v>19</c:v>
                </c:pt>
                <c:pt idx="1107">
                  <c:v>10</c:v>
                </c:pt>
                <c:pt idx="1108">
                  <c:v>12</c:v>
                </c:pt>
                <c:pt idx="1109">
                  <c:v>1</c:v>
                </c:pt>
                <c:pt idx="1110">
                  <c:v>2</c:v>
                </c:pt>
                <c:pt idx="1111">
                  <c:v>1</c:v>
                </c:pt>
                <c:pt idx="1112">
                  <c:v>2</c:v>
                </c:pt>
                <c:pt idx="1113">
                  <c:v>1</c:v>
                </c:pt>
                <c:pt idx="1114">
                  <c:v>1</c:v>
                </c:pt>
                <c:pt idx="1115">
                  <c:v>2</c:v>
                </c:pt>
                <c:pt idx="1116">
                  <c:v>1</c:v>
                </c:pt>
                <c:pt idx="1117">
                  <c:v>1</c:v>
                </c:pt>
                <c:pt idx="1118">
                  <c:v>2</c:v>
                </c:pt>
                <c:pt idx="1119">
                  <c:v>2</c:v>
                </c:pt>
                <c:pt idx="1120">
                  <c:v>50</c:v>
                </c:pt>
                <c:pt idx="1121">
                  <c:v>24</c:v>
                </c:pt>
                <c:pt idx="1122">
                  <c:v>11</c:v>
                </c:pt>
                <c:pt idx="1123">
                  <c:v>4</c:v>
                </c:pt>
                <c:pt idx="1124">
                  <c:v>6</c:v>
                </c:pt>
                <c:pt idx="1125">
                  <c:v>4</c:v>
                </c:pt>
                <c:pt idx="1126">
                  <c:v>3</c:v>
                </c:pt>
                <c:pt idx="1127">
                  <c:v>0</c:v>
                </c:pt>
                <c:pt idx="1128">
                  <c:v>1</c:v>
                </c:pt>
                <c:pt idx="1129">
                  <c:v>1</c:v>
                </c:pt>
                <c:pt idx="1130">
                  <c:v>2</c:v>
                </c:pt>
                <c:pt idx="1131">
                  <c:v>1</c:v>
                </c:pt>
                <c:pt idx="1132">
                  <c:v>2</c:v>
                </c:pt>
                <c:pt idx="1133">
                  <c:v>2</c:v>
                </c:pt>
                <c:pt idx="1134">
                  <c:v>13</c:v>
                </c:pt>
                <c:pt idx="1135">
                  <c:v>0</c:v>
                </c:pt>
                <c:pt idx="1136">
                  <c:v>0</c:v>
                </c:pt>
                <c:pt idx="1137">
                  <c:v>1</c:v>
                </c:pt>
                <c:pt idx="1138">
                  <c:v>0</c:v>
                </c:pt>
                <c:pt idx="1139">
                  <c:v>1</c:v>
                </c:pt>
                <c:pt idx="1140">
                  <c:v>0</c:v>
                </c:pt>
                <c:pt idx="1141">
                  <c:v>1</c:v>
                </c:pt>
                <c:pt idx="1142">
                  <c:v>0</c:v>
                </c:pt>
                <c:pt idx="1143">
                  <c:v>0</c:v>
                </c:pt>
                <c:pt idx="1144">
                  <c:v>1</c:v>
                </c:pt>
                <c:pt idx="1145">
                  <c:v>0</c:v>
                </c:pt>
                <c:pt idx="1146">
                  <c:v>1</c:v>
                </c:pt>
                <c:pt idx="1147">
                  <c:v>1</c:v>
                </c:pt>
                <c:pt idx="1148">
                  <c:v>0</c:v>
                </c:pt>
                <c:pt idx="1149">
                  <c:v>1</c:v>
                </c:pt>
                <c:pt idx="1150">
                  <c:v>0</c:v>
                </c:pt>
                <c:pt idx="1151">
                  <c:v>1</c:v>
                </c:pt>
                <c:pt idx="1152">
                  <c:v>1</c:v>
                </c:pt>
                <c:pt idx="1153">
                  <c:v>1</c:v>
                </c:pt>
                <c:pt idx="1154">
                  <c:v>1</c:v>
                </c:pt>
                <c:pt idx="1155">
                  <c:v>0</c:v>
                </c:pt>
                <c:pt idx="1156">
                  <c:v>1</c:v>
                </c:pt>
                <c:pt idx="1157">
                  <c:v>1</c:v>
                </c:pt>
                <c:pt idx="1158">
                  <c:v>0</c:v>
                </c:pt>
                <c:pt idx="1159">
                  <c:v>1</c:v>
                </c:pt>
                <c:pt idx="1160">
                  <c:v>0</c:v>
                </c:pt>
                <c:pt idx="1161">
                  <c:v>1</c:v>
                </c:pt>
                <c:pt idx="1162">
                  <c:v>1</c:v>
                </c:pt>
                <c:pt idx="1163">
                  <c:v>0</c:v>
                </c:pt>
                <c:pt idx="1164">
                  <c:v>1</c:v>
                </c:pt>
                <c:pt idx="1165">
                  <c:v>0</c:v>
                </c:pt>
                <c:pt idx="1166">
                  <c:v>1</c:v>
                </c:pt>
                <c:pt idx="1167">
                  <c:v>1</c:v>
                </c:pt>
                <c:pt idx="1168">
                  <c:v>0</c:v>
                </c:pt>
                <c:pt idx="1169">
                  <c:v>1</c:v>
                </c:pt>
                <c:pt idx="1170">
                  <c:v>1</c:v>
                </c:pt>
                <c:pt idx="1171">
                  <c:v>0</c:v>
                </c:pt>
                <c:pt idx="1172">
                  <c:v>1</c:v>
                </c:pt>
                <c:pt idx="1173">
                  <c:v>0</c:v>
                </c:pt>
                <c:pt idx="1174">
                  <c:v>1</c:v>
                </c:pt>
                <c:pt idx="1175">
                  <c:v>1</c:v>
                </c:pt>
                <c:pt idx="1176">
                  <c:v>1</c:v>
                </c:pt>
                <c:pt idx="1177">
                  <c:v>1</c:v>
                </c:pt>
                <c:pt idx="1178">
                  <c:v>2</c:v>
                </c:pt>
                <c:pt idx="1179">
                  <c:v>1</c:v>
                </c:pt>
                <c:pt idx="1180">
                  <c:v>2</c:v>
                </c:pt>
                <c:pt idx="1181">
                  <c:v>0</c:v>
                </c:pt>
                <c:pt idx="1182">
                  <c:v>0</c:v>
                </c:pt>
                <c:pt idx="1183">
                  <c:v>1</c:v>
                </c:pt>
                <c:pt idx="1184">
                  <c:v>0</c:v>
                </c:pt>
                <c:pt idx="1185">
                  <c:v>1</c:v>
                </c:pt>
                <c:pt idx="1186">
                  <c:v>0</c:v>
                </c:pt>
                <c:pt idx="1187">
                  <c:v>1</c:v>
                </c:pt>
                <c:pt idx="1188">
                  <c:v>1</c:v>
                </c:pt>
                <c:pt idx="1189">
                  <c:v>0</c:v>
                </c:pt>
                <c:pt idx="1190">
                  <c:v>1</c:v>
                </c:pt>
                <c:pt idx="1191">
                  <c:v>1</c:v>
                </c:pt>
                <c:pt idx="1192">
                  <c:v>0</c:v>
                </c:pt>
                <c:pt idx="1193">
                  <c:v>1</c:v>
                </c:pt>
                <c:pt idx="1194">
                  <c:v>0</c:v>
                </c:pt>
                <c:pt idx="1195">
                  <c:v>2</c:v>
                </c:pt>
                <c:pt idx="1196">
                  <c:v>4</c:v>
                </c:pt>
                <c:pt idx="1197">
                  <c:v>2</c:v>
                </c:pt>
                <c:pt idx="1198">
                  <c:v>0</c:v>
                </c:pt>
                <c:pt idx="1199">
                  <c:v>0</c:v>
                </c:pt>
                <c:pt idx="1200">
                  <c:v>1</c:v>
                </c:pt>
                <c:pt idx="1201">
                  <c:v>0</c:v>
                </c:pt>
                <c:pt idx="1202">
                  <c:v>1</c:v>
                </c:pt>
                <c:pt idx="1203">
                  <c:v>0</c:v>
                </c:pt>
                <c:pt idx="1204">
                  <c:v>0</c:v>
                </c:pt>
                <c:pt idx="1205">
                  <c:v>0</c:v>
                </c:pt>
                <c:pt idx="1206">
                  <c:v>0</c:v>
                </c:pt>
                <c:pt idx="1207">
                  <c:v>0</c:v>
                </c:pt>
                <c:pt idx="1208">
                  <c:v>1</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1</c:v>
                </c:pt>
                <c:pt idx="1222">
                  <c:v>0</c:v>
                </c:pt>
                <c:pt idx="1223">
                  <c:v>0</c:v>
                </c:pt>
                <c:pt idx="1224">
                  <c:v>0</c:v>
                </c:pt>
                <c:pt idx="1225">
                  <c:v>1</c:v>
                </c:pt>
                <c:pt idx="1226">
                  <c:v>0</c:v>
                </c:pt>
                <c:pt idx="1227">
                  <c:v>0</c:v>
                </c:pt>
                <c:pt idx="1228">
                  <c:v>0</c:v>
                </c:pt>
                <c:pt idx="1229">
                  <c:v>1</c:v>
                </c:pt>
                <c:pt idx="1230">
                  <c:v>0</c:v>
                </c:pt>
                <c:pt idx="1231">
                  <c:v>0</c:v>
                </c:pt>
                <c:pt idx="1232">
                  <c:v>0</c:v>
                </c:pt>
                <c:pt idx="1233">
                  <c:v>0</c:v>
                </c:pt>
                <c:pt idx="1234">
                  <c:v>0</c:v>
                </c:pt>
                <c:pt idx="1235">
                  <c:v>0</c:v>
                </c:pt>
                <c:pt idx="1236">
                  <c:v>0</c:v>
                </c:pt>
                <c:pt idx="1237">
                  <c:v>1</c:v>
                </c:pt>
                <c:pt idx="1238">
                  <c:v>0</c:v>
                </c:pt>
                <c:pt idx="1239">
                  <c:v>0</c:v>
                </c:pt>
                <c:pt idx="1240">
                  <c:v>0</c:v>
                </c:pt>
                <c:pt idx="1241">
                  <c:v>0</c:v>
                </c:pt>
                <c:pt idx="1242">
                  <c:v>0</c:v>
                </c:pt>
                <c:pt idx="1243">
                  <c:v>0</c:v>
                </c:pt>
                <c:pt idx="1244">
                  <c:v>0</c:v>
                </c:pt>
                <c:pt idx="1245">
                  <c:v>0</c:v>
                </c:pt>
                <c:pt idx="1246">
                  <c:v>0</c:v>
                </c:pt>
                <c:pt idx="1247">
                  <c:v>0</c:v>
                </c:pt>
                <c:pt idx="1248">
                  <c:v>0</c:v>
                </c:pt>
                <c:pt idx="1249">
                  <c:v>1</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2</c:v>
                </c:pt>
                <c:pt idx="1286">
                  <c:v>1</c:v>
                </c:pt>
                <c:pt idx="1287">
                  <c:v>1</c:v>
                </c:pt>
                <c:pt idx="1288">
                  <c:v>1</c:v>
                </c:pt>
                <c:pt idx="1289">
                  <c:v>1</c:v>
                </c:pt>
                <c:pt idx="1290">
                  <c:v>1</c:v>
                </c:pt>
                <c:pt idx="1291">
                  <c:v>59</c:v>
                </c:pt>
                <c:pt idx="1292">
                  <c:v>23</c:v>
                </c:pt>
                <c:pt idx="1293">
                  <c:v>9</c:v>
                </c:pt>
                <c:pt idx="1294">
                  <c:v>54</c:v>
                </c:pt>
                <c:pt idx="1295">
                  <c:v>70</c:v>
                </c:pt>
                <c:pt idx="1296">
                  <c:v>64</c:v>
                </c:pt>
                <c:pt idx="1297">
                  <c:v>0</c:v>
                </c:pt>
                <c:pt idx="1298">
                  <c:v>1</c:v>
                </c:pt>
                <c:pt idx="1299">
                  <c:v>0</c:v>
                </c:pt>
                <c:pt idx="1300">
                  <c:v>1</c:v>
                </c:pt>
                <c:pt idx="1301">
                  <c:v>0</c:v>
                </c:pt>
                <c:pt idx="1302">
                  <c:v>1</c:v>
                </c:pt>
                <c:pt idx="1303">
                  <c:v>0</c:v>
                </c:pt>
                <c:pt idx="1304">
                  <c:v>1</c:v>
                </c:pt>
                <c:pt idx="1305">
                  <c:v>0</c:v>
                </c:pt>
                <c:pt idx="1306">
                  <c:v>1</c:v>
                </c:pt>
                <c:pt idx="1307">
                  <c:v>0</c:v>
                </c:pt>
                <c:pt idx="1308">
                  <c:v>1</c:v>
                </c:pt>
                <c:pt idx="1309">
                  <c:v>30</c:v>
                </c:pt>
                <c:pt idx="1310">
                  <c:v>29</c:v>
                </c:pt>
                <c:pt idx="1311">
                  <c:v>23</c:v>
                </c:pt>
                <c:pt idx="1312">
                  <c:v>13</c:v>
                </c:pt>
                <c:pt idx="1313">
                  <c:v>1</c:v>
                </c:pt>
                <c:pt idx="1314">
                  <c:v>38</c:v>
                </c:pt>
                <c:pt idx="1315">
                  <c:v>28</c:v>
                </c:pt>
                <c:pt idx="1316">
                  <c:v>0</c:v>
                </c:pt>
                <c:pt idx="1317">
                  <c:v>29</c:v>
                </c:pt>
                <c:pt idx="1318">
                  <c:v>0</c:v>
                </c:pt>
                <c:pt idx="1319">
                  <c:v>1</c:v>
                </c:pt>
                <c:pt idx="1320">
                  <c:v>31</c:v>
                </c:pt>
                <c:pt idx="1321">
                  <c:v>30</c:v>
                </c:pt>
                <c:pt idx="1322">
                  <c:v>37</c:v>
                </c:pt>
                <c:pt idx="1323">
                  <c:v>36</c:v>
                </c:pt>
                <c:pt idx="1324">
                  <c:v>35</c:v>
                </c:pt>
                <c:pt idx="1325">
                  <c:v>29</c:v>
                </c:pt>
                <c:pt idx="1326">
                  <c:v>20</c:v>
                </c:pt>
                <c:pt idx="1327">
                  <c:v>32</c:v>
                </c:pt>
                <c:pt idx="1328">
                  <c:v>20</c:v>
                </c:pt>
                <c:pt idx="1329">
                  <c:v>27</c:v>
                </c:pt>
                <c:pt idx="1330">
                  <c:v>27</c:v>
                </c:pt>
                <c:pt idx="1331">
                  <c:v>1</c:v>
                </c:pt>
                <c:pt idx="1332">
                  <c:v>0</c:v>
                </c:pt>
                <c:pt idx="1333">
                  <c:v>0</c:v>
                </c:pt>
                <c:pt idx="1334">
                  <c:v>7</c:v>
                </c:pt>
                <c:pt idx="1335">
                  <c:v>8</c:v>
                </c:pt>
                <c:pt idx="1336">
                  <c:v>2</c:v>
                </c:pt>
                <c:pt idx="1337">
                  <c:v>6</c:v>
                </c:pt>
                <c:pt idx="1338">
                  <c:v>6</c:v>
                </c:pt>
                <c:pt idx="1339">
                  <c:v>0</c:v>
                </c:pt>
                <c:pt idx="1340">
                  <c:v>1</c:v>
                </c:pt>
                <c:pt idx="1341">
                  <c:v>0</c:v>
                </c:pt>
                <c:pt idx="1342">
                  <c:v>12</c:v>
                </c:pt>
                <c:pt idx="1343">
                  <c:v>26</c:v>
                </c:pt>
                <c:pt idx="1344">
                  <c:v>37</c:v>
                </c:pt>
                <c:pt idx="1345">
                  <c:v>0</c:v>
                </c:pt>
                <c:pt idx="1346">
                  <c:v>7</c:v>
                </c:pt>
                <c:pt idx="1347">
                  <c:v>20</c:v>
                </c:pt>
                <c:pt idx="1348">
                  <c:v>1</c:v>
                </c:pt>
                <c:pt idx="1349">
                  <c:v>10</c:v>
                </c:pt>
                <c:pt idx="1350">
                  <c:v>0</c:v>
                </c:pt>
                <c:pt idx="1351">
                  <c:v>1</c:v>
                </c:pt>
                <c:pt idx="1352">
                  <c:v>0</c:v>
                </c:pt>
                <c:pt idx="1353">
                  <c:v>0</c:v>
                </c:pt>
                <c:pt idx="1354">
                  <c:v>1</c:v>
                </c:pt>
                <c:pt idx="1355">
                  <c:v>0</c:v>
                </c:pt>
                <c:pt idx="1356">
                  <c:v>0</c:v>
                </c:pt>
                <c:pt idx="1357">
                  <c:v>1</c:v>
                </c:pt>
                <c:pt idx="1358">
                  <c:v>0</c:v>
                </c:pt>
                <c:pt idx="1359">
                  <c:v>0</c:v>
                </c:pt>
                <c:pt idx="1360">
                  <c:v>1</c:v>
                </c:pt>
                <c:pt idx="1361">
                  <c:v>1</c:v>
                </c:pt>
                <c:pt idx="1362">
                  <c:v>0</c:v>
                </c:pt>
                <c:pt idx="1363">
                  <c:v>0</c:v>
                </c:pt>
                <c:pt idx="1364">
                  <c:v>1</c:v>
                </c:pt>
                <c:pt idx="1365">
                  <c:v>0</c:v>
                </c:pt>
                <c:pt idx="1366">
                  <c:v>1</c:v>
                </c:pt>
                <c:pt idx="1367">
                  <c:v>1</c:v>
                </c:pt>
                <c:pt idx="1368">
                  <c:v>0</c:v>
                </c:pt>
                <c:pt idx="1369">
                  <c:v>0</c:v>
                </c:pt>
                <c:pt idx="1370">
                  <c:v>0</c:v>
                </c:pt>
                <c:pt idx="1371">
                  <c:v>0</c:v>
                </c:pt>
                <c:pt idx="1372">
                  <c:v>0</c:v>
                </c:pt>
                <c:pt idx="1373">
                  <c:v>1</c:v>
                </c:pt>
                <c:pt idx="1374">
                  <c:v>0</c:v>
                </c:pt>
                <c:pt idx="1375">
                  <c:v>0</c:v>
                </c:pt>
                <c:pt idx="1376">
                  <c:v>0</c:v>
                </c:pt>
                <c:pt idx="1377">
                  <c:v>0</c:v>
                </c:pt>
                <c:pt idx="1378">
                  <c:v>1</c:v>
                </c:pt>
                <c:pt idx="1379">
                  <c:v>31</c:v>
                </c:pt>
                <c:pt idx="1380">
                  <c:v>45</c:v>
                </c:pt>
                <c:pt idx="1381">
                  <c:v>0</c:v>
                </c:pt>
                <c:pt idx="1382">
                  <c:v>0</c:v>
                </c:pt>
                <c:pt idx="1383">
                  <c:v>0</c:v>
                </c:pt>
                <c:pt idx="1384">
                  <c:v>0</c:v>
                </c:pt>
                <c:pt idx="1385">
                  <c:v>0</c:v>
                </c:pt>
                <c:pt idx="1386">
                  <c:v>0</c:v>
                </c:pt>
                <c:pt idx="1387">
                  <c:v>51</c:v>
                </c:pt>
                <c:pt idx="1388">
                  <c:v>52</c:v>
                </c:pt>
                <c:pt idx="1389">
                  <c:v>51</c:v>
                </c:pt>
                <c:pt idx="1390">
                  <c:v>44</c:v>
                </c:pt>
                <c:pt idx="1391">
                  <c:v>53</c:v>
                </c:pt>
                <c:pt idx="1392">
                  <c:v>48</c:v>
                </c:pt>
                <c:pt idx="1393">
                  <c:v>61</c:v>
                </c:pt>
                <c:pt idx="1394">
                  <c:v>62</c:v>
                </c:pt>
                <c:pt idx="1395">
                  <c:v>59</c:v>
                </c:pt>
                <c:pt idx="1396" formatCode="General">
                  <c:v>78</c:v>
                </c:pt>
                <c:pt idx="1397" formatCode="General">
                  <c:v>74</c:v>
                </c:pt>
                <c:pt idx="1398" formatCode="General">
                  <c:v>75</c:v>
                </c:pt>
                <c:pt idx="1399" formatCode="General">
                  <c:v>81</c:v>
                </c:pt>
                <c:pt idx="1400" formatCode="General">
                  <c:v>64</c:v>
                </c:pt>
                <c:pt idx="1401" formatCode="General">
                  <c:v>72</c:v>
                </c:pt>
                <c:pt idx="1402" formatCode="General">
                  <c:v>20</c:v>
                </c:pt>
                <c:pt idx="1403" formatCode="General">
                  <c:v>61</c:v>
                </c:pt>
                <c:pt idx="1404" formatCode="General">
                  <c:v>0</c:v>
                </c:pt>
                <c:pt idx="1405" formatCode="General">
                  <c:v>0</c:v>
                </c:pt>
                <c:pt idx="1406" formatCode="General">
                  <c:v>0</c:v>
                </c:pt>
                <c:pt idx="1407" formatCode="General">
                  <c:v>0</c:v>
                </c:pt>
                <c:pt idx="1408" formatCode="General">
                  <c:v>4</c:v>
                </c:pt>
                <c:pt idx="1409" formatCode="General">
                  <c:v>86</c:v>
                </c:pt>
                <c:pt idx="1410" formatCode="General">
                  <c:v>1</c:v>
                </c:pt>
                <c:pt idx="1411" formatCode="General">
                  <c:v>0</c:v>
                </c:pt>
                <c:pt idx="1412" formatCode="General">
                  <c:v>0</c:v>
                </c:pt>
                <c:pt idx="1413" formatCode="General">
                  <c:v>0</c:v>
                </c:pt>
                <c:pt idx="1414" formatCode="General">
                  <c:v>1</c:v>
                </c:pt>
                <c:pt idx="1415" formatCode="General">
                  <c:v>0</c:v>
                </c:pt>
                <c:pt idx="1416" formatCode="General">
                  <c:v>9</c:v>
                </c:pt>
                <c:pt idx="1417" formatCode="General">
                  <c:v>0</c:v>
                </c:pt>
                <c:pt idx="1418" formatCode="General">
                  <c:v>1</c:v>
                </c:pt>
                <c:pt idx="1419" formatCode="General">
                  <c:v>9</c:v>
                </c:pt>
                <c:pt idx="1420" formatCode="General">
                  <c:v>0</c:v>
                </c:pt>
                <c:pt idx="1421" formatCode="General">
                  <c:v>0</c:v>
                </c:pt>
                <c:pt idx="1422" formatCode="General">
                  <c:v>14</c:v>
                </c:pt>
                <c:pt idx="1423" formatCode="General">
                  <c:v>79</c:v>
                </c:pt>
                <c:pt idx="1424" formatCode="General">
                  <c:v>0</c:v>
                </c:pt>
                <c:pt idx="1425" formatCode="General">
                  <c:v>0</c:v>
                </c:pt>
                <c:pt idx="1426" formatCode="General">
                  <c:v>9</c:v>
                </c:pt>
                <c:pt idx="1427" formatCode="General">
                  <c:v>84</c:v>
                </c:pt>
                <c:pt idx="1428" formatCode="General">
                  <c:v>4</c:v>
                </c:pt>
                <c:pt idx="1429" formatCode="General">
                  <c:v>62</c:v>
                </c:pt>
                <c:pt idx="1430" formatCode="General">
                  <c:v>3</c:v>
                </c:pt>
                <c:pt idx="1431" formatCode="General">
                  <c:v>56</c:v>
                </c:pt>
                <c:pt idx="1432" formatCode="General">
                  <c:v>47</c:v>
                </c:pt>
                <c:pt idx="1433" formatCode="General">
                  <c:v>66</c:v>
                </c:pt>
                <c:pt idx="1434" formatCode="General">
                  <c:v>43</c:v>
                </c:pt>
                <c:pt idx="1435" formatCode="General">
                  <c:v>4</c:v>
                </c:pt>
                <c:pt idx="1436" formatCode="General">
                  <c:v>8</c:v>
                </c:pt>
                <c:pt idx="1437" formatCode="General">
                  <c:v>77</c:v>
                </c:pt>
                <c:pt idx="1438" formatCode="General">
                  <c:v>2</c:v>
                </c:pt>
                <c:pt idx="1439" formatCode="General">
                  <c:v>42</c:v>
                </c:pt>
                <c:pt idx="1440" formatCode="General">
                  <c:v>10</c:v>
                </c:pt>
                <c:pt idx="1441" formatCode="General">
                  <c:v>13</c:v>
                </c:pt>
                <c:pt idx="1442" formatCode="General">
                  <c:v>20</c:v>
                </c:pt>
                <c:pt idx="1443" formatCode="General">
                  <c:v>12</c:v>
                </c:pt>
                <c:pt idx="1444" formatCode="General">
                  <c:v>20</c:v>
                </c:pt>
                <c:pt idx="1445" formatCode="General">
                  <c:v>12</c:v>
                </c:pt>
                <c:pt idx="1446" formatCode="General">
                  <c:v>18</c:v>
                </c:pt>
                <c:pt idx="1447" formatCode="General">
                  <c:v>16</c:v>
                </c:pt>
                <c:pt idx="1448" formatCode="General">
                  <c:v>13</c:v>
                </c:pt>
                <c:pt idx="1449" formatCode="General">
                  <c:v>0</c:v>
                </c:pt>
                <c:pt idx="1450" formatCode="General">
                  <c:v>0</c:v>
                </c:pt>
                <c:pt idx="1451" formatCode="General">
                  <c:v>0</c:v>
                </c:pt>
                <c:pt idx="1452" formatCode="General">
                  <c:v>0</c:v>
                </c:pt>
                <c:pt idx="1453" formatCode="General">
                  <c:v>0</c:v>
                </c:pt>
                <c:pt idx="1454" formatCode="General">
                  <c:v>1</c:v>
                </c:pt>
                <c:pt idx="1455" formatCode="General">
                  <c:v>0</c:v>
                </c:pt>
                <c:pt idx="1456" formatCode="General">
                  <c:v>0</c:v>
                </c:pt>
                <c:pt idx="1457" formatCode="General">
                  <c:v>0</c:v>
                </c:pt>
                <c:pt idx="1458" formatCode="General">
                  <c:v>0</c:v>
                </c:pt>
                <c:pt idx="1459" formatCode="General">
                  <c:v>1</c:v>
                </c:pt>
                <c:pt idx="1460" formatCode="General">
                  <c:v>0</c:v>
                </c:pt>
                <c:pt idx="1461" formatCode="General">
                  <c:v>0</c:v>
                </c:pt>
                <c:pt idx="1462" formatCode="General">
                  <c:v>0</c:v>
                </c:pt>
                <c:pt idx="1463" formatCode="General">
                  <c:v>1</c:v>
                </c:pt>
                <c:pt idx="1464" formatCode="General">
                  <c:v>0</c:v>
                </c:pt>
                <c:pt idx="1465" formatCode="General">
                  <c:v>0</c:v>
                </c:pt>
                <c:pt idx="1466" formatCode="General">
                  <c:v>0</c:v>
                </c:pt>
                <c:pt idx="1467" formatCode="General">
                  <c:v>1</c:v>
                </c:pt>
                <c:pt idx="1468" formatCode="General">
                  <c:v>0</c:v>
                </c:pt>
                <c:pt idx="1469" formatCode="General">
                  <c:v>0</c:v>
                </c:pt>
                <c:pt idx="1470" formatCode="General">
                  <c:v>1</c:v>
                </c:pt>
                <c:pt idx="1471" formatCode="General">
                  <c:v>0</c:v>
                </c:pt>
                <c:pt idx="1472" formatCode="General">
                  <c:v>1</c:v>
                </c:pt>
                <c:pt idx="1473" formatCode="General">
                  <c:v>1</c:v>
                </c:pt>
                <c:pt idx="1474" formatCode="General">
                  <c:v>0</c:v>
                </c:pt>
                <c:pt idx="1475" formatCode="General">
                  <c:v>1</c:v>
                </c:pt>
                <c:pt idx="1476" formatCode="General">
                  <c:v>0</c:v>
                </c:pt>
                <c:pt idx="1477" formatCode="General">
                  <c:v>1</c:v>
                </c:pt>
                <c:pt idx="1478" formatCode="General">
                  <c:v>0</c:v>
                </c:pt>
                <c:pt idx="1479" formatCode="General">
                  <c:v>0</c:v>
                </c:pt>
                <c:pt idx="1480" formatCode="General">
                  <c:v>1</c:v>
                </c:pt>
                <c:pt idx="1481" formatCode="General">
                  <c:v>0</c:v>
                </c:pt>
                <c:pt idx="1482" formatCode="General">
                  <c:v>1</c:v>
                </c:pt>
                <c:pt idx="1483" formatCode="General">
                  <c:v>0</c:v>
                </c:pt>
                <c:pt idx="1484" formatCode="General">
                  <c:v>1</c:v>
                </c:pt>
                <c:pt idx="1485" formatCode="General">
                  <c:v>0</c:v>
                </c:pt>
                <c:pt idx="1486" formatCode="General">
                  <c:v>1</c:v>
                </c:pt>
                <c:pt idx="1487" formatCode="General">
                  <c:v>1</c:v>
                </c:pt>
                <c:pt idx="1488" formatCode="General">
                  <c:v>0</c:v>
                </c:pt>
                <c:pt idx="1489" formatCode="General">
                  <c:v>1</c:v>
                </c:pt>
                <c:pt idx="1490" formatCode="General">
                  <c:v>0</c:v>
                </c:pt>
                <c:pt idx="1491" formatCode="General">
                  <c:v>0</c:v>
                </c:pt>
                <c:pt idx="1492" formatCode="General">
                  <c:v>0</c:v>
                </c:pt>
                <c:pt idx="1493" formatCode="General">
                  <c:v>0</c:v>
                </c:pt>
                <c:pt idx="1494" formatCode="General">
                  <c:v>0</c:v>
                </c:pt>
                <c:pt idx="1495" formatCode="General">
                  <c:v>0</c:v>
                </c:pt>
                <c:pt idx="1496" formatCode="General">
                  <c:v>0</c:v>
                </c:pt>
                <c:pt idx="1497" formatCode="General">
                  <c:v>0</c:v>
                </c:pt>
                <c:pt idx="1498" formatCode="General">
                  <c:v>0</c:v>
                </c:pt>
                <c:pt idx="1499" formatCode="General">
                  <c:v>0</c:v>
                </c:pt>
                <c:pt idx="1500" formatCode="General">
                  <c:v>0</c:v>
                </c:pt>
                <c:pt idx="1501" formatCode="General">
                  <c:v>0</c:v>
                </c:pt>
                <c:pt idx="1502" formatCode="General">
                  <c:v>0</c:v>
                </c:pt>
                <c:pt idx="1503" formatCode="General">
                  <c:v>0</c:v>
                </c:pt>
                <c:pt idx="1504" formatCode="General">
                  <c:v>0</c:v>
                </c:pt>
                <c:pt idx="1505" formatCode="General">
                  <c:v>0</c:v>
                </c:pt>
                <c:pt idx="1506" formatCode="General">
                  <c:v>1</c:v>
                </c:pt>
                <c:pt idx="1507" formatCode="General">
                  <c:v>0</c:v>
                </c:pt>
                <c:pt idx="1508" formatCode="General">
                  <c:v>0</c:v>
                </c:pt>
                <c:pt idx="1509" formatCode="General">
                  <c:v>0</c:v>
                </c:pt>
                <c:pt idx="1510" formatCode="General">
                  <c:v>0</c:v>
                </c:pt>
                <c:pt idx="1511" formatCode="General">
                  <c:v>0</c:v>
                </c:pt>
                <c:pt idx="1512" formatCode="General">
                  <c:v>0</c:v>
                </c:pt>
                <c:pt idx="1513" formatCode="General">
                  <c:v>0</c:v>
                </c:pt>
                <c:pt idx="1514" formatCode="General">
                  <c:v>0</c:v>
                </c:pt>
                <c:pt idx="1515" formatCode="General">
                  <c:v>0</c:v>
                </c:pt>
                <c:pt idx="1516" formatCode="General">
                  <c:v>0</c:v>
                </c:pt>
                <c:pt idx="1517" formatCode="General">
                  <c:v>0</c:v>
                </c:pt>
                <c:pt idx="1518" formatCode="General">
                  <c:v>0</c:v>
                </c:pt>
                <c:pt idx="1519" formatCode="General">
                  <c:v>0</c:v>
                </c:pt>
                <c:pt idx="1520" formatCode="General">
                  <c:v>0</c:v>
                </c:pt>
                <c:pt idx="1521" formatCode="General">
                  <c:v>0</c:v>
                </c:pt>
                <c:pt idx="1522" formatCode="General">
                  <c:v>0</c:v>
                </c:pt>
                <c:pt idx="1523" formatCode="General">
                  <c:v>1</c:v>
                </c:pt>
                <c:pt idx="1524" formatCode="General">
                  <c:v>0</c:v>
                </c:pt>
                <c:pt idx="1525" formatCode="General">
                  <c:v>0</c:v>
                </c:pt>
                <c:pt idx="1526" formatCode="General">
                  <c:v>0</c:v>
                </c:pt>
                <c:pt idx="1527" formatCode="General">
                  <c:v>0</c:v>
                </c:pt>
                <c:pt idx="1528" formatCode="General">
                  <c:v>0</c:v>
                </c:pt>
                <c:pt idx="1529" formatCode="General">
                  <c:v>0</c:v>
                </c:pt>
                <c:pt idx="1530" formatCode="General">
                  <c:v>0</c:v>
                </c:pt>
                <c:pt idx="1531" formatCode="General">
                  <c:v>0</c:v>
                </c:pt>
                <c:pt idx="1532" formatCode="General">
                  <c:v>0</c:v>
                </c:pt>
                <c:pt idx="1533" formatCode="General">
                  <c:v>0</c:v>
                </c:pt>
                <c:pt idx="1534" formatCode="General">
                  <c:v>0</c:v>
                </c:pt>
                <c:pt idx="1535" formatCode="General">
                  <c:v>0</c:v>
                </c:pt>
                <c:pt idx="1536" formatCode="General">
                  <c:v>0</c:v>
                </c:pt>
                <c:pt idx="1537" formatCode="General">
                  <c:v>0</c:v>
                </c:pt>
                <c:pt idx="1538" formatCode="General">
                  <c:v>0</c:v>
                </c:pt>
                <c:pt idx="1539" formatCode="General">
                  <c:v>0</c:v>
                </c:pt>
                <c:pt idx="1540" formatCode="General">
                  <c:v>0</c:v>
                </c:pt>
                <c:pt idx="1541" formatCode="General">
                  <c:v>0</c:v>
                </c:pt>
                <c:pt idx="1542" formatCode="General">
                  <c:v>0</c:v>
                </c:pt>
                <c:pt idx="1543" formatCode="General">
                  <c:v>0</c:v>
                </c:pt>
                <c:pt idx="1544" formatCode="General">
                  <c:v>0</c:v>
                </c:pt>
                <c:pt idx="1545" formatCode="General">
                  <c:v>0</c:v>
                </c:pt>
                <c:pt idx="1546" formatCode="General">
                  <c:v>0</c:v>
                </c:pt>
                <c:pt idx="1547" formatCode="General">
                  <c:v>0</c:v>
                </c:pt>
                <c:pt idx="1548" formatCode="General">
                  <c:v>0</c:v>
                </c:pt>
                <c:pt idx="1549" formatCode="General">
                  <c:v>1</c:v>
                </c:pt>
                <c:pt idx="1550" formatCode="General">
                  <c:v>0</c:v>
                </c:pt>
                <c:pt idx="1551" formatCode="General">
                  <c:v>0</c:v>
                </c:pt>
                <c:pt idx="1552" formatCode="General">
                  <c:v>0</c:v>
                </c:pt>
                <c:pt idx="1553" formatCode="General">
                  <c:v>0</c:v>
                </c:pt>
                <c:pt idx="1554" formatCode="General">
                  <c:v>0</c:v>
                </c:pt>
                <c:pt idx="1555" formatCode="General">
                  <c:v>0</c:v>
                </c:pt>
                <c:pt idx="1556" formatCode="General">
                  <c:v>0</c:v>
                </c:pt>
                <c:pt idx="1557" formatCode="General">
                  <c:v>0</c:v>
                </c:pt>
                <c:pt idx="1558" formatCode="General">
                  <c:v>0</c:v>
                </c:pt>
                <c:pt idx="1559" formatCode="General">
                  <c:v>0</c:v>
                </c:pt>
                <c:pt idx="1560" formatCode="General">
                  <c:v>0</c:v>
                </c:pt>
                <c:pt idx="1561" formatCode="General">
                  <c:v>0</c:v>
                </c:pt>
                <c:pt idx="1562" formatCode="General">
                  <c:v>0</c:v>
                </c:pt>
                <c:pt idx="1563" formatCode="General">
                  <c:v>0</c:v>
                </c:pt>
                <c:pt idx="1564" formatCode="General">
                  <c:v>0</c:v>
                </c:pt>
                <c:pt idx="1565" formatCode="General">
                  <c:v>0</c:v>
                </c:pt>
                <c:pt idx="1566" formatCode="General">
                  <c:v>0</c:v>
                </c:pt>
                <c:pt idx="1567" formatCode="General">
                  <c:v>0</c:v>
                </c:pt>
                <c:pt idx="1568" formatCode="General">
                  <c:v>0</c:v>
                </c:pt>
                <c:pt idx="1569" formatCode="General">
                  <c:v>0</c:v>
                </c:pt>
                <c:pt idx="1570" formatCode="General">
                  <c:v>0</c:v>
                </c:pt>
                <c:pt idx="1571" formatCode="General">
                  <c:v>0</c:v>
                </c:pt>
                <c:pt idx="1572" formatCode="General">
                  <c:v>0</c:v>
                </c:pt>
                <c:pt idx="1573" formatCode="General">
                  <c:v>0</c:v>
                </c:pt>
                <c:pt idx="1574" formatCode="General">
                  <c:v>0</c:v>
                </c:pt>
                <c:pt idx="1575" formatCode="General">
                  <c:v>0</c:v>
                </c:pt>
                <c:pt idx="1576" formatCode="General">
                  <c:v>0</c:v>
                </c:pt>
                <c:pt idx="1577" formatCode="General">
                  <c:v>0</c:v>
                </c:pt>
                <c:pt idx="1578" formatCode="General">
                  <c:v>0</c:v>
                </c:pt>
                <c:pt idx="1579" formatCode="General">
                  <c:v>0</c:v>
                </c:pt>
                <c:pt idx="1580" formatCode="General">
                  <c:v>0</c:v>
                </c:pt>
                <c:pt idx="1581" formatCode="General">
                  <c:v>0</c:v>
                </c:pt>
                <c:pt idx="1582" formatCode="General">
                  <c:v>0</c:v>
                </c:pt>
                <c:pt idx="1583" formatCode="General">
                  <c:v>0</c:v>
                </c:pt>
                <c:pt idx="1584" formatCode="General">
                  <c:v>0</c:v>
                </c:pt>
                <c:pt idx="1585" formatCode="General">
                  <c:v>0</c:v>
                </c:pt>
                <c:pt idx="1586" formatCode="General">
                  <c:v>0</c:v>
                </c:pt>
                <c:pt idx="1587" formatCode="General">
                  <c:v>0</c:v>
                </c:pt>
                <c:pt idx="1588" formatCode="General">
                  <c:v>0</c:v>
                </c:pt>
                <c:pt idx="1589" formatCode="General">
                  <c:v>0</c:v>
                </c:pt>
                <c:pt idx="1590" formatCode="General">
                  <c:v>0</c:v>
                </c:pt>
                <c:pt idx="1591" formatCode="General">
                  <c:v>0</c:v>
                </c:pt>
                <c:pt idx="1592" formatCode="General">
                  <c:v>0</c:v>
                </c:pt>
                <c:pt idx="1593" formatCode="General">
                  <c:v>0</c:v>
                </c:pt>
                <c:pt idx="1594" formatCode="General">
                  <c:v>0</c:v>
                </c:pt>
                <c:pt idx="1595" formatCode="General">
                  <c:v>0</c:v>
                </c:pt>
                <c:pt idx="1596" formatCode="General">
                  <c:v>0</c:v>
                </c:pt>
                <c:pt idx="1597" formatCode="General">
                  <c:v>0</c:v>
                </c:pt>
                <c:pt idx="1598" formatCode="General">
                  <c:v>0</c:v>
                </c:pt>
                <c:pt idx="1599" formatCode="General">
                  <c:v>0</c:v>
                </c:pt>
                <c:pt idx="1600" formatCode="General">
                  <c:v>0</c:v>
                </c:pt>
                <c:pt idx="1601" formatCode="General">
                  <c:v>0</c:v>
                </c:pt>
                <c:pt idx="1602" formatCode="General">
                  <c:v>0</c:v>
                </c:pt>
                <c:pt idx="1603" formatCode="General">
                  <c:v>0</c:v>
                </c:pt>
                <c:pt idx="1604" formatCode="General">
                  <c:v>0</c:v>
                </c:pt>
                <c:pt idx="1605" formatCode="General">
                  <c:v>0</c:v>
                </c:pt>
                <c:pt idx="1606" formatCode="General">
                  <c:v>0</c:v>
                </c:pt>
                <c:pt idx="1607" formatCode="General">
                  <c:v>0</c:v>
                </c:pt>
                <c:pt idx="1608" formatCode="General">
                  <c:v>0</c:v>
                </c:pt>
                <c:pt idx="1609" formatCode="General">
                  <c:v>0</c:v>
                </c:pt>
                <c:pt idx="1610" formatCode="General">
                  <c:v>0</c:v>
                </c:pt>
                <c:pt idx="1611" formatCode="General">
                  <c:v>0</c:v>
                </c:pt>
                <c:pt idx="1612" formatCode="General">
                  <c:v>0</c:v>
                </c:pt>
                <c:pt idx="1613" formatCode="General">
                  <c:v>0</c:v>
                </c:pt>
                <c:pt idx="1614" formatCode="General">
                  <c:v>0</c:v>
                </c:pt>
                <c:pt idx="1615" formatCode="General">
                  <c:v>0</c:v>
                </c:pt>
                <c:pt idx="1616" formatCode="General">
                  <c:v>0</c:v>
                </c:pt>
                <c:pt idx="1617" formatCode="General">
                  <c:v>0</c:v>
                </c:pt>
                <c:pt idx="1618" formatCode="General">
                  <c:v>0</c:v>
                </c:pt>
                <c:pt idx="1619" formatCode="General">
                  <c:v>0</c:v>
                </c:pt>
                <c:pt idx="1620" formatCode="General">
                  <c:v>0</c:v>
                </c:pt>
                <c:pt idx="1621" formatCode="General">
                  <c:v>0</c:v>
                </c:pt>
                <c:pt idx="1622" formatCode="General">
                  <c:v>0</c:v>
                </c:pt>
                <c:pt idx="1623" formatCode="General">
                  <c:v>0</c:v>
                </c:pt>
                <c:pt idx="1624" formatCode="General">
                  <c:v>0</c:v>
                </c:pt>
                <c:pt idx="1625" formatCode="General">
                  <c:v>0</c:v>
                </c:pt>
                <c:pt idx="1626" formatCode="General">
                  <c:v>0</c:v>
                </c:pt>
                <c:pt idx="1627" formatCode="General">
                  <c:v>0</c:v>
                </c:pt>
                <c:pt idx="1628" formatCode="General">
                  <c:v>0</c:v>
                </c:pt>
                <c:pt idx="1629" formatCode="General">
                  <c:v>1</c:v>
                </c:pt>
                <c:pt idx="1630" formatCode="General">
                  <c:v>2</c:v>
                </c:pt>
                <c:pt idx="1631" formatCode="General">
                  <c:v>0</c:v>
                </c:pt>
                <c:pt idx="1632" formatCode="General">
                  <c:v>20</c:v>
                </c:pt>
                <c:pt idx="1633" formatCode="General">
                  <c:v>1</c:v>
                </c:pt>
                <c:pt idx="1634" formatCode="General">
                  <c:v>1</c:v>
                </c:pt>
                <c:pt idx="1635" formatCode="General">
                  <c:v>1</c:v>
                </c:pt>
                <c:pt idx="1636" formatCode="General">
                  <c:v>1</c:v>
                </c:pt>
                <c:pt idx="1637" formatCode="General">
                  <c:v>1</c:v>
                </c:pt>
                <c:pt idx="1638" formatCode="General">
                  <c:v>1</c:v>
                </c:pt>
                <c:pt idx="1639" formatCode="General">
                  <c:v>1</c:v>
                </c:pt>
                <c:pt idx="1640" formatCode="General">
                  <c:v>1</c:v>
                </c:pt>
                <c:pt idx="1641" formatCode="General">
                  <c:v>1</c:v>
                </c:pt>
                <c:pt idx="1642" formatCode="General">
                  <c:v>0</c:v>
                </c:pt>
                <c:pt idx="1643" formatCode="General">
                  <c:v>1</c:v>
                </c:pt>
                <c:pt idx="1644" formatCode="General">
                  <c:v>1</c:v>
                </c:pt>
                <c:pt idx="1645" formatCode="General">
                  <c:v>0</c:v>
                </c:pt>
                <c:pt idx="1646" formatCode="General">
                  <c:v>1</c:v>
                </c:pt>
                <c:pt idx="1647" formatCode="General">
                  <c:v>1</c:v>
                </c:pt>
                <c:pt idx="1648" formatCode="General">
                  <c:v>1</c:v>
                </c:pt>
                <c:pt idx="1649" formatCode="General">
                  <c:v>1</c:v>
                </c:pt>
                <c:pt idx="1650" formatCode="General">
                  <c:v>1</c:v>
                </c:pt>
                <c:pt idx="1651" formatCode="General">
                  <c:v>1</c:v>
                </c:pt>
                <c:pt idx="1652" formatCode="General">
                  <c:v>1</c:v>
                </c:pt>
                <c:pt idx="1653" formatCode="General">
                  <c:v>1</c:v>
                </c:pt>
                <c:pt idx="1654" formatCode="General">
                  <c:v>1</c:v>
                </c:pt>
                <c:pt idx="1655" formatCode="General">
                  <c:v>1</c:v>
                </c:pt>
                <c:pt idx="1656" formatCode="General">
                  <c:v>1</c:v>
                </c:pt>
                <c:pt idx="1657" formatCode="General">
                  <c:v>1</c:v>
                </c:pt>
                <c:pt idx="1658" formatCode="General">
                  <c:v>0</c:v>
                </c:pt>
                <c:pt idx="1659" formatCode="General">
                  <c:v>1</c:v>
                </c:pt>
                <c:pt idx="1660" formatCode="General">
                  <c:v>1</c:v>
                </c:pt>
                <c:pt idx="1661" formatCode="General">
                  <c:v>1</c:v>
                </c:pt>
                <c:pt idx="1662" formatCode="General">
                  <c:v>1</c:v>
                </c:pt>
                <c:pt idx="1663" formatCode="General">
                  <c:v>0</c:v>
                </c:pt>
                <c:pt idx="1664" formatCode="General">
                  <c:v>1</c:v>
                </c:pt>
                <c:pt idx="1665" formatCode="General">
                  <c:v>1</c:v>
                </c:pt>
                <c:pt idx="1666" formatCode="General">
                  <c:v>0</c:v>
                </c:pt>
                <c:pt idx="1667" formatCode="General">
                  <c:v>1</c:v>
                </c:pt>
                <c:pt idx="1668" formatCode="General">
                  <c:v>1</c:v>
                </c:pt>
                <c:pt idx="1669" formatCode="General">
                  <c:v>1</c:v>
                </c:pt>
                <c:pt idx="1670" formatCode="General">
                  <c:v>1</c:v>
                </c:pt>
                <c:pt idx="1671" formatCode="General">
                  <c:v>1</c:v>
                </c:pt>
                <c:pt idx="1672" formatCode="General">
                  <c:v>1</c:v>
                </c:pt>
                <c:pt idx="1673" formatCode="General">
                  <c:v>0</c:v>
                </c:pt>
                <c:pt idx="1674" formatCode="General">
                  <c:v>1</c:v>
                </c:pt>
                <c:pt idx="1675" formatCode="General">
                  <c:v>1</c:v>
                </c:pt>
                <c:pt idx="1676" formatCode="General">
                  <c:v>1</c:v>
                </c:pt>
                <c:pt idx="1677" formatCode="General">
                  <c:v>1</c:v>
                </c:pt>
                <c:pt idx="1678" formatCode="General">
                  <c:v>1</c:v>
                </c:pt>
                <c:pt idx="1679" formatCode="General">
                  <c:v>1</c:v>
                </c:pt>
                <c:pt idx="1680" formatCode="General">
                  <c:v>0</c:v>
                </c:pt>
                <c:pt idx="1681" formatCode="General">
                  <c:v>1</c:v>
                </c:pt>
                <c:pt idx="1682" formatCode="General">
                  <c:v>1</c:v>
                </c:pt>
                <c:pt idx="1683" formatCode="General">
                  <c:v>1</c:v>
                </c:pt>
                <c:pt idx="1684" formatCode="General">
                  <c:v>0</c:v>
                </c:pt>
                <c:pt idx="1685" formatCode="General">
                  <c:v>1</c:v>
                </c:pt>
                <c:pt idx="1686" formatCode="General">
                  <c:v>2</c:v>
                </c:pt>
                <c:pt idx="1687" formatCode="General">
                  <c:v>1</c:v>
                </c:pt>
                <c:pt idx="1688" formatCode="General">
                  <c:v>1</c:v>
                </c:pt>
                <c:pt idx="1689" formatCode="General">
                  <c:v>0</c:v>
                </c:pt>
                <c:pt idx="1690" formatCode="General">
                  <c:v>1</c:v>
                </c:pt>
                <c:pt idx="1691" formatCode="General">
                  <c:v>1</c:v>
                </c:pt>
                <c:pt idx="1692" formatCode="General">
                  <c:v>1</c:v>
                </c:pt>
                <c:pt idx="1693" formatCode="General">
                  <c:v>1</c:v>
                </c:pt>
                <c:pt idx="1694" formatCode="General">
                  <c:v>1</c:v>
                </c:pt>
                <c:pt idx="1695" formatCode="General">
                  <c:v>1</c:v>
                </c:pt>
                <c:pt idx="1696" formatCode="General">
                  <c:v>0</c:v>
                </c:pt>
                <c:pt idx="1697" formatCode="General">
                  <c:v>1</c:v>
                </c:pt>
                <c:pt idx="1698" formatCode="General">
                  <c:v>1</c:v>
                </c:pt>
                <c:pt idx="1699" formatCode="General">
                  <c:v>1</c:v>
                </c:pt>
                <c:pt idx="1700" formatCode="General">
                  <c:v>1</c:v>
                </c:pt>
                <c:pt idx="1701" formatCode="General">
                  <c:v>0</c:v>
                </c:pt>
                <c:pt idx="1702" formatCode="General">
                  <c:v>1</c:v>
                </c:pt>
                <c:pt idx="1703" formatCode="General">
                  <c:v>1</c:v>
                </c:pt>
                <c:pt idx="1704" formatCode="General">
                  <c:v>1</c:v>
                </c:pt>
                <c:pt idx="1705" formatCode="General">
                  <c:v>1</c:v>
                </c:pt>
                <c:pt idx="1706" formatCode="General">
                  <c:v>0</c:v>
                </c:pt>
                <c:pt idx="1707" formatCode="General">
                  <c:v>5</c:v>
                </c:pt>
                <c:pt idx="1708" formatCode="General">
                  <c:v>48</c:v>
                </c:pt>
                <c:pt idx="1709" formatCode="General">
                  <c:v>74</c:v>
                </c:pt>
                <c:pt idx="1710" formatCode="General">
                  <c:v>66</c:v>
                </c:pt>
                <c:pt idx="1711" formatCode="General">
                  <c:v>74</c:v>
                </c:pt>
                <c:pt idx="1712" formatCode="General">
                  <c:v>64</c:v>
                </c:pt>
                <c:pt idx="1713" formatCode="General">
                  <c:v>74</c:v>
                </c:pt>
                <c:pt idx="1714" formatCode="General">
                  <c:v>74</c:v>
                </c:pt>
                <c:pt idx="1715" formatCode="General">
                  <c:v>75</c:v>
                </c:pt>
                <c:pt idx="1716" formatCode="General">
                  <c:v>79</c:v>
                </c:pt>
                <c:pt idx="1717" formatCode="General">
                  <c:v>7</c:v>
                </c:pt>
                <c:pt idx="1718" formatCode="General">
                  <c:v>1</c:v>
                </c:pt>
                <c:pt idx="1719" formatCode="General">
                  <c:v>0</c:v>
                </c:pt>
                <c:pt idx="1720" formatCode="General">
                  <c:v>0</c:v>
                </c:pt>
                <c:pt idx="1721" formatCode="General">
                  <c:v>1</c:v>
                </c:pt>
                <c:pt idx="1722" formatCode="General">
                  <c:v>1</c:v>
                </c:pt>
                <c:pt idx="1723" formatCode="General">
                  <c:v>85</c:v>
                </c:pt>
                <c:pt idx="1724" formatCode="General">
                  <c:v>73</c:v>
                </c:pt>
                <c:pt idx="1725" formatCode="General">
                  <c:v>0</c:v>
                </c:pt>
                <c:pt idx="1726" formatCode="General">
                  <c:v>1</c:v>
                </c:pt>
                <c:pt idx="1727" formatCode="General">
                  <c:v>1</c:v>
                </c:pt>
                <c:pt idx="1728" formatCode="General">
                  <c:v>21</c:v>
                </c:pt>
                <c:pt idx="1729" formatCode="General">
                  <c:v>58</c:v>
                </c:pt>
                <c:pt idx="1730" formatCode="General">
                  <c:v>209</c:v>
                </c:pt>
                <c:pt idx="1731" formatCode="General">
                  <c:v>118</c:v>
                </c:pt>
                <c:pt idx="1732" formatCode="General">
                  <c:v>1</c:v>
                </c:pt>
                <c:pt idx="1733" formatCode="General">
                  <c:v>1</c:v>
                </c:pt>
                <c:pt idx="1734" formatCode="General">
                  <c:v>1</c:v>
                </c:pt>
                <c:pt idx="1735" formatCode="General">
                  <c:v>1</c:v>
                </c:pt>
                <c:pt idx="1736" formatCode="General">
                  <c:v>1</c:v>
                </c:pt>
                <c:pt idx="1737" formatCode="General">
                  <c:v>1</c:v>
                </c:pt>
                <c:pt idx="1738" formatCode="General">
                  <c:v>16</c:v>
                </c:pt>
                <c:pt idx="1739" formatCode="General">
                  <c:v>47</c:v>
                </c:pt>
                <c:pt idx="1740" formatCode="General">
                  <c:v>21</c:v>
                </c:pt>
                <c:pt idx="1741" formatCode="General">
                  <c:v>78</c:v>
                </c:pt>
                <c:pt idx="1742" formatCode="General">
                  <c:v>84</c:v>
                </c:pt>
                <c:pt idx="1743" formatCode="General">
                  <c:v>68</c:v>
                </c:pt>
                <c:pt idx="1744" formatCode="General">
                  <c:v>1</c:v>
                </c:pt>
                <c:pt idx="1745" formatCode="General">
                  <c:v>24</c:v>
                </c:pt>
                <c:pt idx="1746" formatCode="General">
                  <c:v>97</c:v>
                </c:pt>
                <c:pt idx="1747" formatCode="General">
                  <c:v>96</c:v>
                </c:pt>
                <c:pt idx="1748" formatCode="General">
                  <c:v>92</c:v>
                </c:pt>
                <c:pt idx="1749" formatCode="General">
                  <c:v>68</c:v>
                </c:pt>
                <c:pt idx="1750" formatCode="General">
                  <c:v>1</c:v>
                </c:pt>
                <c:pt idx="1751" formatCode="General">
                  <c:v>1</c:v>
                </c:pt>
                <c:pt idx="1752" formatCode="General">
                  <c:v>1</c:v>
                </c:pt>
                <c:pt idx="1753" formatCode="General">
                  <c:v>1</c:v>
                </c:pt>
                <c:pt idx="1754" formatCode="General">
                  <c:v>22</c:v>
                </c:pt>
                <c:pt idx="1755" formatCode="General">
                  <c:v>63</c:v>
                </c:pt>
                <c:pt idx="1756" formatCode="General">
                  <c:v>96</c:v>
                </c:pt>
                <c:pt idx="1757" formatCode="General">
                  <c:v>96</c:v>
                </c:pt>
                <c:pt idx="1758" formatCode="General">
                  <c:v>87</c:v>
                </c:pt>
                <c:pt idx="1759" formatCode="General">
                  <c:v>96</c:v>
                </c:pt>
                <c:pt idx="1760" formatCode="General">
                  <c:v>97</c:v>
                </c:pt>
                <c:pt idx="1761" formatCode="General">
                  <c:v>97</c:v>
                </c:pt>
                <c:pt idx="1762" formatCode="General">
                  <c:v>97</c:v>
                </c:pt>
                <c:pt idx="1763" formatCode="General">
                  <c:v>97</c:v>
                </c:pt>
                <c:pt idx="1764" formatCode="General">
                  <c:v>97</c:v>
                </c:pt>
                <c:pt idx="1765" formatCode="General">
                  <c:v>85</c:v>
                </c:pt>
                <c:pt idx="1766" formatCode="General">
                  <c:v>97</c:v>
                </c:pt>
                <c:pt idx="1767" formatCode="General">
                  <c:v>57</c:v>
                </c:pt>
                <c:pt idx="1768" formatCode="General">
                  <c:v>1</c:v>
                </c:pt>
                <c:pt idx="1769" formatCode="General">
                  <c:v>1</c:v>
                </c:pt>
                <c:pt idx="1770" formatCode="General">
                  <c:v>1</c:v>
                </c:pt>
                <c:pt idx="1771" formatCode="General">
                  <c:v>1</c:v>
                </c:pt>
                <c:pt idx="1772" formatCode="General">
                  <c:v>1</c:v>
                </c:pt>
                <c:pt idx="1773" formatCode="General">
                  <c:v>0</c:v>
                </c:pt>
                <c:pt idx="1774" formatCode="General">
                  <c:v>1</c:v>
                </c:pt>
                <c:pt idx="1775" formatCode="General">
                  <c:v>1</c:v>
                </c:pt>
                <c:pt idx="1776" formatCode="General">
                  <c:v>1</c:v>
                </c:pt>
                <c:pt idx="1777" formatCode="General">
                  <c:v>1</c:v>
                </c:pt>
                <c:pt idx="1778" formatCode="General">
                  <c:v>1</c:v>
                </c:pt>
                <c:pt idx="1779" formatCode="General">
                  <c:v>0</c:v>
                </c:pt>
                <c:pt idx="1780" formatCode="General">
                  <c:v>1</c:v>
                </c:pt>
                <c:pt idx="1781" formatCode="General">
                  <c:v>1</c:v>
                </c:pt>
                <c:pt idx="1782" formatCode="General">
                  <c:v>16</c:v>
                </c:pt>
                <c:pt idx="1783" formatCode="General">
                  <c:v>20</c:v>
                </c:pt>
                <c:pt idx="1784" formatCode="General">
                  <c:v>20</c:v>
                </c:pt>
                <c:pt idx="1785" formatCode="General">
                  <c:v>21</c:v>
                </c:pt>
                <c:pt idx="1786" formatCode="General">
                  <c:v>21</c:v>
                </c:pt>
                <c:pt idx="1787" formatCode="General">
                  <c:v>21</c:v>
                </c:pt>
                <c:pt idx="1788" formatCode="General">
                  <c:v>21</c:v>
                </c:pt>
                <c:pt idx="1789" formatCode="General">
                  <c:v>48</c:v>
                </c:pt>
                <c:pt idx="1790" formatCode="General">
                  <c:v>94</c:v>
                </c:pt>
                <c:pt idx="1791" formatCode="General">
                  <c:v>97</c:v>
                </c:pt>
                <c:pt idx="1792" formatCode="General">
                  <c:v>101</c:v>
                </c:pt>
                <c:pt idx="1793" formatCode="General">
                  <c:v>116</c:v>
                </c:pt>
                <c:pt idx="1794" formatCode="General">
                  <c:v>72</c:v>
                </c:pt>
                <c:pt idx="1795" formatCode="General">
                  <c:v>1</c:v>
                </c:pt>
                <c:pt idx="1796" formatCode="General">
                  <c:v>4</c:v>
                </c:pt>
                <c:pt idx="1797" formatCode="General">
                  <c:v>3</c:v>
                </c:pt>
                <c:pt idx="1798" formatCode="General">
                  <c:v>2</c:v>
                </c:pt>
                <c:pt idx="1799" formatCode="General">
                  <c:v>6</c:v>
                </c:pt>
                <c:pt idx="1800" formatCode="General">
                  <c:v>6</c:v>
                </c:pt>
                <c:pt idx="1801" formatCode="General">
                  <c:v>39</c:v>
                </c:pt>
                <c:pt idx="1802" formatCode="General">
                  <c:v>126</c:v>
                </c:pt>
                <c:pt idx="1803" formatCode="General">
                  <c:v>78</c:v>
                </c:pt>
                <c:pt idx="1804" formatCode="General">
                  <c:v>1</c:v>
                </c:pt>
                <c:pt idx="1805" formatCode="General">
                  <c:v>40</c:v>
                </c:pt>
                <c:pt idx="1806" formatCode="General">
                  <c:v>98</c:v>
                </c:pt>
                <c:pt idx="1807" formatCode="General">
                  <c:v>120</c:v>
                </c:pt>
                <c:pt idx="1808" formatCode="General">
                  <c:v>52</c:v>
                </c:pt>
                <c:pt idx="1809" formatCode="General">
                  <c:v>76</c:v>
                </c:pt>
                <c:pt idx="1810" formatCode="General">
                  <c:v>85</c:v>
                </c:pt>
                <c:pt idx="1811" formatCode="General">
                  <c:v>94</c:v>
                </c:pt>
                <c:pt idx="1812" formatCode="General">
                  <c:v>128</c:v>
                </c:pt>
                <c:pt idx="1813" formatCode="General">
                  <c:v>93</c:v>
                </c:pt>
                <c:pt idx="1814" formatCode="General">
                  <c:v>21</c:v>
                </c:pt>
                <c:pt idx="1815" formatCode="General">
                  <c:v>125</c:v>
                </c:pt>
                <c:pt idx="1816" formatCode="General">
                  <c:v>82</c:v>
                </c:pt>
                <c:pt idx="1817" formatCode="General">
                  <c:v>89</c:v>
                </c:pt>
                <c:pt idx="1818" formatCode="General">
                  <c:v>91</c:v>
                </c:pt>
                <c:pt idx="1819" formatCode="General">
                  <c:v>82</c:v>
                </c:pt>
                <c:pt idx="1820" formatCode="General">
                  <c:v>103</c:v>
                </c:pt>
                <c:pt idx="1821" formatCode="General">
                  <c:v>109</c:v>
                </c:pt>
                <c:pt idx="1822" formatCode="General">
                  <c:v>42</c:v>
                </c:pt>
                <c:pt idx="1823" formatCode="General">
                  <c:v>76</c:v>
                </c:pt>
                <c:pt idx="1824" formatCode="General">
                  <c:v>97</c:v>
                </c:pt>
                <c:pt idx="1825" formatCode="General">
                  <c:v>71</c:v>
                </c:pt>
                <c:pt idx="1826" formatCode="General">
                  <c:v>108</c:v>
                </c:pt>
                <c:pt idx="1827" formatCode="General">
                  <c:v>65</c:v>
                </c:pt>
                <c:pt idx="1828" formatCode="General">
                  <c:v>55</c:v>
                </c:pt>
                <c:pt idx="1829" formatCode="General">
                  <c:v>50</c:v>
                </c:pt>
                <c:pt idx="1830" formatCode="General">
                  <c:v>42</c:v>
                </c:pt>
                <c:pt idx="1831" formatCode="General">
                  <c:v>68</c:v>
                </c:pt>
                <c:pt idx="1832" formatCode="General">
                  <c:v>33</c:v>
                </c:pt>
                <c:pt idx="1833" formatCode="General">
                  <c:v>37</c:v>
                </c:pt>
                <c:pt idx="1834" formatCode="General">
                  <c:v>2</c:v>
                </c:pt>
                <c:pt idx="1835" formatCode="General">
                  <c:v>1</c:v>
                </c:pt>
                <c:pt idx="1836" formatCode="General">
                  <c:v>1</c:v>
                </c:pt>
                <c:pt idx="1837" formatCode="General">
                  <c:v>0</c:v>
                </c:pt>
                <c:pt idx="1838" formatCode="General">
                  <c:v>1</c:v>
                </c:pt>
                <c:pt idx="1839" formatCode="General">
                  <c:v>1</c:v>
                </c:pt>
                <c:pt idx="1840" formatCode="General">
                  <c:v>1</c:v>
                </c:pt>
                <c:pt idx="1841" formatCode="General">
                  <c:v>0</c:v>
                </c:pt>
                <c:pt idx="1842" formatCode="General">
                  <c:v>1</c:v>
                </c:pt>
                <c:pt idx="1843" formatCode="General">
                  <c:v>1</c:v>
                </c:pt>
                <c:pt idx="1844" formatCode="General">
                  <c:v>1</c:v>
                </c:pt>
                <c:pt idx="1845" formatCode="General">
                  <c:v>1</c:v>
                </c:pt>
                <c:pt idx="1846" formatCode="General">
                  <c:v>1</c:v>
                </c:pt>
                <c:pt idx="1847" formatCode="General">
                  <c:v>1</c:v>
                </c:pt>
                <c:pt idx="1848" formatCode="General">
                  <c:v>0</c:v>
                </c:pt>
                <c:pt idx="1849" formatCode="General">
                  <c:v>1</c:v>
                </c:pt>
                <c:pt idx="1850" formatCode="General">
                  <c:v>1</c:v>
                </c:pt>
                <c:pt idx="1851" formatCode="General">
                  <c:v>1</c:v>
                </c:pt>
                <c:pt idx="1852" formatCode="General">
                  <c:v>1</c:v>
                </c:pt>
                <c:pt idx="1853" formatCode="General">
                  <c:v>0</c:v>
                </c:pt>
                <c:pt idx="1854" formatCode="General">
                  <c:v>1</c:v>
                </c:pt>
                <c:pt idx="1855" formatCode="General">
                  <c:v>1</c:v>
                </c:pt>
                <c:pt idx="1856" formatCode="General">
                  <c:v>0</c:v>
                </c:pt>
                <c:pt idx="1857" formatCode="General">
                  <c:v>1</c:v>
                </c:pt>
                <c:pt idx="1858" formatCode="General">
                  <c:v>1</c:v>
                </c:pt>
                <c:pt idx="1859" formatCode="General">
                  <c:v>1</c:v>
                </c:pt>
                <c:pt idx="1860" formatCode="General">
                  <c:v>1</c:v>
                </c:pt>
                <c:pt idx="1861" formatCode="General">
                  <c:v>0</c:v>
                </c:pt>
                <c:pt idx="1862" formatCode="General">
                  <c:v>1</c:v>
                </c:pt>
                <c:pt idx="1863" formatCode="General">
                  <c:v>1</c:v>
                </c:pt>
                <c:pt idx="1864" formatCode="General">
                  <c:v>1</c:v>
                </c:pt>
                <c:pt idx="1865" formatCode="General">
                  <c:v>1</c:v>
                </c:pt>
                <c:pt idx="1866" formatCode="General">
                  <c:v>1</c:v>
                </c:pt>
                <c:pt idx="1867" formatCode="General">
                  <c:v>1</c:v>
                </c:pt>
                <c:pt idx="1868" formatCode="General">
                  <c:v>1</c:v>
                </c:pt>
                <c:pt idx="1869" formatCode="General">
                  <c:v>1</c:v>
                </c:pt>
                <c:pt idx="1870" formatCode="General">
                  <c:v>1</c:v>
                </c:pt>
                <c:pt idx="1871" formatCode="General">
                  <c:v>0</c:v>
                </c:pt>
                <c:pt idx="1872" formatCode="General">
                  <c:v>1</c:v>
                </c:pt>
                <c:pt idx="1873" formatCode="General">
                  <c:v>1</c:v>
                </c:pt>
                <c:pt idx="1874" formatCode="General">
                  <c:v>1</c:v>
                </c:pt>
                <c:pt idx="1875" formatCode="General">
                  <c:v>1</c:v>
                </c:pt>
                <c:pt idx="1876" formatCode="General">
                  <c:v>1</c:v>
                </c:pt>
                <c:pt idx="1877" formatCode="General">
                  <c:v>1</c:v>
                </c:pt>
                <c:pt idx="1878" formatCode="General">
                  <c:v>0</c:v>
                </c:pt>
                <c:pt idx="1879" formatCode="General">
                  <c:v>1</c:v>
                </c:pt>
                <c:pt idx="1880" formatCode="General">
                  <c:v>1</c:v>
                </c:pt>
                <c:pt idx="1881" formatCode="General">
                  <c:v>1</c:v>
                </c:pt>
                <c:pt idx="1882" formatCode="General">
                  <c:v>1</c:v>
                </c:pt>
                <c:pt idx="1883" formatCode="General">
                  <c:v>1</c:v>
                </c:pt>
                <c:pt idx="1884" formatCode="General">
                  <c:v>1</c:v>
                </c:pt>
                <c:pt idx="1885" formatCode="General">
                  <c:v>1</c:v>
                </c:pt>
                <c:pt idx="1886" formatCode="General">
                  <c:v>1</c:v>
                </c:pt>
                <c:pt idx="1887" formatCode="General">
                  <c:v>1</c:v>
                </c:pt>
                <c:pt idx="1888" formatCode="General">
                  <c:v>0</c:v>
                </c:pt>
                <c:pt idx="1889" formatCode="General">
                  <c:v>1</c:v>
                </c:pt>
                <c:pt idx="1890" formatCode="General">
                  <c:v>0</c:v>
                </c:pt>
                <c:pt idx="1891" formatCode="General">
                  <c:v>1</c:v>
                </c:pt>
                <c:pt idx="1892" formatCode="General">
                  <c:v>1</c:v>
                </c:pt>
                <c:pt idx="1893" formatCode="General">
                  <c:v>1</c:v>
                </c:pt>
                <c:pt idx="1894" formatCode="General">
                  <c:v>1</c:v>
                </c:pt>
                <c:pt idx="1895" formatCode="General">
                  <c:v>1</c:v>
                </c:pt>
                <c:pt idx="1896" formatCode="General">
                  <c:v>1</c:v>
                </c:pt>
                <c:pt idx="1897" formatCode="General">
                  <c:v>0</c:v>
                </c:pt>
                <c:pt idx="1898" formatCode="General">
                  <c:v>1</c:v>
                </c:pt>
                <c:pt idx="1899" formatCode="General">
                  <c:v>1</c:v>
                </c:pt>
                <c:pt idx="1900" formatCode="General">
                  <c:v>1</c:v>
                </c:pt>
                <c:pt idx="1901" formatCode="General">
                  <c:v>1</c:v>
                </c:pt>
                <c:pt idx="1902" formatCode="General">
                  <c:v>1</c:v>
                </c:pt>
                <c:pt idx="1903" formatCode="General">
                  <c:v>0</c:v>
                </c:pt>
                <c:pt idx="1904" formatCode="General">
                  <c:v>0</c:v>
                </c:pt>
                <c:pt idx="1905" formatCode="General">
                  <c:v>1</c:v>
                </c:pt>
                <c:pt idx="1906" formatCode="General">
                  <c:v>0</c:v>
                </c:pt>
                <c:pt idx="1907" formatCode="General">
                  <c:v>2</c:v>
                </c:pt>
                <c:pt idx="1908" formatCode="General">
                  <c:v>1</c:v>
                </c:pt>
                <c:pt idx="1909" formatCode="General">
                  <c:v>1</c:v>
                </c:pt>
                <c:pt idx="1910" formatCode="General">
                  <c:v>0</c:v>
                </c:pt>
                <c:pt idx="1911" formatCode="General">
                  <c:v>1</c:v>
                </c:pt>
                <c:pt idx="1912" formatCode="General">
                  <c:v>1</c:v>
                </c:pt>
                <c:pt idx="1913" formatCode="General">
                  <c:v>1</c:v>
                </c:pt>
                <c:pt idx="1914" formatCode="General">
                  <c:v>0</c:v>
                </c:pt>
                <c:pt idx="1915" formatCode="General">
                  <c:v>1</c:v>
                </c:pt>
                <c:pt idx="1916" formatCode="General">
                  <c:v>1</c:v>
                </c:pt>
                <c:pt idx="1917" formatCode="General">
                  <c:v>1</c:v>
                </c:pt>
                <c:pt idx="1918" formatCode="General">
                  <c:v>1</c:v>
                </c:pt>
                <c:pt idx="1919" formatCode="General">
                  <c:v>1</c:v>
                </c:pt>
                <c:pt idx="1920" formatCode="General">
                  <c:v>1</c:v>
                </c:pt>
                <c:pt idx="1921" formatCode="General">
                  <c:v>1</c:v>
                </c:pt>
                <c:pt idx="1922" formatCode="General">
                  <c:v>1</c:v>
                </c:pt>
                <c:pt idx="1923" formatCode="General">
                  <c:v>1</c:v>
                </c:pt>
                <c:pt idx="1924" formatCode="General">
                  <c:v>1</c:v>
                </c:pt>
                <c:pt idx="1925" formatCode="General">
                  <c:v>0</c:v>
                </c:pt>
                <c:pt idx="1926" formatCode="General">
                  <c:v>1</c:v>
                </c:pt>
                <c:pt idx="1927" formatCode="General">
                  <c:v>1</c:v>
                </c:pt>
                <c:pt idx="1928" formatCode="General">
                  <c:v>1</c:v>
                </c:pt>
                <c:pt idx="1929" formatCode="General">
                  <c:v>1</c:v>
                </c:pt>
                <c:pt idx="1930" formatCode="General">
                  <c:v>0</c:v>
                </c:pt>
                <c:pt idx="1931" formatCode="General">
                  <c:v>1</c:v>
                </c:pt>
                <c:pt idx="1932" formatCode="General">
                  <c:v>1</c:v>
                </c:pt>
                <c:pt idx="1933" formatCode="General">
                  <c:v>1</c:v>
                </c:pt>
                <c:pt idx="1934" formatCode="General">
                  <c:v>1</c:v>
                </c:pt>
                <c:pt idx="1935" formatCode="General">
                  <c:v>1</c:v>
                </c:pt>
                <c:pt idx="1936" formatCode="General">
                  <c:v>1</c:v>
                </c:pt>
                <c:pt idx="1937" formatCode="General">
                  <c:v>1</c:v>
                </c:pt>
                <c:pt idx="1938" formatCode="General">
                  <c:v>1</c:v>
                </c:pt>
                <c:pt idx="1939" formatCode="General">
                  <c:v>0</c:v>
                </c:pt>
                <c:pt idx="1940" formatCode="General">
                  <c:v>1</c:v>
                </c:pt>
                <c:pt idx="1941" formatCode="General">
                  <c:v>1</c:v>
                </c:pt>
                <c:pt idx="1942" formatCode="General">
                  <c:v>1</c:v>
                </c:pt>
                <c:pt idx="1943" formatCode="General">
                  <c:v>1</c:v>
                </c:pt>
                <c:pt idx="1944" formatCode="General">
                  <c:v>1</c:v>
                </c:pt>
                <c:pt idx="1945" formatCode="General">
                  <c:v>0</c:v>
                </c:pt>
                <c:pt idx="1946" formatCode="General">
                  <c:v>1</c:v>
                </c:pt>
                <c:pt idx="1947" formatCode="General">
                  <c:v>1</c:v>
                </c:pt>
                <c:pt idx="1948" formatCode="General">
                  <c:v>1</c:v>
                </c:pt>
                <c:pt idx="1949" formatCode="General">
                  <c:v>1</c:v>
                </c:pt>
                <c:pt idx="1950" formatCode="General">
                  <c:v>1</c:v>
                </c:pt>
                <c:pt idx="1951" formatCode="General">
                  <c:v>1</c:v>
                </c:pt>
                <c:pt idx="1952" formatCode="General">
                  <c:v>1</c:v>
                </c:pt>
                <c:pt idx="1953" formatCode="General">
                  <c:v>1</c:v>
                </c:pt>
                <c:pt idx="1954" formatCode="General">
                  <c:v>0</c:v>
                </c:pt>
                <c:pt idx="1955" formatCode="General">
                  <c:v>1</c:v>
                </c:pt>
                <c:pt idx="1956" formatCode="General">
                  <c:v>1</c:v>
                </c:pt>
                <c:pt idx="1957" formatCode="General">
                  <c:v>1</c:v>
                </c:pt>
                <c:pt idx="1958" formatCode="General">
                  <c:v>1</c:v>
                </c:pt>
                <c:pt idx="1959" formatCode="General">
                  <c:v>1</c:v>
                </c:pt>
                <c:pt idx="1960" formatCode="General">
                  <c:v>1</c:v>
                </c:pt>
                <c:pt idx="1961" formatCode="General">
                  <c:v>1</c:v>
                </c:pt>
                <c:pt idx="1962" formatCode="General">
                  <c:v>1</c:v>
                </c:pt>
                <c:pt idx="1963" formatCode="General">
                  <c:v>1</c:v>
                </c:pt>
                <c:pt idx="1964" formatCode="General">
                  <c:v>1</c:v>
                </c:pt>
                <c:pt idx="1965" formatCode="General">
                  <c:v>1</c:v>
                </c:pt>
                <c:pt idx="1966" formatCode="General">
                  <c:v>1</c:v>
                </c:pt>
                <c:pt idx="1967" formatCode="General">
                  <c:v>1</c:v>
                </c:pt>
                <c:pt idx="1968" formatCode="General">
                  <c:v>1</c:v>
                </c:pt>
                <c:pt idx="1969" formatCode="General">
                  <c:v>1</c:v>
                </c:pt>
                <c:pt idx="1970" formatCode="General">
                  <c:v>1</c:v>
                </c:pt>
                <c:pt idx="1971" formatCode="General">
                  <c:v>1</c:v>
                </c:pt>
                <c:pt idx="1972" formatCode="General">
                  <c:v>1</c:v>
                </c:pt>
                <c:pt idx="1973" formatCode="General">
                  <c:v>0</c:v>
                </c:pt>
                <c:pt idx="1974" formatCode="General">
                  <c:v>1</c:v>
                </c:pt>
                <c:pt idx="1975" formatCode="General">
                  <c:v>1</c:v>
                </c:pt>
                <c:pt idx="1976" formatCode="General">
                  <c:v>1</c:v>
                </c:pt>
                <c:pt idx="1977" formatCode="General">
                  <c:v>1</c:v>
                </c:pt>
                <c:pt idx="1978" formatCode="General">
                  <c:v>0</c:v>
                </c:pt>
                <c:pt idx="1979" formatCode="General">
                  <c:v>1</c:v>
                </c:pt>
                <c:pt idx="1980" formatCode="General">
                  <c:v>0</c:v>
                </c:pt>
                <c:pt idx="1981" formatCode="General">
                  <c:v>1</c:v>
                </c:pt>
                <c:pt idx="1982" formatCode="General">
                  <c:v>1</c:v>
                </c:pt>
                <c:pt idx="1983" formatCode="General">
                  <c:v>1</c:v>
                </c:pt>
                <c:pt idx="1984" formatCode="General">
                  <c:v>1</c:v>
                </c:pt>
                <c:pt idx="1985" formatCode="General">
                  <c:v>1</c:v>
                </c:pt>
                <c:pt idx="1986" formatCode="General">
                  <c:v>0</c:v>
                </c:pt>
                <c:pt idx="1987" formatCode="General">
                  <c:v>1</c:v>
                </c:pt>
                <c:pt idx="1988" formatCode="General">
                  <c:v>0</c:v>
                </c:pt>
                <c:pt idx="1989" formatCode="General">
                  <c:v>1</c:v>
                </c:pt>
                <c:pt idx="1990" formatCode="General">
                  <c:v>1</c:v>
                </c:pt>
                <c:pt idx="1991" formatCode="General">
                  <c:v>1</c:v>
                </c:pt>
                <c:pt idx="1992" formatCode="General">
                  <c:v>0</c:v>
                </c:pt>
                <c:pt idx="1993" formatCode="General">
                  <c:v>1</c:v>
                </c:pt>
                <c:pt idx="1994" formatCode="General">
                  <c:v>1</c:v>
                </c:pt>
                <c:pt idx="1995" formatCode="General">
                  <c:v>1</c:v>
                </c:pt>
                <c:pt idx="1996" formatCode="General">
                  <c:v>1</c:v>
                </c:pt>
                <c:pt idx="1997" formatCode="General">
                  <c:v>0</c:v>
                </c:pt>
                <c:pt idx="1998" formatCode="General">
                  <c:v>2</c:v>
                </c:pt>
                <c:pt idx="1999" formatCode="General">
                  <c:v>1</c:v>
                </c:pt>
                <c:pt idx="2000" formatCode="General">
                  <c:v>1</c:v>
                </c:pt>
                <c:pt idx="2001" formatCode="General">
                  <c:v>1</c:v>
                </c:pt>
                <c:pt idx="2002" formatCode="General">
                  <c:v>0</c:v>
                </c:pt>
                <c:pt idx="2003" formatCode="General">
                  <c:v>1</c:v>
                </c:pt>
                <c:pt idx="2004" formatCode="General">
                  <c:v>1</c:v>
                </c:pt>
                <c:pt idx="2005" formatCode="General">
                  <c:v>1</c:v>
                </c:pt>
                <c:pt idx="2006" formatCode="General">
                  <c:v>1</c:v>
                </c:pt>
                <c:pt idx="2007" formatCode="General">
                  <c:v>1</c:v>
                </c:pt>
                <c:pt idx="2008" formatCode="General">
                  <c:v>1</c:v>
                </c:pt>
                <c:pt idx="2009" formatCode="General">
                  <c:v>1</c:v>
                </c:pt>
                <c:pt idx="2010" formatCode="General">
                  <c:v>0</c:v>
                </c:pt>
                <c:pt idx="2011" formatCode="General">
                  <c:v>1</c:v>
                </c:pt>
                <c:pt idx="2012" formatCode="General">
                  <c:v>1</c:v>
                </c:pt>
                <c:pt idx="2013" formatCode="General">
                  <c:v>1</c:v>
                </c:pt>
                <c:pt idx="2014" formatCode="General">
                  <c:v>1</c:v>
                </c:pt>
                <c:pt idx="2015" formatCode="General">
                  <c:v>1</c:v>
                </c:pt>
                <c:pt idx="2016" formatCode="General">
                  <c:v>1</c:v>
                </c:pt>
                <c:pt idx="2017" formatCode="General">
                  <c:v>0</c:v>
                </c:pt>
                <c:pt idx="2018" formatCode="General">
                  <c:v>1</c:v>
                </c:pt>
                <c:pt idx="2019" formatCode="General">
                  <c:v>1</c:v>
                </c:pt>
                <c:pt idx="2020" formatCode="General">
                  <c:v>1</c:v>
                </c:pt>
                <c:pt idx="2021" formatCode="General">
                  <c:v>1</c:v>
                </c:pt>
                <c:pt idx="2022" formatCode="General">
                  <c:v>1</c:v>
                </c:pt>
                <c:pt idx="2023" formatCode="General">
                  <c:v>1</c:v>
                </c:pt>
                <c:pt idx="2024" formatCode="General">
                  <c:v>1</c:v>
                </c:pt>
                <c:pt idx="2025" formatCode="General">
                  <c:v>1</c:v>
                </c:pt>
                <c:pt idx="2026" formatCode="General">
                  <c:v>1</c:v>
                </c:pt>
                <c:pt idx="2027" formatCode="General">
                  <c:v>1</c:v>
                </c:pt>
                <c:pt idx="2028" formatCode="General">
                  <c:v>1</c:v>
                </c:pt>
                <c:pt idx="2029" formatCode="General">
                  <c:v>1</c:v>
                </c:pt>
                <c:pt idx="2030" formatCode="General">
                  <c:v>1</c:v>
                </c:pt>
                <c:pt idx="2031" formatCode="General">
                  <c:v>1</c:v>
                </c:pt>
                <c:pt idx="2032" formatCode="General">
                  <c:v>1</c:v>
                </c:pt>
                <c:pt idx="2033" formatCode="General">
                  <c:v>1</c:v>
                </c:pt>
                <c:pt idx="2034" formatCode="General">
                  <c:v>1</c:v>
                </c:pt>
                <c:pt idx="2035" formatCode="General">
                  <c:v>1</c:v>
                </c:pt>
                <c:pt idx="2036" formatCode="General">
                  <c:v>1</c:v>
                </c:pt>
                <c:pt idx="2037" formatCode="General">
                  <c:v>1</c:v>
                </c:pt>
                <c:pt idx="2038" formatCode="General">
                  <c:v>1</c:v>
                </c:pt>
                <c:pt idx="2039" formatCode="General">
                  <c:v>0</c:v>
                </c:pt>
                <c:pt idx="2040" formatCode="General">
                  <c:v>0</c:v>
                </c:pt>
                <c:pt idx="2041" formatCode="General">
                  <c:v>1</c:v>
                </c:pt>
                <c:pt idx="2042" formatCode="General">
                  <c:v>1</c:v>
                </c:pt>
                <c:pt idx="2043" formatCode="General">
                  <c:v>34</c:v>
                </c:pt>
                <c:pt idx="2044" formatCode="General">
                  <c:v>53</c:v>
                </c:pt>
                <c:pt idx="2045" formatCode="General">
                  <c:v>1</c:v>
                </c:pt>
                <c:pt idx="2046" formatCode="General">
                  <c:v>1</c:v>
                </c:pt>
                <c:pt idx="2047" formatCode="General">
                  <c:v>0</c:v>
                </c:pt>
                <c:pt idx="2048" formatCode="General">
                  <c:v>1</c:v>
                </c:pt>
                <c:pt idx="2049" formatCode="General">
                  <c:v>1</c:v>
                </c:pt>
                <c:pt idx="2050" formatCode="General">
                  <c:v>5</c:v>
                </c:pt>
                <c:pt idx="2051" formatCode="General">
                  <c:v>22</c:v>
                </c:pt>
                <c:pt idx="2052" formatCode="General">
                  <c:v>83</c:v>
                </c:pt>
                <c:pt idx="2053" formatCode="General">
                  <c:v>62</c:v>
                </c:pt>
                <c:pt idx="2054" formatCode="General">
                  <c:v>1</c:v>
                </c:pt>
                <c:pt idx="2055" formatCode="General">
                  <c:v>0</c:v>
                </c:pt>
                <c:pt idx="2056" formatCode="General">
                  <c:v>2</c:v>
                </c:pt>
                <c:pt idx="2057" formatCode="General">
                  <c:v>23</c:v>
                </c:pt>
                <c:pt idx="2058" formatCode="General">
                  <c:v>44</c:v>
                </c:pt>
                <c:pt idx="2059" formatCode="General">
                  <c:v>49</c:v>
                </c:pt>
                <c:pt idx="2060" formatCode="General">
                  <c:v>69</c:v>
                </c:pt>
                <c:pt idx="2061" formatCode="General">
                  <c:v>1</c:v>
                </c:pt>
                <c:pt idx="2062" formatCode="General">
                  <c:v>22</c:v>
                </c:pt>
                <c:pt idx="2063" formatCode="General">
                  <c:v>1</c:v>
                </c:pt>
                <c:pt idx="2064" formatCode="General">
                  <c:v>85</c:v>
                </c:pt>
                <c:pt idx="2065" formatCode="General">
                  <c:v>80</c:v>
                </c:pt>
                <c:pt idx="2066" formatCode="General">
                  <c:v>57</c:v>
                </c:pt>
                <c:pt idx="2067" formatCode="General">
                  <c:v>6</c:v>
                </c:pt>
                <c:pt idx="2068" formatCode="General">
                  <c:v>1</c:v>
                </c:pt>
                <c:pt idx="2069" formatCode="General">
                  <c:v>22</c:v>
                </c:pt>
                <c:pt idx="2070" formatCode="General">
                  <c:v>52</c:v>
                </c:pt>
                <c:pt idx="2071" formatCode="General">
                  <c:v>85</c:v>
                </c:pt>
                <c:pt idx="2072" formatCode="General">
                  <c:v>46</c:v>
                </c:pt>
                <c:pt idx="2073" formatCode="General">
                  <c:v>77</c:v>
                </c:pt>
                <c:pt idx="2074" formatCode="General">
                  <c:v>59</c:v>
                </c:pt>
                <c:pt idx="2075" formatCode="General">
                  <c:v>1</c:v>
                </c:pt>
                <c:pt idx="2076" formatCode="General">
                  <c:v>14</c:v>
                </c:pt>
                <c:pt idx="2077" formatCode="General">
                  <c:v>56</c:v>
                </c:pt>
                <c:pt idx="2078" formatCode="General">
                  <c:v>108</c:v>
                </c:pt>
                <c:pt idx="2079" formatCode="General">
                  <c:v>110</c:v>
                </c:pt>
                <c:pt idx="2080" formatCode="General">
                  <c:v>47</c:v>
                </c:pt>
                <c:pt idx="2081" formatCode="General">
                  <c:v>2</c:v>
                </c:pt>
                <c:pt idx="2082" formatCode="General">
                  <c:v>1</c:v>
                </c:pt>
                <c:pt idx="2083" formatCode="General">
                  <c:v>0</c:v>
                </c:pt>
                <c:pt idx="2084" formatCode="General">
                  <c:v>23</c:v>
                </c:pt>
                <c:pt idx="2085" formatCode="General">
                  <c:v>49</c:v>
                </c:pt>
                <c:pt idx="2086" formatCode="General">
                  <c:v>15</c:v>
                </c:pt>
                <c:pt idx="2087" formatCode="General">
                  <c:v>58</c:v>
                </c:pt>
                <c:pt idx="2088" formatCode="General">
                  <c:v>2</c:v>
                </c:pt>
                <c:pt idx="2089" formatCode="General">
                  <c:v>1</c:v>
                </c:pt>
                <c:pt idx="2090" formatCode="General">
                  <c:v>1</c:v>
                </c:pt>
                <c:pt idx="2091" formatCode="General">
                  <c:v>22</c:v>
                </c:pt>
                <c:pt idx="2092" formatCode="General">
                  <c:v>61</c:v>
                </c:pt>
                <c:pt idx="2093" formatCode="General">
                  <c:v>27</c:v>
                </c:pt>
                <c:pt idx="2094" formatCode="General">
                  <c:v>6</c:v>
                </c:pt>
                <c:pt idx="2095" formatCode="General">
                  <c:v>1</c:v>
                </c:pt>
                <c:pt idx="2096" formatCode="General">
                  <c:v>1</c:v>
                </c:pt>
                <c:pt idx="2097" formatCode="General">
                  <c:v>23</c:v>
                </c:pt>
                <c:pt idx="2098" formatCode="General">
                  <c:v>27</c:v>
                </c:pt>
                <c:pt idx="2099" formatCode="General">
                  <c:v>0</c:v>
                </c:pt>
                <c:pt idx="2100" formatCode="General">
                  <c:v>1</c:v>
                </c:pt>
                <c:pt idx="2101" formatCode="General">
                  <c:v>2</c:v>
                </c:pt>
                <c:pt idx="2102" formatCode="General">
                  <c:v>1</c:v>
                </c:pt>
                <c:pt idx="2103" formatCode="General">
                  <c:v>1</c:v>
                </c:pt>
                <c:pt idx="2104" formatCode="General">
                  <c:v>1</c:v>
                </c:pt>
                <c:pt idx="2105" formatCode="General">
                  <c:v>12</c:v>
                </c:pt>
                <c:pt idx="2106" formatCode="General">
                  <c:v>1</c:v>
                </c:pt>
                <c:pt idx="2107" formatCode="General">
                  <c:v>1</c:v>
                </c:pt>
                <c:pt idx="2108" formatCode="General">
                  <c:v>1</c:v>
                </c:pt>
                <c:pt idx="2109" formatCode="General">
                  <c:v>1</c:v>
                </c:pt>
                <c:pt idx="2110" formatCode="General">
                  <c:v>1</c:v>
                </c:pt>
                <c:pt idx="2111" formatCode="General">
                  <c:v>0</c:v>
                </c:pt>
                <c:pt idx="2112" formatCode="General">
                  <c:v>1</c:v>
                </c:pt>
                <c:pt idx="2113" formatCode="General">
                  <c:v>22</c:v>
                </c:pt>
                <c:pt idx="2114" formatCode="General">
                  <c:v>106</c:v>
                </c:pt>
                <c:pt idx="2115" formatCode="General">
                  <c:v>48</c:v>
                </c:pt>
                <c:pt idx="2116" formatCode="General">
                  <c:v>18</c:v>
                </c:pt>
                <c:pt idx="2117" formatCode="General">
                  <c:v>1</c:v>
                </c:pt>
                <c:pt idx="2118" formatCode="General">
                  <c:v>22</c:v>
                </c:pt>
                <c:pt idx="2119" formatCode="General">
                  <c:v>16</c:v>
                </c:pt>
                <c:pt idx="2120" formatCode="General">
                  <c:v>95</c:v>
                </c:pt>
                <c:pt idx="2121" formatCode="General">
                  <c:v>68</c:v>
                </c:pt>
                <c:pt idx="2122" formatCode="General">
                  <c:v>99</c:v>
                </c:pt>
                <c:pt idx="2123" formatCode="General">
                  <c:v>65</c:v>
                </c:pt>
                <c:pt idx="2124" formatCode="General">
                  <c:v>0</c:v>
                </c:pt>
                <c:pt idx="2125" formatCode="General">
                  <c:v>22</c:v>
                </c:pt>
                <c:pt idx="2126" formatCode="General">
                  <c:v>123</c:v>
                </c:pt>
                <c:pt idx="2127" formatCode="General">
                  <c:v>21</c:v>
                </c:pt>
                <c:pt idx="2128" formatCode="General">
                  <c:v>43</c:v>
                </c:pt>
                <c:pt idx="2129" formatCode="General">
                  <c:v>2</c:v>
                </c:pt>
                <c:pt idx="2130" formatCode="General">
                  <c:v>1</c:v>
                </c:pt>
                <c:pt idx="2131" formatCode="General">
                  <c:v>1</c:v>
                </c:pt>
                <c:pt idx="2132" formatCode="General">
                  <c:v>12</c:v>
                </c:pt>
                <c:pt idx="2133" formatCode="General">
                  <c:v>21</c:v>
                </c:pt>
                <c:pt idx="2134" formatCode="General">
                  <c:v>66</c:v>
                </c:pt>
                <c:pt idx="2135" formatCode="General">
                  <c:v>14</c:v>
                </c:pt>
                <c:pt idx="2136" formatCode="General">
                  <c:v>32</c:v>
                </c:pt>
                <c:pt idx="2137" formatCode="General">
                  <c:v>25</c:v>
                </c:pt>
                <c:pt idx="2138" formatCode="General">
                  <c:v>1</c:v>
                </c:pt>
                <c:pt idx="2139" formatCode="General">
                  <c:v>22</c:v>
                </c:pt>
                <c:pt idx="2140" formatCode="General">
                  <c:v>93</c:v>
                </c:pt>
                <c:pt idx="2141" formatCode="General">
                  <c:v>34</c:v>
                </c:pt>
                <c:pt idx="2142" formatCode="General">
                  <c:v>21</c:v>
                </c:pt>
                <c:pt idx="2143" formatCode="General">
                  <c:v>115</c:v>
                </c:pt>
                <c:pt idx="2144" formatCode="General">
                  <c:v>130</c:v>
                </c:pt>
                <c:pt idx="2145" formatCode="General">
                  <c:v>1</c:v>
                </c:pt>
                <c:pt idx="2146" formatCode="General">
                  <c:v>22</c:v>
                </c:pt>
                <c:pt idx="2147" formatCode="General">
                  <c:v>62</c:v>
                </c:pt>
                <c:pt idx="2148" formatCode="General">
                  <c:v>23</c:v>
                </c:pt>
                <c:pt idx="2149" formatCode="General">
                  <c:v>81</c:v>
                </c:pt>
                <c:pt idx="2150" formatCode="General">
                  <c:v>72</c:v>
                </c:pt>
                <c:pt idx="2151" formatCode="General">
                  <c:v>1</c:v>
                </c:pt>
                <c:pt idx="2152" formatCode="General">
                  <c:v>1</c:v>
                </c:pt>
                <c:pt idx="2153" formatCode="General">
                  <c:v>12</c:v>
                </c:pt>
                <c:pt idx="2154" formatCode="General">
                  <c:v>92</c:v>
                </c:pt>
                <c:pt idx="2155" formatCode="General">
                  <c:v>94</c:v>
                </c:pt>
                <c:pt idx="2156" formatCode="General">
                  <c:v>93</c:v>
                </c:pt>
                <c:pt idx="2157" formatCode="General">
                  <c:v>93</c:v>
                </c:pt>
                <c:pt idx="2158" formatCode="General">
                  <c:v>35</c:v>
                </c:pt>
                <c:pt idx="2159" formatCode="General">
                  <c:v>1</c:v>
                </c:pt>
                <c:pt idx="2160" formatCode="General">
                  <c:v>0</c:v>
                </c:pt>
                <c:pt idx="2161" formatCode="General">
                  <c:v>2</c:v>
                </c:pt>
                <c:pt idx="2162" formatCode="General">
                  <c:v>1</c:v>
                </c:pt>
                <c:pt idx="2163" formatCode="General">
                  <c:v>1</c:v>
                </c:pt>
                <c:pt idx="2164" formatCode="General">
                  <c:v>0</c:v>
                </c:pt>
                <c:pt idx="2165" formatCode="General">
                  <c:v>1</c:v>
                </c:pt>
                <c:pt idx="2166" formatCode="General">
                  <c:v>1</c:v>
                </c:pt>
                <c:pt idx="2167" formatCode="General">
                  <c:v>1</c:v>
                </c:pt>
                <c:pt idx="2168" formatCode="General">
                  <c:v>22</c:v>
                </c:pt>
                <c:pt idx="2169" formatCode="General">
                  <c:v>62</c:v>
                </c:pt>
                <c:pt idx="2170" formatCode="General">
                  <c:v>22</c:v>
                </c:pt>
                <c:pt idx="2171" formatCode="General">
                  <c:v>41</c:v>
                </c:pt>
                <c:pt idx="2172" formatCode="General">
                  <c:v>2</c:v>
                </c:pt>
                <c:pt idx="2173" formatCode="General">
                  <c:v>0</c:v>
                </c:pt>
                <c:pt idx="2174" formatCode="General">
                  <c:v>1</c:v>
                </c:pt>
                <c:pt idx="2175" formatCode="General">
                  <c:v>2</c:v>
                </c:pt>
                <c:pt idx="2176" formatCode="General">
                  <c:v>22</c:v>
                </c:pt>
                <c:pt idx="2177" formatCode="General">
                  <c:v>41</c:v>
                </c:pt>
                <c:pt idx="2178" formatCode="General">
                  <c:v>1</c:v>
                </c:pt>
                <c:pt idx="2179" formatCode="General">
                  <c:v>1</c:v>
                </c:pt>
                <c:pt idx="2180" formatCode="General">
                  <c:v>1</c:v>
                </c:pt>
                <c:pt idx="2181" formatCode="General">
                  <c:v>0</c:v>
                </c:pt>
                <c:pt idx="2182" formatCode="General">
                  <c:v>22</c:v>
                </c:pt>
                <c:pt idx="2183" formatCode="General">
                  <c:v>26</c:v>
                </c:pt>
                <c:pt idx="2184" formatCode="General">
                  <c:v>22</c:v>
                </c:pt>
                <c:pt idx="2185" formatCode="General">
                  <c:v>89</c:v>
                </c:pt>
                <c:pt idx="2186" formatCode="General">
                  <c:v>70</c:v>
                </c:pt>
                <c:pt idx="2187" formatCode="General">
                  <c:v>1</c:v>
                </c:pt>
                <c:pt idx="2188" formatCode="General">
                  <c:v>32</c:v>
                </c:pt>
                <c:pt idx="2189" formatCode="General">
                  <c:v>0</c:v>
                </c:pt>
                <c:pt idx="2190" formatCode="General">
                  <c:v>31</c:v>
                </c:pt>
                <c:pt idx="2191" formatCode="General">
                  <c:v>64</c:v>
                </c:pt>
                <c:pt idx="2192" formatCode="General">
                  <c:v>75</c:v>
                </c:pt>
                <c:pt idx="2193" formatCode="General">
                  <c:v>57</c:v>
                </c:pt>
                <c:pt idx="2194" formatCode="General">
                  <c:v>1</c:v>
                </c:pt>
                <c:pt idx="2195" formatCode="General">
                  <c:v>42</c:v>
                </c:pt>
                <c:pt idx="2196" formatCode="General">
                  <c:v>5</c:v>
                </c:pt>
                <c:pt idx="2197" formatCode="General">
                  <c:v>1</c:v>
                </c:pt>
                <c:pt idx="2198" formatCode="General">
                  <c:v>0</c:v>
                </c:pt>
                <c:pt idx="2199" formatCode="General">
                  <c:v>1</c:v>
                </c:pt>
                <c:pt idx="2200" formatCode="General">
                  <c:v>1</c:v>
                </c:pt>
                <c:pt idx="2201" formatCode="General">
                  <c:v>1</c:v>
                </c:pt>
                <c:pt idx="2202" formatCode="General">
                  <c:v>1</c:v>
                </c:pt>
                <c:pt idx="2203" formatCode="General">
                  <c:v>0</c:v>
                </c:pt>
                <c:pt idx="2204" formatCode="General">
                  <c:v>1</c:v>
                </c:pt>
                <c:pt idx="2205" formatCode="General">
                  <c:v>11</c:v>
                </c:pt>
                <c:pt idx="2206" formatCode="General">
                  <c:v>39</c:v>
                </c:pt>
                <c:pt idx="2207" formatCode="General">
                  <c:v>1</c:v>
                </c:pt>
                <c:pt idx="2208" formatCode="General">
                  <c:v>1</c:v>
                </c:pt>
                <c:pt idx="2209" formatCode="General">
                  <c:v>0</c:v>
                </c:pt>
                <c:pt idx="2210" formatCode="General">
                  <c:v>1</c:v>
                </c:pt>
                <c:pt idx="2211" formatCode="General">
                  <c:v>19</c:v>
                </c:pt>
                <c:pt idx="2212" formatCode="General">
                  <c:v>59</c:v>
                </c:pt>
                <c:pt idx="2213" formatCode="General">
                  <c:v>1</c:v>
                </c:pt>
                <c:pt idx="2214" formatCode="General">
                  <c:v>1</c:v>
                </c:pt>
                <c:pt idx="2215" formatCode="General">
                  <c:v>0</c:v>
                </c:pt>
                <c:pt idx="2216" formatCode="General">
                  <c:v>1</c:v>
                </c:pt>
                <c:pt idx="2217" formatCode="General">
                  <c:v>1</c:v>
                </c:pt>
                <c:pt idx="2218" formatCode="General">
                  <c:v>1</c:v>
                </c:pt>
                <c:pt idx="2219" formatCode="General">
                  <c:v>1</c:v>
                </c:pt>
                <c:pt idx="2220" formatCode="General">
                  <c:v>0</c:v>
                </c:pt>
                <c:pt idx="2221" formatCode="General">
                  <c:v>1</c:v>
                </c:pt>
                <c:pt idx="2222" formatCode="General">
                  <c:v>1</c:v>
                </c:pt>
                <c:pt idx="2223" formatCode="General">
                  <c:v>1</c:v>
                </c:pt>
                <c:pt idx="2224" formatCode="General">
                  <c:v>0</c:v>
                </c:pt>
                <c:pt idx="2225" formatCode="General">
                  <c:v>1</c:v>
                </c:pt>
                <c:pt idx="2226" formatCode="General">
                  <c:v>1</c:v>
                </c:pt>
                <c:pt idx="2227" formatCode="General">
                  <c:v>1</c:v>
                </c:pt>
                <c:pt idx="2228" formatCode="General">
                  <c:v>1</c:v>
                </c:pt>
                <c:pt idx="2229" formatCode="General">
                  <c:v>0</c:v>
                </c:pt>
                <c:pt idx="2230" formatCode="General">
                  <c:v>1</c:v>
                </c:pt>
                <c:pt idx="2231" formatCode="General">
                  <c:v>1</c:v>
                </c:pt>
                <c:pt idx="2232" formatCode="General">
                  <c:v>1</c:v>
                </c:pt>
                <c:pt idx="2233" formatCode="General">
                  <c:v>0</c:v>
                </c:pt>
                <c:pt idx="2234" formatCode="General">
                  <c:v>1</c:v>
                </c:pt>
                <c:pt idx="2235" formatCode="General">
                  <c:v>1</c:v>
                </c:pt>
                <c:pt idx="2236" formatCode="General">
                  <c:v>1</c:v>
                </c:pt>
                <c:pt idx="2237" formatCode="General">
                  <c:v>1</c:v>
                </c:pt>
                <c:pt idx="2238" formatCode="General">
                  <c:v>1</c:v>
                </c:pt>
                <c:pt idx="2239" formatCode="General">
                  <c:v>1</c:v>
                </c:pt>
                <c:pt idx="2240" formatCode="General">
                  <c:v>1</c:v>
                </c:pt>
                <c:pt idx="2241" formatCode="General">
                  <c:v>0</c:v>
                </c:pt>
                <c:pt idx="2242" formatCode="General">
                  <c:v>1</c:v>
                </c:pt>
                <c:pt idx="2243" formatCode="General">
                  <c:v>1</c:v>
                </c:pt>
                <c:pt idx="2244" formatCode="General">
                  <c:v>1</c:v>
                </c:pt>
                <c:pt idx="2245" formatCode="General">
                  <c:v>1</c:v>
                </c:pt>
                <c:pt idx="2246" formatCode="General">
                  <c:v>1</c:v>
                </c:pt>
                <c:pt idx="2247" formatCode="General">
                  <c:v>1</c:v>
                </c:pt>
                <c:pt idx="2248" formatCode="General">
                  <c:v>0</c:v>
                </c:pt>
                <c:pt idx="2249" formatCode="General">
                  <c:v>1</c:v>
                </c:pt>
                <c:pt idx="2250" formatCode="General">
                  <c:v>1</c:v>
                </c:pt>
                <c:pt idx="2251" formatCode="General">
                  <c:v>1</c:v>
                </c:pt>
                <c:pt idx="2252" formatCode="General">
                  <c:v>1</c:v>
                </c:pt>
                <c:pt idx="2253" formatCode="General">
                  <c:v>1</c:v>
                </c:pt>
                <c:pt idx="2254" formatCode="General">
                  <c:v>0</c:v>
                </c:pt>
                <c:pt idx="2255" formatCode="General">
                  <c:v>1</c:v>
                </c:pt>
                <c:pt idx="2256" formatCode="General">
                  <c:v>1</c:v>
                </c:pt>
                <c:pt idx="2257" formatCode="General">
                  <c:v>1</c:v>
                </c:pt>
                <c:pt idx="2258" formatCode="General">
                  <c:v>0</c:v>
                </c:pt>
                <c:pt idx="2259" formatCode="General">
                  <c:v>0</c:v>
                </c:pt>
                <c:pt idx="2260" formatCode="General">
                  <c:v>0</c:v>
                </c:pt>
                <c:pt idx="2261" formatCode="General">
                  <c:v>1</c:v>
                </c:pt>
                <c:pt idx="2262" formatCode="General">
                  <c:v>1</c:v>
                </c:pt>
                <c:pt idx="2263" formatCode="General">
                  <c:v>1</c:v>
                </c:pt>
                <c:pt idx="2264" formatCode="General">
                  <c:v>1</c:v>
                </c:pt>
                <c:pt idx="2265" formatCode="General">
                  <c:v>1</c:v>
                </c:pt>
                <c:pt idx="2266" formatCode="General">
                  <c:v>0</c:v>
                </c:pt>
                <c:pt idx="2267" formatCode="General">
                  <c:v>0</c:v>
                </c:pt>
                <c:pt idx="2268" formatCode="General">
                  <c:v>1</c:v>
                </c:pt>
                <c:pt idx="2269" formatCode="General">
                  <c:v>1</c:v>
                </c:pt>
                <c:pt idx="2270" formatCode="General">
                  <c:v>1</c:v>
                </c:pt>
                <c:pt idx="2271" formatCode="General">
                  <c:v>0</c:v>
                </c:pt>
                <c:pt idx="2272" formatCode="General">
                  <c:v>0</c:v>
                </c:pt>
                <c:pt idx="2273" formatCode="General">
                  <c:v>1</c:v>
                </c:pt>
                <c:pt idx="2274" formatCode="General">
                  <c:v>1</c:v>
                </c:pt>
                <c:pt idx="2275" formatCode="General">
                  <c:v>1</c:v>
                </c:pt>
                <c:pt idx="2276" formatCode="General">
                  <c:v>1</c:v>
                </c:pt>
              </c:numCache>
            </c:numRef>
          </c:val>
          <c:smooth val="0"/>
          <c:extLst>
            <c:ext xmlns:c16="http://schemas.microsoft.com/office/drawing/2014/chart" uri="{C3380CC4-5D6E-409C-BE32-E72D297353CC}">
              <c16:uniqueId val="{00000000-E1F4-4656-A08D-52BC85D47D4D}"/>
            </c:ext>
          </c:extLst>
        </c:ser>
        <c:ser>
          <c:idx val="1"/>
          <c:order val="1"/>
          <c:tx>
            <c:strRef>
              <c:f>'Effluent flow to Wanaka Airport'!$C$1</c:f>
              <c:strCache>
                <c:ptCount val="1"/>
                <c:pt idx="0">
                  <c:v>Consent Limit m3/d</c:v>
                </c:pt>
              </c:strCache>
            </c:strRef>
          </c:tx>
          <c:spPr>
            <a:ln>
              <a:solidFill>
                <a:srgbClr val="FF0000"/>
              </a:solidFill>
            </a:ln>
          </c:spPr>
          <c:marker>
            <c:symbol val="none"/>
          </c:marker>
          <c:cat>
            <c:numRef>
              <c:f>'Effluent flow to Wanaka Airport'!$A$2:$A$2278</c:f>
              <c:numCache>
                <c:formatCode>m/d/yyyy</c:formatCode>
                <c:ptCount val="2277"/>
                <c:pt idx="0">
                  <c:v>42465</c:v>
                </c:pt>
                <c:pt idx="1">
                  <c:v>42466</c:v>
                </c:pt>
                <c:pt idx="2">
                  <c:v>42467</c:v>
                </c:pt>
                <c:pt idx="3">
                  <c:v>42468</c:v>
                </c:pt>
                <c:pt idx="4">
                  <c:v>42469</c:v>
                </c:pt>
                <c:pt idx="5">
                  <c:v>42470</c:v>
                </c:pt>
                <c:pt idx="6">
                  <c:v>42471</c:v>
                </c:pt>
                <c:pt idx="7">
                  <c:v>42472</c:v>
                </c:pt>
                <c:pt idx="8">
                  <c:v>42473</c:v>
                </c:pt>
                <c:pt idx="9">
                  <c:v>42474</c:v>
                </c:pt>
                <c:pt idx="10">
                  <c:v>42475</c:v>
                </c:pt>
                <c:pt idx="11">
                  <c:v>42476</c:v>
                </c:pt>
                <c:pt idx="12">
                  <c:v>42477</c:v>
                </c:pt>
                <c:pt idx="13">
                  <c:v>42478</c:v>
                </c:pt>
                <c:pt idx="14">
                  <c:v>42479</c:v>
                </c:pt>
                <c:pt idx="15">
                  <c:v>42480</c:v>
                </c:pt>
                <c:pt idx="16">
                  <c:v>42481</c:v>
                </c:pt>
                <c:pt idx="17">
                  <c:v>42482</c:v>
                </c:pt>
                <c:pt idx="18">
                  <c:v>42483</c:v>
                </c:pt>
                <c:pt idx="19">
                  <c:v>42484</c:v>
                </c:pt>
                <c:pt idx="20">
                  <c:v>42485</c:v>
                </c:pt>
                <c:pt idx="21">
                  <c:v>42486</c:v>
                </c:pt>
                <c:pt idx="22">
                  <c:v>42487</c:v>
                </c:pt>
                <c:pt idx="23">
                  <c:v>42488</c:v>
                </c:pt>
                <c:pt idx="24">
                  <c:v>42489</c:v>
                </c:pt>
                <c:pt idx="25">
                  <c:v>42490</c:v>
                </c:pt>
                <c:pt idx="26">
                  <c:v>42491</c:v>
                </c:pt>
                <c:pt idx="27">
                  <c:v>42492</c:v>
                </c:pt>
                <c:pt idx="28">
                  <c:v>42493</c:v>
                </c:pt>
                <c:pt idx="29">
                  <c:v>42494</c:v>
                </c:pt>
                <c:pt idx="30">
                  <c:v>42495</c:v>
                </c:pt>
                <c:pt idx="31">
                  <c:v>42496</c:v>
                </c:pt>
                <c:pt idx="32">
                  <c:v>42497</c:v>
                </c:pt>
                <c:pt idx="33">
                  <c:v>42498</c:v>
                </c:pt>
                <c:pt idx="34">
                  <c:v>42499</c:v>
                </c:pt>
                <c:pt idx="35">
                  <c:v>42500</c:v>
                </c:pt>
                <c:pt idx="36">
                  <c:v>42501</c:v>
                </c:pt>
                <c:pt idx="37">
                  <c:v>42502</c:v>
                </c:pt>
                <c:pt idx="38">
                  <c:v>42503</c:v>
                </c:pt>
                <c:pt idx="39">
                  <c:v>42504</c:v>
                </c:pt>
                <c:pt idx="40">
                  <c:v>42505</c:v>
                </c:pt>
                <c:pt idx="41">
                  <c:v>42506</c:v>
                </c:pt>
                <c:pt idx="42">
                  <c:v>42507</c:v>
                </c:pt>
                <c:pt idx="43">
                  <c:v>42508</c:v>
                </c:pt>
                <c:pt idx="44">
                  <c:v>42509</c:v>
                </c:pt>
                <c:pt idx="45">
                  <c:v>42510</c:v>
                </c:pt>
                <c:pt idx="46">
                  <c:v>42511</c:v>
                </c:pt>
                <c:pt idx="47">
                  <c:v>42512</c:v>
                </c:pt>
                <c:pt idx="48">
                  <c:v>42513</c:v>
                </c:pt>
                <c:pt idx="49">
                  <c:v>42514</c:v>
                </c:pt>
                <c:pt idx="50">
                  <c:v>42515</c:v>
                </c:pt>
                <c:pt idx="51">
                  <c:v>42516</c:v>
                </c:pt>
                <c:pt idx="52">
                  <c:v>42517</c:v>
                </c:pt>
                <c:pt idx="53">
                  <c:v>42518</c:v>
                </c:pt>
                <c:pt idx="54">
                  <c:v>42519</c:v>
                </c:pt>
                <c:pt idx="55">
                  <c:v>42520</c:v>
                </c:pt>
                <c:pt idx="56">
                  <c:v>42521</c:v>
                </c:pt>
                <c:pt idx="57">
                  <c:v>42522</c:v>
                </c:pt>
                <c:pt idx="58">
                  <c:v>42523</c:v>
                </c:pt>
                <c:pt idx="59">
                  <c:v>42524</c:v>
                </c:pt>
                <c:pt idx="60">
                  <c:v>42525</c:v>
                </c:pt>
                <c:pt idx="61">
                  <c:v>42526</c:v>
                </c:pt>
                <c:pt idx="62">
                  <c:v>42527</c:v>
                </c:pt>
                <c:pt idx="63">
                  <c:v>42528</c:v>
                </c:pt>
                <c:pt idx="64">
                  <c:v>42529</c:v>
                </c:pt>
                <c:pt idx="65">
                  <c:v>42530</c:v>
                </c:pt>
                <c:pt idx="66">
                  <c:v>42531</c:v>
                </c:pt>
                <c:pt idx="67">
                  <c:v>42532</c:v>
                </c:pt>
                <c:pt idx="68">
                  <c:v>42533</c:v>
                </c:pt>
                <c:pt idx="69">
                  <c:v>42534</c:v>
                </c:pt>
                <c:pt idx="70">
                  <c:v>42535</c:v>
                </c:pt>
                <c:pt idx="71">
                  <c:v>42536</c:v>
                </c:pt>
                <c:pt idx="72">
                  <c:v>42537</c:v>
                </c:pt>
                <c:pt idx="73">
                  <c:v>42538</c:v>
                </c:pt>
                <c:pt idx="74">
                  <c:v>42539</c:v>
                </c:pt>
                <c:pt idx="75">
                  <c:v>42540</c:v>
                </c:pt>
                <c:pt idx="76">
                  <c:v>42541</c:v>
                </c:pt>
                <c:pt idx="77">
                  <c:v>42542</c:v>
                </c:pt>
                <c:pt idx="78">
                  <c:v>42543</c:v>
                </c:pt>
                <c:pt idx="79">
                  <c:v>42544</c:v>
                </c:pt>
                <c:pt idx="80">
                  <c:v>42545</c:v>
                </c:pt>
                <c:pt idx="81">
                  <c:v>42546</c:v>
                </c:pt>
                <c:pt idx="82">
                  <c:v>42547</c:v>
                </c:pt>
                <c:pt idx="83">
                  <c:v>42548</c:v>
                </c:pt>
                <c:pt idx="84">
                  <c:v>42549</c:v>
                </c:pt>
                <c:pt idx="85">
                  <c:v>42550</c:v>
                </c:pt>
                <c:pt idx="86">
                  <c:v>42551</c:v>
                </c:pt>
                <c:pt idx="87">
                  <c:v>42552</c:v>
                </c:pt>
                <c:pt idx="88">
                  <c:v>42553</c:v>
                </c:pt>
                <c:pt idx="89">
                  <c:v>42554</c:v>
                </c:pt>
                <c:pt idx="90">
                  <c:v>42555</c:v>
                </c:pt>
                <c:pt idx="91">
                  <c:v>42556</c:v>
                </c:pt>
                <c:pt idx="92">
                  <c:v>42557</c:v>
                </c:pt>
                <c:pt idx="93">
                  <c:v>42558</c:v>
                </c:pt>
                <c:pt idx="94">
                  <c:v>42559</c:v>
                </c:pt>
                <c:pt idx="95">
                  <c:v>42560</c:v>
                </c:pt>
                <c:pt idx="96">
                  <c:v>42561</c:v>
                </c:pt>
                <c:pt idx="97">
                  <c:v>42562</c:v>
                </c:pt>
                <c:pt idx="98">
                  <c:v>42563</c:v>
                </c:pt>
                <c:pt idx="99">
                  <c:v>42564</c:v>
                </c:pt>
                <c:pt idx="100">
                  <c:v>42565</c:v>
                </c:pt>
                <c:pt idx="101">
                  <c:v>42566</c:v>
                </c:pt>
                <c:pt idx="102">
                  <c:v>42567</c:v>
                </c:pt>
                <c:pt idx="103">
                  <c:v>42568</c:v>
                </c:pt>
                <c:pt idx="104">
                  <c:v>42569</c:v>
                </c:pt>
                <c:pt idx="105">
                  <c:v>42570</c:v>
                </c:pt>
                <c:pt idx="106">
                  <c:v>42571</c:v>
                </c:pt>
                <c:pt idx="107">
                  <c:v>42572</c:v>
                </c:pt>
                <c:pt idx="108">
                  <c:v>42573</c:v>
                </c:pt>
                <c:pt idx="109">
                  <c:v>42574</c:v>
                </c:pt>
                <c:pt idx="110">
                  <c:v>42575</c:v>
                </c:pt>
                <c:pt idx="111">
                  <c:v>42576</c:v>
                </c:pt>
                <c:pt idx="112">
                  <c:v>42577</c:v>
                </c:pt>
                <c:pt idx="113">
                  <c:v>42578</c:v>
                </c:pt>
                <c:pt idx="114">
                  <c:v>42579</c:v>
                </c:pt>
                <c:pt idx="115">
                  <c:v>42580</c:v>
                </c:pt>
                <c:pt idx="116">
                  <c:v>42581</c:v>
                </c:pt>
                <c:pt idx="117">
                  <c:v>42582</c:v>
                </c:pt>
                <c:pt idx="118">
                  <c:v>42583</c:v>
                </c:pt>
                <c:pt idx="119">
                  <c:v>42584</c:v>
                </c:pt>
                <c:pt idx="120">
                  <c:v>42585</c:v>
                </c:pt>
                <c:pt idx="121">
                  <c:v>42586</c:v>
                </c:pt>
                <c:pt idx="122">
                  <c:v>42587</c:v>
                </c:pt>
                <c:pt idx="123">
                  <c:v>42588</c:v>
                </c:pt>
                <c:pt idx="124">
                  <c:v>42589</c:v>
                </c:pt>
                <c:pt idx="125">
                  <c:v>42590</c:v>
                </c:pt>
                <c:pt idx="126">
                  <c:v>42591</c:v>
                </c:pt>
                <c:pt idx="127">
                  <c:v>42592</c:v>
                </c:pt>
                <c:pt idx="128">
                  <c:v>42593</c:v>
                </c:pt>
                <c:pt idx="129">
                  <c:v>42594</c:v>
                </c:pt>
                <c:pt idx="130">
                  <c:v>42595</c:v>
                </c:pt>
                <c:pt idx="131">
                  <c:v>42596</c:v>
                </c:pt>
                <c:pt idx="132">
                  <c:v>42597</c:v>
                </c:pt>
                <c:pt idx="133">
                  <c:v>42598</c:v>
                </c:pt>
                <c:pt idx="134">
                  <c:v>42599</c:v>
                </c:pt>
                <c:pt idx="135">
                  <c:v>42600</c:v>
                </c:pt>
                <c:pt idx="136">
                  <c:v>42601</c:v>
                </c:pt>
                <c:pt idx="137">
                  <c:v>42602</c:v>
                </c:pt>
                <c:pt idx="138">
                  <c:v>42603</c:v>
                </c:pt>
                <c:pt idx="139">
                  <c:v>42604</c:v>
                </c:pt>
                <c:pt idx="140">
                  <c:v>42605</c:v>
                </c:pt>
                <c:pt idx="141">
                  <c:v>42606</c:v>
                </c:pt>
                <c:pt idx="142">
                  <c:v>42607</c:v>
                </c:pt>
                <c:pt idx="143">
                  <c:v>42608</c:v>
                </c:pt>
                <c:pt idx="144">
                  <c:v>42609</c:v>
                </c:pt>
                <c:pt idx="145">
                  <c:v>42610</c:v>
                </c:pt>
                <c:pt idx="146">
                  <c:v>42611</c:v>
                </c:pt>
                <c:pt idx="147">
                  <c:v>42612</c:v>
                </c:pt>
                <c:pt idx="148">
                  <c:v>42613</c:v>
                </c:pt>
                <c:pt idx="149">
                  <c:v>42614</c:v>
                </c:pt>
                <c:pt idx="150">
                  <c:v>42615</c:v>
                </c:pt>
                <c:pt idx="151">
                  <c:v>42616</c:v>
                </c:pt>
                <c:pt idx="152">
                  <c:v>42617</c:v>
                </c:pt>
                <c:pt idx="153">
                  <c:v>42618</c:v>
                </c:pt>
                <c:pt idx="154">
                  <c:v>42619</c:v>
                </c:pt>
                <c:pt idx="155">
                  <c:v>42620</c:v>
                </c:pt>
                <c:pt idx="156">
                  <c:v>42621</c:v>
                </c:pt>
                <c:pt idx="157">
                  <c:v>42622</c:v>
                </c:pt>
                <c:pt idx="158">
                  <c:v>42623</c:v>
                </c:pt>
                <c:pt idx="159">
                  <c:v>42624</c:v>
                </c:pt>
                <c:pt idx="160">
                  <c:v>42625</c:v>
                </c:pt>
                <c:pt idx="161">
                  <c:v>42626</c:v>
                </c:pt>
                <c:pt idx="162">
                  <c:v>42627</c:v>
                </c:pt>
                <c:pt idx="163">
                  <c:v>42628</c:v>
                </c:pt>
                <c:pt idx="164">
                  <c:v>42629</c:v>
                </c:pt>
                <c:pt idx="165">
                  <c:v>42630</c:v>
                </c:pt>
                <c:pt idx="166">
                  <c:v>42631</c:v>
                </c:pt>
                <c:pt idx="167">
                  <c:v>42632</c:v>
                </c:pt>
                <c:pt idx="168">
                  <c:v>42633</c:v>
                </c:pt>
                <c:pt idx="169">
                  <c:v>42634</c:v>
                </c:pt>
                <c:pt idx="170">
                  <c:v>42635</c:v>
                </c:pt>
                <c:pt idx="171">
                  <c:v>42636</c:v>
                </c:pt>
                <c:pt idx="172">
                  <c:v>42637</c:v>
                </c:pt>
                <c:pt idx="173">
                  <c:v>42638</c:v>
                </c:pt>
                <c:pt idx="174">
                  <c:v>42639</c:v>
                </c:pt>
                <c:pt idx="175">
                  <c:v>42640</c:v>
                </c:pt>
                <c:pt idx="176">
                  <c:v>42641</c:v>
                </c:pt>
                <c:pt idx="177">
                  <c:v>42642</c:v>
                </c:pt>
                <c:pt idx="178">
                  <c:v>42643</c:v>
                </c:pt>
                <c:pt idx="179">
                  <c:v>42644</c:v>
                </c:pt>
                <c:pt idx="180">
                  <c:v>42645</c:v>
                </c:pt>
                <c:pt idx="181">
                  <c:v>42646</c:v>
                </c:pt>
                <c:pt idx="182">
                  <c:v>42647</c:v>
                </c:pt>
                <c:pt idx="183">
                  <c:v>42648</c:v>
                </c:pt>
                <c:pt idx="184">
                  <c:v>42649</c:v>
                </c:pt>
                <c:pt idx="185">
                  <c:v>42650</c:v>
                </c:pt>
                <c:pt idx="186">
                  <c:v>42651</c:v>
                </c:pt>
                <c:pt idx="187">
                  <c:v>42652</c:v>
                </c:pt>
                <c:pt idx="188">
                  <c:v>42653</c:v>
                </c:pt>
                <c:pt idx="189">
                  <c:v>42654</c:v>
                </c:pt>
                <c:pt idx="190">
                  <c:v>42655</c:v>
                </c:pt>
                <c:pt idx="191">
                  <c:v>42656</c:v>
                </c:pt>
                <c:pt idx="192">
                  <c:v>42657</c:v>
                </c:pt>
                <c:pt idx="193">
                  <c:v>42658</c:v>
                </c:pt>
                <c:pt idx="194">
                  <c:v>42659</c:v>
                </c:pt>
                <c:pt idx="195">
                  <c:v>42660</c:v>
                </c:pt>
                <c:pt idx="196">
                  <c:v>42661</c:v>
                </c:pt>
                <c:pt idx="197">
                  <c:v>42663</c:v>
                </c:pt>
                <c:pt idx="198">
                  <c:v>42664</c:v>
                </c:pt>
                <c:pt idx="199">
                  <c:v>42665</c:v>
                </c:pt>
                <c:pt idx="200">
                  <c:v>42666</c:v>
                </c:pt>
                <c:pt idx="201">
                  <c:v>42667</c:v>
                </c:pt>
                <c:pt idx="202">
                  <c:v>42668</c:v>
                </c:pt>
                <c:pt idx="203">
                  <c:v>42669</c:v>
                </c:pt>
                <c:pt idx="204">
                  <c:v>42670</c:v>
                </c:pt>
                <c:pt idx="205">
                  <c:v>42671</c:v>
                </c:pt>
                <c:pt idx="206">
                  <c:v>42672</c:v>
                </c:pt>
                <c:pt idx="207">
                  <c:v>42673</c:v>
                </c:pt>
                <c:pt idx="208">
                  <c:v>42674</c:v>
                </c:pt>
                <c:pt idx="209">
                  <c:v>42675</c:v>
                </c:pt>
                <c:pt idx="210">
                  <c:v>42676</c:v>
                </c:pt>
                <c:pt idx="211">
                  <c:v>42677</c:v>
                </c:pt>
                <c:pt idx="212">
                  <c:v>42678</c:v>
                </c:pt>
                <c:pt idx="213">
                  <c:v>42679</c:v>
                </c:pt>
                <c:pt idx="214">
                  <c:v>42680</c:v>
                </c:pt>
                <c:pt idx="215">
                  <c:v>42681</c:v>
                </c:pt>
                <c:pt idx="216">
                  <c:v>42682</c:v>
                </c:pt>
                <c:pt idx="217">
                  <c:v>42683</c:v>
                </c:pt>
                <c:pt idx="218">
                  <c:v>42684</c:v>
                </c:pt>
                <c:pt idx="219">
                  <c:v>42685</c:v>
                </c:pt>
                <c:pt idx="220">
                  <c:v>42686</c:v>
                </c:pt>
                <c:pt idx="221">
                  <c:v>42687</c:v>
                </c:pt>
                <c:pt idx="222">
                  <c:v>42688</c:v>
                </c:pt>
                <c:pt idx="223">
                  <c:v>42689</c:v>
                </c:pt>
                <c:pt idx="224">
                  <c:v>42690</c:v>
                </c:pt>
                <c:pt idx="225">
                  <c:v>42691</c:v>
                </c:pt>
                <c:pt idx="226">
                  <c:v>42692</c:v>
                </c:pt>
                <c:pt idx="227">
                  <c:v>42693</c:v>
                </c:pt>
                <c:pt idx="228">
                  <c:v>42694</c:v>
                </c:pt>
                <c:pt idx="229">
                  <c:v>42695</c:v>
                </c:pt>
                <c:pt idx="230">
                  <c:v>42696</c:v>
                </c:pt>
                <c:pt idx="231">
                  <c:v>42697</c:v>
                </c:pt>
                <c:pt idx="232">
                  <c:v>42698</c:v>
                </c:pt>
                <c:pt idx="233">
                  <c:v>42699</c:v>
                </c:pt>
                <c:pt idx="234">
                  <c:v>42700</c:v>
                </c:pt>
                <c:pt idx="235">
                  <c:v>42701</c:v>
                </c:pt>
                <c:pt idx="236">
                  <c:v>42702</c:v>
                </c:pt>
                <c:pt idx="237">
                  <c:v>42703</c:v>
                </c:pt>
                <c:pt idx="238">
                  <c:v>42704</c:v>
                </c:pt>
                <c:pt idx="239">
                  <c:v>42705</c:v>
                </c:pt>
                <c:pt idx="240">
                  <c:v>42706</c:v>
                </c:pt>
                <c:pt idx="241">
                  <c:v>42707</c:v>
                </c:pt>
                <c:pt idx="242">
                  <c:v>42708</c:v>
                </c:pt>
                <c:pt idx="243">
                  <c:v>42709</c:v>
                </c:pt>
                <c:pt idx="244">
                  <c:v>42710</c:v>
                </c:pt>
                <c:pt idx="245">
                  <c:v>42711</c:v>
                </c:pt>
                <c:pt idx="246">
                  <c:v>42712</c:v>
                </c:pt>
                <c:pt idx="247">
                  <c:v>42713</c:v>
                </c:pt>
                <c:pt idx="248">
                  <c:v>42714</c:v>
                </c:pt>
                <c:pt idx="249">
                  <c:v>42715</c:v>
                </c:pt>
                <c:pt idx="250">
                  <c:v>42716</c:v>
                </c:pt>
                <c:pt idx="251">
                  <c:v>42717</c:v>
                </c:pt>
                <c:pt idx="252">
                  <c:v>42718</c:v>
                </c:pt>
                <c:pt idx="253">
                  <c:v>42719</c:v>
                </c:pt>
                <c:pt idx="254">
                  <c:v>42720</c:v>
                </c:pt>
                <c:pt idx="255">
                  <c:v>42721</c:v>
                </c:pt>
                <c:pt idx="256">
                  <c:v>42722</c:v>
                </c:pt>
                <c:pt idx="257">
                  <c:v>42723</c:v>
                </c:pt>
                <c:pt idx="258">
                  <c:v>42724</c:v>
                </c:pt>
                <c:pt idx="259">
                  <c:v>42725</c:v>
                </c:pt>
                <c:pt idx="260">
                  <c:v>42726</c:v>
                </c:pt>
                <c:pt idx="261">
                  <c:v>42727</c:v>
                </c:pt>
                <c:pt idx="262">
                  <c:v>42728</c:v>
                </c:pt>
                <c:pt idx="263">
                  <c:v>42729</c:v>
                </c:pt>
                <c:pt idx="264">
                  <c:v>42730</c:v>
                </c:pt>
                <c:pt idx="265">
                  <c:v>42731</c:v>
                </c:pt>
                <c:pt idx="266">
                  <c:v>42732</c:v>
                </c:pt>
                <c:pt idx="267">
                  <c:v>42733</c:v>
                </c:pt>
                <c:pt idx="268">
                  <c:v>42734</c:v>
                </c:pt>
                <c:pt idx="269">
                  <c:v>42735</c:v>
                </c:pt>
                <c:pt idx="270">
                  <c:v>42736</c:v>
                </c:pt>
                <c:pt idx="271">
                  <c:v>42737</c:v>
                </c:pt>
                <c:pt idx="272">
                  <c:v>42738</c:v>
                </c:pt>
                <c:pt idx="273">
                  <c:v>42739</c:v>
                </c:pt>
                <c:pt idx="274">
                  <c:v>42740</c:v>
                </c:pt>
                <c:pt idx="275">
                  <c:v>42741</c:v>
                </c:pt>
                <c:pt idx="276">
                  <c:v>42742</c:v>
                </c:pt>
                <c:pt idx="277">
                  <c:v>42743</c:v>
                </c:pt>
                <c:pt idx="278">
                  <c:v>42744</c:v>
                </c:pt>
                <c:pt idx="279">
                  <c:v>42745</c:v>
                </c:pt>
                <c:pt idx="280">
                  <c:v>42746</c:v>
                </c:pt>
                <c:pt idx="281">
                  <c:v>42747</c:v>
                </c:pt>
                <c:pt idx="282">
                  <c:v>42748</c:v>
                </c:pt>
                <c:pt idx="283">
                  <c:v>42749</c:v>
                </c:pt>
                <c:pt idx="284">
                  <c:v>42750</c:v>
                </c:pt>
                <c:pt idx="285">
                  <c:v>42751</c:v>
                </c:pt>
                <c:pt idx="286">
                  <c:v>42752</c:v>
                </c:pt>
                <c:pt idx="287">
                  <c:v>42753</c:v>
                </c:pt>
                <c:pt idx="288">
                  <c:v>42754</c:v>
                </c:pt>
                <c:pt idx="289">
                  <c:v>42755</c:v>
                </c:pt>
                <c:pt idx="290">
                  <c:v>42756</c:v>
                </c:pt>
                <c:pt idx="291">
                  <c:v>42757</c:v>
                </c:pt>
                <c:pt idx="292">
                  <c:v>42758</c:v>
                </c:pt>
                <c:pt idx="293">
                  <c:v>42759</c:v>
                </c:pt>
                <c:pt idx="294">
                  <c:v>42760</c:v>
                </c:pt>
                <c:pt idx="295">
                  <c:v>42761</c:v>
                </c:pt>
                <c:pt idx="296">
                  <c:v>42762</c:v>
                </c:pt>
                <c:pt idx="297">
                  <c:v>42763</c:v>
                </c:pt>
                <c:pt idx="298">
                  <c:v>42764</c:v>
                </c:pt>
                <c:pt idx="299">
                  <c:v>42765</c:v>
                </c:pt>
                <c:pt idx="300">
                  <c:v>42766</c:v>
                </c:pt>
                <c:pt idx="301">
                  <c:v>42767</c:v>
                </c:pt>
                <c:pt idx="302">
                  <c:v>42768</c:v>
                </c:pt>
                <c:pt idx="303">
                  <c:v>42769</c:v>
                </c:pt>
                <c:pt idx="304">
                  <c:v>42770</c:v>
                </c:pt>
                <c:pt idx="305">
                  <c:v>42771</c:v>
                </c:pt>
                <c:pt idx="306">
                  <c:v>42772</c:v>
                </c:pt>
                <c:pt idx="307">
                  <c:v>42773</c:v>
                </c:pt>
                <c:pt idx="308">
                  <c:v>42774</c:v>
                </c:pt>
                <c:pt idx="309">
                  <c:v>42775</c:v>
                </c:pt>
                <c:pt idx="310">
                  <c:v>42776</c:v>
                </c:pt>
                <c:pt idx="311">
                  <c:v>42777</c:v>
                </c:pt>
                <c:pt idx="312">
                  <c:v>42778</c:v>
                </c:pt>
                <c:pt idx="313">
                  <c:v>42779</c:v>
                </c:pt>
                <c:pt idx="314">
                  <c:v>42780</c:v>
                </c:pt>
                <c:pt idx="315">
                  <c:v>42781</c:v>
                </c:pt>
                <c:pt idx="316">
                  <c:v>42782</c:v>
                </c:pt>
                <c:pt idx="317">
                  <c:v>42783</c:v>
                </c:pt>
                <c:pt idx="318">
                  <c:v>42784</c:v>
                </c:pt>
                <c:pt idx="319">
                  <c:v>42785</c:v>
                </c:pt>
                <c:pt idx="320">
                  <c:v>42786</c:v>
                </c:pt>
                <c:pt idx="321">
                  <c:v>42787</c:v>
                </c:pt>
                <c:pt idx="322">
                  <c:v>42788</c:v>
                </c:pt>
                <c:pt idx="323">
                  <c:v>42789</c:v>
                </c:pt>
                <c:pt idx="324">
                  <c:v>42790</c:v>
                </c:pt>
                <c:pt idx="325">
                  <c:v>42791</c:v>
                </c:pt>
                <c:pt idx="326">
                  <c:v>42792</c:v>
                </c:pt>
                <c:pt idx="327">
                  <c:v>42793</c:v>
                </c:pt>
                <c:pt idx="328">
                  <c:v>42794</c:v>
                </c:pt>
                <c:pt idx="329">
                  <c:v>42795</c:v>
                </c:pt>
                <c:pt idx="330">
                  <c:v>42796</c:v>
                </c:pt>
                <c:pt idx="331">
                  <c:v>42797</c:v>
                </c:pt>
                <c:pt idx="332">
                  <c:v>42798</c:v>
                </c:pt>
                <c:pt idx="333">
                  <c:v>42799</c:v>
                </c:pt>
                <c:pt idx="334">
                  <c:v>42800</c:v>
                </c:pt>
                <c:pt idx="335">
                  <c:v>42801</c:v>
                </c:pt>
                <c:pt idx="336">
                  <c:v>42802</c:v>
                </c:pt>
                <c:pt idx="337">
                  <c:v>42803</c:v>
                </c:pt>
                <c:pt idx="338">
                  <c:v>42804</c:v>
                </c:pt>
                <c:pt idx="339">
                  <c:v>42805</c:v>
                </c:pt>
                <c:pt idx="340">
                  <c:v>42806</c:v>
                </c:pt>
                <c:pt idx="341">
                  <c:v>42807</c:v>
                </c:pt>
                <c:pt idx="342">
                  <c:v>42808</c:v>
                </c:pt>
                <c:pt idx="343">
                  <c:v>42809</c:v>
                </c:pt>
                <c:pt idx="344">
                  <c:v>42810</c:v>
                </c:pt>
                <c:pt idx="345">
                  <c:v>42811</c:v>
                </c:pt>
                <c:pt idx="346">
                  <c:v>42812</c:v>
                </c:pt>
                <c:pt idx="347">
                  <c:v>42813</c:v>
                </c:pt>
                <c:pt idx="348">
                  <c:v>42814</c:v>
                </c:pt>
                <c:pt idx="349">
                  <c:v>42815</c:v>
                </c:pt>
                <c:pt idx="350">
                  <c:v>42816</c:v>
                </c:pt>
                <c:pt idx="351">
                  <c:v>42817</c:v>
                </c:pt>
                <c:pt idx="352">
                  <c:v>42818</c:v>
                </c:pt>
                <c:pt idx="353">
                  <c:v>42819</c:v>
                </c:pt>
                <c:pt idx="354">
                  <c:v>42820</c:v>
                </c:pt>
                <c:pt idx="355">
                  <c:v>42821</c:v>
                </c:pt>
                <c:pt idx="356">
                  <c:v>42822</c:v>
                </c:pt>
                <c:pt idx="357">
                  <c:v>42823</c:v>
                </c:pt>
                <c:pt idx="358">
                  <c:v>42824</c:v>
                </c:pt>
                <c:pt idx="359">
                  <c:v>42825</c:v>
                </c:pt>
                <c:pt idx="360">
                  <c:v>42826</c:v>
                </c:pt>
                <c:pt idx="361">
                  <c:v>42827</c:v>
                </c:pt>
                <c:pt idx="362">
                  <c:v>42828</c:v>
                </c:pt>
                <c:pt idx="363">
                  <c:v>42829</c:v>
                </c:pt>
                <c:pt idx="364">
                  <c:v>42830</c:v>
                </c:pt>
                <c:pt idx="365">
                  <c:v>42831</c:v>
                </c:pt>
                <c:pt idx="366">
                  <c:v>42832</c:v>
                </c:pt>
                <c:pt idx="367">
                  <c:v>42833</c:v>
                </c:pt>
                <c:pt idx="368">
                  <c:v>42834</c:v>
                </c:pt>
                <c:pt idx="369">
                  <c:v>42835</c:v>
                </c:pt>
                <c:pt idx="370">
                  <c:v>42836</c:v>
                </c:pt>
                <c:pt idx="371">
                  <c:v>42837</c:v>
                </c:pt>
                <c:pt idx="372">
                  <c:v>42838</c:v>
                </c:pt>
                <c:pt idx="373">
                  <c:v>42839</c:v>
                </c:pt>
                <c:pt idx="374">
                  <c:v>42840</c:v>
                </c:pt>
                <c:pt idx="375">
                  <c:v>42841</c:v>
                </c:pt>
                <c:pt idx="376">
                  <c:v>42842</c:v>
                </c:pt>
                <c:pt idx="377">
                  <c:v>42843</c:v>
                </c:pt>
                <c:pt idx="378">
                  <c:v>42844</c:v>
                </c:pt>
                <c:pt idx="379">
                  <c:v>42845</c:v>
                </c:pt>
                <c:pt idx="380">
                  <c:v>42846</c:v>
                </c:pt>
                <c:pt idx="381">
                  <c:v>42847</c:v>
                </c:pt>
                <c:pt idx="382">
                  <c:v>42848</c:v>
                </c:pt>
                <c:pt idx="383">
                  <c:v>42849</c:v>
                </c:pt>
                <c:pt idx="384">
                  <c:v>42850</c:v>
                </c:pt>
                <c:pt idx="385">
                  <c:v>42851</c:v>
                </c:pt>
                <c:pt idx="386">
                  <c:v>42852</c:v>
                </c:pt>
                <c:pt idx="387">
                  <c:v>42853</c:v>
                </c:pt>
                <c:pt idx="388">
                  <c:v>42854</c:v>
                </c:pt>
                <c:pt idx="389">
                  <c:v>42855</c:v>
                </c:pt>
                <c:pt idx="390">
                  <c:v>42856</c:v>
                </c:pt>
                <c:pt idx="391">
                  <c:v>42857</c:v>
                </c:pt>
                <c:pt idx="392">
                  <c:v>42858</c:v>
                </c:pt>
                <c:pt idx="393">
                  <c:v>42859</c:v>
                </c:pt>
                <c:pt idx="394">
                  <c:v>42860</c:v>
                </c:pt>
                <c:pt idx="395">
                  <c:v>42861</c:v>
                </c:pt>
                <c:pt idx="396">
                  <c:v>42862</c:v>
                </c:pt>
                <c:pt idx="397">
                  <c:v>42863</c:v>
                </c:pt>
                <c:pt idx="398">
                  <c:v>42864</c:v>
                </c:pt>
                <c:pt idx="399">
                  <c:v>42865</c:v>
                </c:pt>
                <c:pt idx="400">
                  <c:v>42866</c:v>
                </c:pt>
                <c:pt idx="401">
                  <c:v>42867</c:v>
                </c:pt>
                <c:pt idx="402">
                  <c:v>42868</c:v>
                </c:pt>
                <c:pt idx="403">
                  <c:v>42869</c:v>
                </c:pt>
                <c:pt idx="404">
                  <c:v>42870</c:v>
                </c:pt>
                <c:pt idx="405">
                  <c:v>42871</c:v>
                </c:pt>
                <c:pt idx="406">
                  <c:v>42872</c:v>
                </c:pt>
                <c:pt idx="407">
                  <c:v>42873</c:v>
                </c:pt>
                <c:pt idx="408">
                  <c:v>42874</c:v>
                </c:pt>
                <c:pt idx="409">
                  <c:v>42875</c:v>
                </c:pt>
                <c:pt idx="410">
                  <c:v>42876</c:v>
                </c:pt>
                <c:pt idx="411">
                  <c:v>42877</c:v>
                </c:pt>
                <c:pt idx="412">
                  <c:v>42878</c:v>
                </c:pt>
                <c:pt idx="413">
                  <c:v>42879</c:v>
                </c:pt>
                <c:pt idx="414">
                  <c:v>42880</c:v>
                </c:pt>
                <c:pt idx="415">
                  <c:v>42881</c:v>
                </c:pt>
                <c:pt idx="416">
                  <c:v>42882</c:v>
                </c:pt>
                <c:pt idx="417">
                  <c:v>42883</c:v>
                </c:pt>
                <c:pt idx="418">
                  <c:v>42884</c:v>
                </c:pt>
                <c:pt idx="419">
                  <c:v>42885</c:v>
                </c:pt>
                <c:pt idx="420">
                  <c:v>42886</c:v>
                </c:pt>
                <c:pt idx="421">
                  <c:v>42887</c:v>
                </c:pt>
                <c:pt idx="422">
                  <c:v>42888</c:v>
                </c:pt>
                <c:pt idx="423">
                  <c:v>42889</c:v>
                </c:pt>
                <c:pt idx="424">
                  <c:v>42890</c:v>
                </c:pt>
                <c:pt idx="425">
                  <c:v>42891</c:v>
                </c:pt>
                <c:pt idx="426">
                  <c:v>42892</c:v>
                </c:pt>
                <c:pt idx="427">
                  <c:v>42893</c:v>
                </c:pt>
                <c:pt idx="428">
                  <c:v>42894</c:v>
                </c:pt>
                <c:pt idx="429">
                  <c:v>42895</c:v>
                </c:pt>
                <c:pt idx="430">
                  <c:v>42896</c:v>
                </c:pt>
                <c:pt idx="431">
                  <c:v>42897</c:v>
                </c:pt>
                <c:pt idx="432">
                  <c:v>42898</c:v>
                </c:pt>
                <c:pt idx="433">
                  <c:v>42899</c:v>
                </c:pt>
                <c:pt idx="434">
                  <c:v>42900</c:v>
                </c:pt>
                <c:pt idx="435">
                  <c:v>42901</c:v>
                </c:pt>
                <c:pt idx="436">
                  <c:v>42902</c:v>
                </c:pt>
                <c:pt idx="437">
                  <c:v>42903</c:v>
                </c:pt>
                <c:pt idx="438">
                  <c:v>42904</c:v>
                </c:pt>
                <c:pt idx="439">
                  <c:v>42905</c:v>
                </c:pt>
                <c:pt idx="440">
                  <c:v>42906</c:v>
                </c:pt>
                <c:pt idx="441">
                  <c:v>42907</c:v>
                </c:pt>
                <c:pt idx="442">
                  <c:v>42908</c:v>
                </c:pt>
                <c:pt idx="443">
                  <c:v>42909</c:v>
                </c:pt>
                <c:pt idx="444">
                  <c:v>42910</c:v>
                </c:pt>
                <c:pt idx="445">
                  <c:v>42911</c:v>
                </c:pt>
                <c:pt idx="446">
                  <c:v>42912</c:v>
                </c:pt>
                <c:pt idx="447">
                  <c:v>42913</c:v>
                </c:pt>
                <c:pt idx="448">
                  <c:v>42914</c:v>
                </c:pt>
                <c:pt idx="449">
                  <c:v>42915</c:v>
                </c:pt>
                <c:pt idx="450">
                  <c:v>42916</c:v>
                </c:pt>
                <c:pt idx="451">
                  <c:v>42917</c:v>
                </c:pt>
                <c:pt idx="452">
                  <c:v>42918</c:v>
                </c:pt>
                <c:pt idx="453">
                  <c:v>42919</c:v>
                </c:pt>
                <c:pt idx="454">
                  <c:v>42920</c:v>
                </c:pt>
                <c:pt idx="455">
                  <c:v>42921</c:v>
                </c:pt>
                <c:pt idx="456">
                  <c:v>42922</c:v>
                </c:pt>
                <c:pt idx="457">
                  <c:v>42923</c:v>
                </c:pt>
                <c:pt idx="458">
                  <c:v>42924</c:v>
                </c:pt>
                <c:pt idx="459">
                  <c:v>42925</c:v>
                </c:pt>
                <c:pt idx="460">
                  <c:v>42926</c:v>
                </c:pt>
                <c:pt idx="461">
                  <c:v>42927</c:v>
                </c:pt>
                <c:pt idx="462">
                  <c:v>42928</c:v>
                </c:pt>
                <c:pt idx="463">
                  <c:v>42929</c:v>
                </c:pt>
                <c:pt idx="464">
                  <c:v>42930</c:v>
                </c:pt>
                <c:pt idx="465">
                  <c:v>42931</c:v>
                </c:pt>
                <c:pt idx="466">
                  <c:v>42932</c:v>
                </c:pt>
                <c:pt idx="467">
                  <c:v>42933</c:v>
                </c:pt>
                <c:pt idx="468">
                  <c:v>42934</c:v>
                </c:pt>
                <c:pt idx="469">
                  <c:v>42935</c:v>
                </c:pt>
                <c:pt idx="470">
                  <c:v>42936</c:v>
                </c:pt>
                <c:pt idx="471">
                  <c:v>42937</c:v>
                </c:pt>
                <c:pt idx="472">
                  <c:v>42938</c:v>
                </c:pt>
                <c:pt idx="473">
                  <c:v>42939</c:v>
                </c:pt>
                <c:pt idx="474">
                  <c:v>42940</c:v>
                </c:pt>
                <c:pt idx="475">
                  <c:v>42941</c:v>
                </c:pt>
                <c:pt idx="476">
                  <c:v>42942</c:v>
                </c:pt>
                <c:pt idx="477">
                  <c:v>42943</c:v>
                </c:pt>
                <c:pt idx="478">
                  <c:v>42944</c:v>
                </c:pt>
                <c:pt idx="479">
                  <c:v>42945</c:v>
                </c:pt>
                <c:pt idx="480">
                  <c:v>42946</c:v>
                </c:pt>
                <c:pt idx="481">
                  <c:v>42947</c:v>
                </c:pt>
                <c:pt idx="482">
                  <c:v>42948</c:v>
                </c:pt>
                <c:pt idx="483">
                  <c:v>42949</c:v>
                </c:pt>
                <c:pt idx="484">
                  <c:v>42950</c:v>
                </c:pt>
                <c:pt idx="485">
                  <c:v>42951</c:v>
                </c:pt>
                <c:pt idx="486">
                  <c:v>42952</c:v>
                </c:pt>
                <c:pt idx="487">
                  <c:v>42953</c:v>
                </c:pt>
                <c:pt idx="488">
                  <c:v>42954</c:v>
                </c:pt>
                <c:pt idx="489">
                  <c:v>42955</c:v>
                </c:pt>
                <c:pt idx="490">
                  <c:v>42956</c:v>
                </c:pt>
                <c:pt idx="491">
                  <c:v>42957</c:v>
                </c:pt>
                <c:pt idx="492">
                  <c:v>42958</c:v>
                </c:pt>
                <c:pt idx="493">
                  <c:v>42959</c:v>
                </c:pt>
                <c:pt idx="494">
                  <c:v>42960</c:v>
                </c:pt>
                <c:pt idx="495">
                  <c:v>42961</c:v>
                </c:pt>
                <c:pt idx="496">
                  <c:v>42962</c:v>
                </c:pt>
                <c:pt idx="497">
                  <c:v>42963</c:v>
                </c:pt>
                <c:pt idx="498">
                  <c:v>42964</c:v>
                </c:pt>
                <c:pt idx="499">
                  <c:v>42965</c:v>
                </c:pt>
                <c:pt idx="500">
                  <c:v>42966</c:v>
                </c:pt>
                <c:pt idx="501">
                  <c:v>42967</c:v>
                </c:pt>
                <c:pt idx="502">
                  <c:v>42968</c:v>
                </c:pt>
                <c:pt idx="503">
                  <c:v>42969</c:v>
                </c:pt>
                <c:pt idx="504">
                  <c:v>42970</c:v>
                </c:pt>
                <c:pt idx="505">
                  <c:v>42971</c:v>
                </c:pt>
                <c:pt idx="506">
                  <c:v>42972</c:v>
                </c:pt>
                <c:pt idx="507">
                  <c:v>42973</c:v>
                </c:pt>
                <c:pt idx="508">
                  <c:v>42974</c:v>
                </c:pt>
                <c:pt idx="509">
                  <c:v>42975</c:v>
                </c:pt>
                <c:pt idx="510">
                  <c:v>42976</c:v>
                </c:pt>
                <c:pt idx="511">
                  <c:v>42977</c:v>
                </c:pt>
                <c:pt idx="512">
                  <c:v>42978</c:v>
                </c:pt>
                <c:pt idx="513">
                  <c:v>42979</c:v>
                </c:pt>
                <c:pt idx="514">
                  <c:v>42980</c:v>
                </c:pt>
                <c:pt idx="515">
                  <c:v>42981</c:v>
                </c:pt>
                <c:pt idx="516">
                  <c:v>42982</c:v>
                </c:pt>
                <c:pt idx="517">
                  <c:v>42983</c:v>
                </c:pt>
                <c:pt idx="518">
                  <c:v>42984</c:v>
                </c:pt>
                <c:pt idx="519">
                  <c:v>42985</c:v>
                </c:pt>
                <c:pt idx="520">
                  <c:v>42986</c:v>
                </c:pt>
                <c:pt idx="521">
                  <c:v>42987</c:v>
                </c:pt>
                <c:pt idx="522">
                  <c:v>42988</c:v>
                </c:pt>
                <c:pt idx="523">
                  <c:v>42989</c:v>
                </c:pt>
                <c:pt idx="524">
                  <c:v>42990</c:v>
                </c:pt>
                <c:pt idx="525">
                  <c:v>42991</c:v>
                </c:pt>
                <c:pt idx="526">
                  <c:v>42992</c:v>
                </c:pt>
                <c:pt idx="527">
                  <c:v>42993</c:v>
                </c:pt>
                <c:pt idx="528">
                  <c:v>42994</c:v>
                </c:pt>
                <c:pt idx="529">
                  <c:v>42995</c:v>
                </c:pt>
                <c:pt idx="530">
                  <c:v>42996</c:v>
                </c:pt>
                <c:pt idx="531">
                  <c:v>42997</c:v>
                </c:pt>
                <c:pt idx="532">
                  <c:v>42998</c:v>
                </c:pt>
                <c:pt idx="533">
                  <c:v>42999</c:v>
                </c:pt>
                <c:pt idx="534">
                  <c:v>43000</c:v>
                </c:pt>
                <c:pt idx="535">
                  <c:v>43001</c:v>
                </c:pt>
                <c:pt idx="536">
                  <c:v>43002</c:v>
                </c:pt>
                <c:pt idx="537">
                  <c:v>43003</c:v>
                </c:pt>
                <c:pt idx="538">
                  <c:v>43004</c:v>
                </c:pt>
                <c:pt idx="539">
                  <c:v>43005</c:v>
                </c:pt>
                <c:pt idx="540">
                  <c:v>43006</c:v>
                </c:pt>
                <c:pt idx="541">
                  <c:v>43007</c:v>
                </c:pt>
                <c:pt idx="542">
                  <c:v>43008</c:v>
                </c:pt>
                <c:pt idx="543">
                  <c:v>43009</c:v>
                </c:pt>
                <c:pt idx="544">
                  <c:v>43010</c:v>
                </c:pt>
                <c:pt idx="545">
                  <c:v>43011</c:v>
                </c:pt>
                <c:pt idx="546">
                  <c:v>43012</c:v>
                </c:pt>
                <c:pt idx="547">
                  <c:v>43013</c:v>
                </c:pt>
                <c:pt idx="548">
                  <c:v>43014</c:v>
                </c:pt>
                <c:pt idx="549">
                  <c:v>43015</c:v>
                </c:pt>
                <c:pt idx="550">
                  <c:v>43016</c:v>
                </c:pt>
                <c:pt idx="551">
                  <c:v>43017</c:v>
                </c:pt>
                <c:pt idx="552">
                  <c:v>43018</c:v>
                </c:pt>
                <c:pt idx="553">
                  <c:v>43019</c:v>
                </c:pt>
                <c:pt idx="554">
                  <c:v>43020</c:v>
                </c:pt>
                <c:pt idx="555">
                  <c:v>43021</c:v>
                </c:pt>
                <c:pt idx="556">
                  <c:v>43022</c:v>
                </c:pt>
                <c:pt idx="557">
                  <c:v>43023</c:v>
                </c:pt>
                <c:pt idx="558">
                  <c:v>43024</c:v>
                </c:pt>
                <c:pt idx="559">
                  <c:v>43025</c:v>
                </c:pt>
                <c:pt idx="560">
                  <c:v>43026</c:v>
                </c:pt>
                <c:pt idx="561">
                  <c:v>43027</c:v>
                </c:pt>
                <c:pt idx="562">
                  <c:v>43028</c:v>
                </c:pt>
                <c:pt idx="563">
                  <c:v>43029</c:v>
                </c:pt>
                <c:pt idx="564">
                  <c:v>43030</c:v>
                </c:pt>
                <c:pt idx="565">
                  <c:v>43031</c:v>
                </c:pt>
                <c:pt idx="566">
                  <c:v>43032</c:v>
                </c:pt>
                <c:pt idx="567">
                  <c:v>43033</c:v>
                </c:pt>
                <c:pt idx="568">
                  <c:v>43034</c:v>
                </c:pt>
                <c:pt idx="569">
                  <c:v>43035</c:v>
                </c:pt>
                <c:pt idx="570">
                  <c:v>43036</c:v>
                </c:pt>
                <c:pt idx="571">
                  <c:v>43037</c:v>
                </c:pt>
                <c:pt idx="572">
                  <c:v>43038</c:v>
                </c:pt>
                <c:pt idx="573">
                  <c:v>43039</c:v>
                </c:pt>
                <c:pt idx="574">
                  <c:v>43040</c:v>
                </c:pt>
                <c:pt idx="575">
                  <c:v>43041</c:v>
                </c:pt>
                <c:pt idx="576">
                  <c:v>43042</c:v>
                </c:pt>
                <c:pt idx="577">
                  <c:v>43043</c:v>
                </c:pt>
                <c:pt idx="578">
                  <c:v>43044</c:v>
                </c:pt>
                <c:pt idx="579">
                  <c:v>43045</c:v>
                </c:pt>
                <c:pt idx="580">
                  <c:v>43046</c:v>
                </c:pt>
                <c:pt idx="581">
                  <c:v>43047</c:v>
                </c:pt>
                <c:pt idx="582">
                  <c:v>43048</c:v>
                </c:pt>
                <c:pt idx="583">
                  <c:v>43049</c:v>
                </c:pt>
                <c:pt idx="584">
                  <c:v>43050</c:v>
                </c:pt>
                <c:pt idx="585">
                  <c:v>43051</c:v>
                </c:pt>
                <c:pt idx="586">
                  <c:v>43052</c:v>
                </c:pt>
                <c:pt idx="587">
                  <c:v>43053</c:v>
                </c:pt>
                <c:pt idx="588">
                  <c:v>43054</c:v>
                </c:pt>
                <c:pt idx="589">
                  <c:v>43055</c:v>
                </c:pt>
                <c:pt idx="590">
                  <c:v>43056</c:v>
                </c:pt>
                <c:pt idx="591">
                  <c:v>43057</c:v>
                </c:pt>
                <c:pt idx="592">
                  <c:v>43058</c:v>
                </c:pt>
                <c:pt idx="593">
                  <c:v>43059</c:v>
                </c:pt>
                <c:pt idx="594">
                  <c:v>43060</c:v>
                </c:pt>
                <c:pt idx="595">
                  <c:v>43061</c:v>
                </c:pt>
                <c:pt idx="596">
                  <c:v>43062</c:v>
                </c:pt>
                <c:pt idx="597">
                  <c:v>43063</c:v>
                </c:pt>
                <c:pt idx="598">
                  <c:v>43064</c:v>
                </c:pt>
                <c:pt idx="599">
                  <c:v>43065</c:v>
                </c:pt>
                <c:pt idx="600">
                  <c:v>43066</c:v>
                </c:pt>
                <c:pt idx="601">
                  <c:v>43067</c:v>
                </c:pt>
                <c:pt idx="602">
                  <c:v>43068</c:v>
                </c:pt>
                <c:pt idx="603">
                  <c:v>43069</c:v>
                </c:pt>
                <c:pt idx="604">
                  <c:v>43070</c:v>
                </c:pt>
                <c:pt idx="605">
                  <c:v>43071</c:v>
                </c:pt>
                <c:pt idx="606">
                  <c:v>43072</c:v>
                </c:pt>
                <c:pt idx="607">
                  <c:v>43073</c:v>
                </c:pt>
                <c:pt idx="608">
                  <c:v>43074</c:v>
                </c:pt>
                <c:pt idx="609">
                  <c:v>43075</c:v>
                </c:pt>
                <c:pt idx="610">
                  <c:v>43076</c:v>
                </c:pt>
                <c:pt idx="611">
                  <c:v>43077</c:v>
                </c:pt>
                <c:pt idx="612">
                  <c:v>43078</c:v>
                </c:pt>
                <c:pt idx="613">
                  <c:v>43079</c:v>
                </c:pt>
                <c:pt idx="614">
                  <c:v>43080</c:v>
                </c:pt>
                <c:pt idx="615">
                  <c:v>43081</c:v>
                </c:pt>
                <c:pt idx="616">
                  <c:v>43082</c:v>
                </c:pt>
                <c:pt idx="617">
                  <c:v>43083</c:v>
                </c:pt>
                <c:pt idx="618">
                  <c:v>43084</c:v>
                </c:pt>
                <c:pt idx="619">
                  <c:v>43085</c:v>
                </c:pt>
                <c:pt idx="620">
                  <c:v>43086</c:v>
                </c:pt>
                <c:pt idx="621">
                  <c:v>43087</c:v>
                </c:pt>
                <c:pt idx="622">
                  <c:v>43088</c:v>
                </c:pt>
                <c:pt idx="623">
                  <c:v>43089</c:v>
                </c:pt>
                <c:pt idx="624">
                  <c:v>43090</c:v>
                </c:pt>
                <c:pt idx="625">
                  <c:v>43091</c:v>
                </c:pt>
                <c:pt idx="626">
                  <c:v>43092</c:v>
                </c:pt>
                <c:pt idx="627">
                  <c:v>43093</c:v>
                </c:pt>
                <c:pt idx="628">
                  <c:v>43094</c:v>
                </c:pt>
                <c:pt idx="629">
                  <c:v>43095</c:v>
                </c:pt>
                <c:pt idx="630">
                  <c:v>43096</c:v>
                </c:pt>
                <c:pt idx="631">
                  <c:v>43097</c:v>
                </c:pt>
                <c:pt idx="632">
                  <c:v>43098</c:v>
                </c:pt>
                <c:pt idx="633">
                  <c:v>43099</c:v>
                </c:pt>
                <c:pt idx="634">
                  <c:v>43100</c:v>
                </c:pt>
                <c:pt idx="635">
                  <c:v>43101</c:v>
                </c:pt>
                <c:pt idx="636">
                  <c:v>43102</c:v>
                </c:pt>
                <c:pt idx="637">
                  <c:v>43103</c:v>
                </c:pt>
                <c:pt idx="638">
                  <c:v>43104</c:v>
                </c:pt>
                <c:pt idx="639">
                  <c:v>43105</c:v>
                </c:pt>
                <c:pt idx="640">
                  <c:v>43106</c:v>
                </c:pt>
                <c:pt idx="641">
                  <c:v>43107</c:v>
                </c:pt>
                <c:pt idx="642">
                  <c:v>43108</c:v>
                </c:pt>
                <c:pt idx="643">
                  <c:v>43109</c:v>
                </c:pt>
                <c:pt idx="644">
                  <c:v>43110</c:v>
                </c:pt>
                <c:pt idx="645">
                  <c:v>43111</c:v>
                </c:pt>
                <c:pt idx="646">
                  <c:v>43112</c:v>
                </c:pt>
                <c:pt idx="647">
                  <c:v>43113</c:v>
                </c:pt>
                <c:pt idx="648">
                  <c:v>43114</c:v>
                </c:pt>
                <c:pt idx="649">
                  <c:v>43115</c:v>
                </c:pt>
                <c:pt idx="650">
                  <c:v>43116</c:v>
                </c:pt>
                <c:pt idx="651">
                  <c:v>43117</c:v>
                </c:pt>
                <c:pt idx="652">
                  <c:v>43118</c:v>
                </c:pt>
                <c:pt idx="653">
                  <c:v>43119</c:v>
                </c:pt>
                <c:pt idx="654">
                  <c:v>43120</c:v>
                </c:pt>
                <c:pt idx="655">
                  <c:v>43121</c:v>
                </c:pt>
                <c:pt idx="656">
                  <c:v>43122</c:v>
                </c:pt>
                <c:pt idx="657">
                  <c:v>43123</c:v>
                </c:pt>
                <c:pt idx="658">
                  <c:v>43124</c:v>
                </c:pt>
                <c:pt idx="659">
                  <c:v>43125</c:v>
                </c:pt>
                <c:pt idx="660">
                  <c:v>43126</c:v>
                </c:pt>
                <c:pt idx="661">
                  <c:v>43127</c:v>
                </c:pt>
                <c:pt idx="662">
                  <c:v>43128</c:v>
                </c:pt>
                <c:pt idx="663">
                  <c:v>43129</c:v>
                </c:pt>
                <c:pt idx="664">
                  <c:v>43130</c:v>
                </c:pt>
                <c:pt idx="665">
                  <c:v>43131</c:v>
                </c:pt>
                <c:pt idx="666">
                  <c:v>43132</c:v>
                </c:pt>
                <c:pt idx="667">
                  <c:v>43133</c:v>
                </c:pt>
                <c:pt idx="668">
                  <c:v>43134</c:v>
                </c:pt>
                <c:pt idx="669">
                  <c:v>43135</c:v>
                </c:pt>
                <c:pt idx="670">
                  <c:v>43136</c:v>
                </c:pt>
                <c:pt idx="671">
                  <c:v>43137</c:v>
                </c:pt>
                <c:pt idx="672">
                  <c:v>43138</c:v>
                </c:pt>
                <c:pt idx="673">
                  <c:v>43139</c:v>
                </c:pt>
                <c:pt idx="674">
                  <c:v>43140</c:v>
                </c:pt>
                <c:pt idx="675">
                  <c:v>43141</c:v>
                </c:pt>
                <c:pt idx="676">
                  <c:v>43142</c:v>
                </c:pt>
                <c:pt idx="677">
                  <c:v>43143</c:v>
                </c:pt>
                <c:pt idx="678">
                  <c:v>43144</c:v>
                </c:pt>
                <c:pt idx="679">
                  <c:v>43145</c:v>
                </c:pt>
                <c:pt idx="680">
                  <c:v>43146</c:v>
                </c:pt>
                <c:pt idx="681">
                  <c:v>43147</c:v>
                </c:pt>
                <c:pt idx="682">
                  <c:v>43148</c:v>
                </c:pt>
                <c:pt idx="683">
                  <c:v>43149</c:v>
                </c:pt>
                <c:pt idx="684">
                  <c:v>43150</c:v>
                </c:pt>
                <c:pt idx="685">
                  <c:v>43151</c:v>
                </c:pt>
                <c:pt idx="686">
                  <c:v>43152</c:v>
                </c:pt>
                <c:pt idx="687">
                  <c:v>43153</c:v>
                </c:pt>
                <c:pt idx="688">
                  <c:v>43154</c:v>
                </c:pt>
                <c:pt idx="689">
                  <c:v>43155</c:v>
                </c:pt>
                <c:pt idx="690">
                  <c:v>43156</c:v>
                </c:pt>
                <c:pt idx="691">
                  <c:v>43157</c:v>
                </c:pt>
                <c:pt idx="692">
                  <c:v>43158</c:v>
                </c:pt>
                <c:pt idx="693">
                  <c:v>43159</c:v>
                </c:pt>
                <c:pt idx="694">
                  <c:v>43160</c:v>
                </c:pt>
                <c:pt idx="695">
                  <c:v>43161</c:v>
                </c:pt>
                <c:pt idx="696">
                  <c:v>43162</c:v>
                </c:pt>
                <c:pt idx="697">
                  <c:v>43163</c:v>
                </c:pt>
                <c:pt idx="698">
                  <c:v>43164</c:v>
                </c:pt>
                <c:pt idx="699">
                  <c:v>43165</c:v>
                </c:pt>
                <c:pt idx="700">
                  <c:v>43166</c:v>
                </c:pt>
                <c:pt idx="701">
                  <c:v>43167</c:v>
                </c:pt>
                <c:pt idx="702">
                  <c:v>43168</c:v>
                </c:pt>
                <c:pt idx="703">
                  <c:v>43169</c:v>
                </c:pt>
                <c:pt idx="704">
                  <c:v>43170</c:v>
                </c:pt>
                <c:pt idx="705">
                  <c:v>43171</c:v>
                </c:pt>
                <c:pt idx="706">
                  <c:v>43172</c:v>
                </c:pt>
                <c:pt idx="707">
                  <c:v>43173</c:v>
                </c:pt>
                <c:pt idx="708">
                  <c:v>43174</c:v>
                </c:pt>
                <c:pt idx="709">
                  <c:v>43175</c:v>
                </c:pt>
                <c:pt idx="710">
                  <c:v>43176</c:v>
                </c:pt>
                <c:pt idx="711">
                  <c:v>43177</c:v>
                </c:pt>
                <c:pt idx="712">
                  <c:v>43178</c:v>
                </c:pt>
                <c:pt idx="713">
                  <c:v>43179</c:v>
                </c:pt>
                <c:pt idx="714">
                  <c:v>43180</c:v>
                </c:pt>
                <c:pt idx="715">
                  <c:v>43181</c:v>
                </c:pt>
                <c:pt idx="716">
                  <c:v>43182</c:v>
                </c:pt>
                <c:pt idx="717">
                  <c:v>43183</c:v>
                </c:pt>
                <c:pt idx="718">
                  <c:v>43184</c:v>
                </c:pt>
                <c:pt idx="719">
                  <c:v>43185</c:v>
                </c:pt>
                <c:pt idx="720">
                  <c:v>43186</c:v>
                </c:pt>
                <c:pt idx="721">
                  <c:v>43187</c:v>
                </c:pt>
                <c:pt idx="722">
                  <c:v>43188</c:v>
                </c:pt>
                <c:pt idx="723">
                  <c:v>43189</c:v>
                </c:pt>
                <c:pt idx="724">
                  <c:v>43190</c:v>
                </c:pt>
                <c:pt idx="725">
                  <c:v>43191</c:v>
                </c:pt>
                <c:pt idx="726">
                  <c:v>43192</c:v>
                </c:pt>
                <c:pt idx="727">
                  <c:v>43193</c:v>
                </c:pt>
                <c:pt idx="728">
                  <c:v>43194</c:v>
                </c:pt>
                <c:pt idx="729">
                  <c:v>43195</c:v>
                </c:pt>
                <c:pt idx="730">
                  <c:v>43196</c:v>
                </c:pt>
                <c:pt idx="731">
                  <c:v>43197</c:v>
                </c:pt>
                <c:pt idx="732">
                  <c:v>43198</c:v>
                </c:pt>
                <c:pt idx="733">
                  <c:v>43199</c:v>
                </c:pt>
                <c:pt idx="734">
                  <c:v>43200</c:v>
                </c:pt>
                <c:pt idx="735">
                  <c:v>43201</c:v>
                </c:pt>
                <c:pt idx="736">
                  <c:v>43202</c:v>
                </c:pt>
                <c:pt idx="737">
                  <c:v>43203</c:v>
                </c:pt>
                <c:pt idx="738">
                  <c:v>43204</c:v>
                </c:pt>
                <c:pt idx="739">
                  <c:v>43205</c:v>
                </c:pt>
                <c:pt idx="740">
                  <c:v>43206</c:v>
                </c:pt>
                <c:pt idx="741">
                  <c:v>43207</c:v>
                </c:pt>
                <c:pt idx="742">
                  <c:v>43208</c:v>
                </c:pt>
                <c:pt idx="743">
                  <c:v>43209</c:v>
                </c:pt>
                <c:pt idx="744">
                  <c:v>43210</c:v>
                </c:pt>
                <c:pt idx="745">
                  <c:v>43211</c:v>
                </c:pt>
                <c:pt idx="746">
                  <c:v>43212</c:v>
                </c:pt>
                <c:pt idx="747">
                  <c:v>43213</c:v>
                </c:pt>
                <c:pt idx="748">
                  <c:v>43214</c:v>
                </c:pt>
                <c:pt idx="749">
                  <c:v>43215</c:v>
                </c:pt>
                <c:pt idx="750">
                  <c:v>43216</c:v>
                </c:pt>
                <c:pt idx="751">
                  <c:v>43217</c:v>
                </c:pt>
                <c:pt idx="752">
                  <c:v>43218</c:v>
                </c:pt>
                <c:pt idx="753">
                  <c:v>43219</c:v>
                </c:pt>
                <c:pt idx="754">
                  <c:v>43220</c:v>
                </c:pt>
                <c:pt idx="755">
                  <c:v>43221</c:v>
                </c:pt>
                <c:pt idx="756">
                  <c:v>43222</c:v>
                </c:pt>
                <c:pt idx="757">
                  <c:v>43223</c:v>
                </c:pt>
                <c:pt idx="758">
                  <c:v>43224</c:v>
                </c:pt>
                <c:pt idx="759">
                  <c:v>43225</c:v>
                </c:pt>
                <c:pt idx="760">
                  <c:v>43226</c:v>
                </c:pt>
                <c:pt idx="761">
                  <c:v>43227</c:v>
                </c:pt>
                <c:pt idx="762">
                  <c:v>43228</c:v>
                </c:pt>
                <c:pt idx="763">
                  <c:v>43229</c:v>
                </c:pt>
                <c:pt idx="764">
                  <c:v>43230</c:v>
                </c:pt>
                <c:pt idx="765">
                  <c:v>43231</c:v>
                </c:pt>
                <c:pt idx="766">
                  <c:v>43232</c:v>
                </c:pt>
                <c:pt idx="767">
                  <c:v>43233</c:v>
                </c:pt>
                <c:pt idx="768">
                  <c:v>43234</c:v>
                </c:pt>
                <c:pt idx="769">
                  <c:v>43235</c:v>
                </c:pt>
                <c:pt idx="770">
                  <c:v>43236</c:v>
                </c:pt>
                <c:pt idx="771">
                  <c:v>43237</c:v>
                </c:pt>
                <c:pt idx="772">
                  <c:v>43238</c:v>
                </c:pt>
                <c:pt idx="773">
                  <c:v>43239</c:v>
                </c:pt>
                <c:pt idx="774">
                  <c:v>43240</c:v>
                </c:pt>
                <c:pt idx="775">
                  <c:v>43241</c:v>
                </c:pt>
                <c:pt idx="776">
                  <c:v>43242</c:v>
                </c:pt>
                <c:pt idx="777">
                  <c:v>43243</c:v>
                </c:pt>
                <c:pt idx="778">
                  <c:v>43244</c:v>
                </c:pt>
                <c:pt idx="779">
                  <c:v>43245</c:v>
                </c:pt>
                <c:pt idx="780">
                  <c:v>43246</c:v>
                </c:pt>
                <c:pt idx="781">
                  <c:v>43247</c:v>
                </c:pt>
                <c:pt idx="782">
                  <c:v>43248</c:v>
                </c:pt>
                <c:pt idx="783">
                  <c:v>43249</c:v>
                </c:pt>
                <c:pt idx="784">
                  <c:v>43250</c:v>
                </c:pt>
                <c:pt idx="785">
                  <c:v>43251</c:v>
                </c:pt>
                <c:pt idx="786">
                  <c:v>43252</c:v>
                </c:pt>
                <c:pt idx="787">
                  <c:v>43253</c:v>
                </c:pt>
                <c:pt idx="788">
                  <c:v>43254</c:v>
                </c:pt>
                <c:pt idx="789">
                  <c:v>43255</c:v>
                </c:pt>
                <c:pt idx="790">
                  <c:v>43256</c:v>
                </c:pt>
                <c:pt idx="791">
                  <c:v>43257</c:v>
                </c:pt>
                <c:pt idx="792">
                  <c:v>43258</c:v>
                </c:pt>
                <c:pt idx="793">
                  <c:v>43259</c:v>
                </c:pt>
                <c:pt idx="794">
                  <c:v>43260</c:v>
                </c:pt>
                <c:pt idx="795">
                  <c:v>43261</c:v>
                </c:pt>
                <c:pt idx="796">
                  <c:v>43262</c:v>
                </c:pt>
                <c:pt idx="797">
                  <c:v>43263</c:v>
                </c:pt>
                <c:pt idx="798">
                  <c:v>43264</c:v>
                </c:pt>
                <c:pt idx="799">
                  <c:v>43265</c:v>
                </c:pt>
                <c:pt idx="800">
                  <c:v>43266</c:v>
                </c:pt>
                <c:pt idx="801">
                  <c:v>43267</c:v>
                </c:pt>
                <c:pt idx="802">
                  <c:v>43268</c:v>
                </c:pt>
                <c:pt idx="803">
                  <c:v>43269</c:v>
                </c:pt>
                <c:pt idx="804">
                  <c:v>43270</c:v>
                </c:pt>
                <c:pt idx="805">
                  <c:v>43271</c:v>
                </c:pt>
                <c:pt idx="806">
                  <c:v>43272</c:v>
                </c:pt>
                <c:pt idx="807">
                  <c:v>43273</c:v>
                </c:pt>
                <c:pt idx="808">
                  <c:v>43274</c:v>
                </c:pt>
                <c:pt idx="809">
                  <c:v>43275</c:v>
                </c:pt>
                <c:pt idx="810">
                  <c:v>43276</c:v>
                </c:pt>
                <c:pt idx="811">
                  <c:v>43277</c:v>
                </c:pt>
                <c:pt idx="812">
                  <c:v>43278</c:v>
                </c:pt>
                <c:pt idx="813">
                  <c:v>43279</c:v>
                </c:pt>
                <c:pt idx="814">
                  <c:v>43280</c:v>
                </c:pt>
                <c:pt idx="815">
                  <c:v>43281</c:v>
                </c:pt>
                <c:pt idx="816">
                  <c:v>43282</c:v>
                </c:pt>
                <c:pt idx="817">
                  <c:v>43283</c:v>
                </c:pt>
                <c:pt idx="818">
                  <c:v>43284</c:v>
                </c:pt>
                <c:pt idx="819">
                  <c:v>43285</c:v>
                </c:pt>
                <c:pt idx="820">
                  <c:v>43286</c:v>
                </c:pt>
                <c:pt idx="821">
                  <c:v>43287</c:v>
                </c:pt>
                <c:pt idx="822">
                  <c:v>43288</c:v>
                </c:pt>
                <c:pt idx="823">
                  <c:v>43289</c:v>
                </c:pt>
                <c:pt idx="824">
                  <c:v>43290</c:v>
                </c:pt>
                <c:pt idx="825">
                  <c:v>43291</c:v>
                </c:pt>
                <c:pt idx="826">
                  <c:v>43292</c:v>
                </c:pt>
                <c:pt idx="827">
                  <c:v>43293</c:v>
                </c:pt>
                <c:pt idx="828">
                  <c:v>43294</c:v>
                </c:pt>
                <c:pt idx="829">
                  <c:v>43295</c:v>
                </c:pt>
                <c:pt idx="830">
                  <c:v>43296</c:v>
                </c:pt>
                <c:pt idx="831">
                  <c:v>43297</c:v>
                </c:pt>
                <c:pt idx="832">
                  <c:v>43298</c:v>
                </c:pt>
                <c:pt idx="833">
                  <c:v>43299</c:v>
                </c:pt>
                <c:pt idx="834">
                  <c:v>43300</c:v>
                </c:pt>
                <c:pt idx="835">
                  <c:v>43301</c:v>
                </c:pt>
                <c:pt idx="836">
                  <c:v>43302</c:v>
                </c:pt>
                <c:pt idx="837">
                  <c:v>43303</c:v>
                </c:pt>
                <c:pt idx="838">
                  <c:v>43304</c:v>
                </c:pt>
                <c:pt idx="839">
                  <c:v>43305</c:v>
                </c:pt>
                <c:pt idx="840">
                  <c:v>43306</c:v>
                </c:pt>
                <c:pt idx="841">
                  <c:v>43307</c:v>
                </c:pt>
                <c:pt idx="842">
                  <c:v>43308</c:v>
                </c:pt>
                <c:pt idx="843">
                  <c:v>43309</c:v>
                </c:pt>
                <c:pt idx="844">
                  <c:v>43310</c:v>
                </c:pt>
                <c:pt idx="845">
                  <c:v>43311</c:v>
                </c:pt>
                <c:pt idx="846">
                  <c:v>43312</c:v>
                </c:pt>
                <c:pt idx="847">
                  <c:v>43313</c:v>
                </c:pt>
                <c:pt idx="848">
                  <c:v>43314</c:v>
                </c:pt>
                <c:pt idx="849">
                  <c:v>43315</c:v>
                </c:pt>
                <c:pt idx="850">
                  <c:v>43316</c:v>
                </c:pt>
                <c:pt idx="851">
                  <c:v>43317</c:v>
                </c:pt>
                <c:pt idx="852">
                  <c:v>43318</c:v>
                </c:pt>
                <c:pt idx="853">
                  <c:v>43319</c:v>
                </c:pt>
                <c:pt idx="854">
                  <c:v>43320</c:v>
                </c:pt>
                <c:pt idx="855">
                  <c:v>43321</c:v>
                </c:pt>
                <c:pt idx="856">
                  <c:v>43322</c:v>
                </c:pt>
                <c:pt idx="857">
                  <c:v>43323</c:v>
                </c:pt>
                <c:pt idx="858">
                  <c:v>43324</c:v>
                </c:pt>
                <c:pt idx="859">
                  <c:v>43325</c:v>
                </c:pt>
                <c:pt idx="860">
                  <c:v>43326</c:v>
                </c:pt>
                <c:pt idx="861">
                  <c:v>43327</c:v>
                </c:pt>
                <c:pt idx="862">
                  <c:v>43328</c:v>
                </c:pt>
                <c:pt idx="863">
                  <c:v>43329</c:v>
                </c:pt>
                <c:pt idx="864">
                  <c:v>43330</c:v>
                </c:pt>
                <c:pt idx="865">
                  <c:v>43331</c:v>
                </c:pt>
                <c:pt idx="866">
                  <c:v>43332</c:v>
                </c:pt>
                <c:pt idx="867">
                  <c:v>43333</c:v>
                </c:pt>
                <c:pt idx="868">
                  <c:v>43334</c:v>
                </c:pt>
                <c:pt idx="869">
                  <c:v>43335</c:v>
                </c:pt>
                <c:pt idx="870">
                  <c:v>43336</c:v>
                </c:pt>
                <c:pt idx="871">
                  <c:v>43337</c:v>
                </c:pt>
                <c:pt idx="872">
                  <c:v>43338</c:v>
                </c:pt>
                <c:pt idx="873">
                  <c:v>43339</c:v>
                </c:pt>
                <c:pt idx="874">
                  <c:v>43340</c:v>
                </c:pt>
                <c:pt idx="875">
                  <c:v>43341</c:v>
                </c:pt>
                <c:pt idx="876">
                  <c:v>43342</c:v>
                </c:pt>
                <c:pt idx="877">
                  <c:v>43343</c:v>
                </c:pt>
                <c:pt idx="878">
                  <c:v>43344</c:v>
                </c:pt>
                <c:pt idx="879">
                  <c:v>43345</c:v>
                </c:pt>
                <c:pt idx="880">
                  <c:v>43346</c:v>
                </c:pt>
                <c:pt idx="881">
                  <c:v>43347</c:v>
                </c:pt>
                <c:pt idx="882">
                  <c:v>43348</c:v>
                </c:pt>
                <c:pt idx="883">
                  <c:v>43349</c:v>
                </c:pt>
                <c:pt idx="884">
                  <c:v>43350</c:v>
                </c:pt>
                <c:pt idx="885">
                  <c:v>43351</c:v>
                </c:pt>
                <c:pt idx="886">
                  <c:v>43352</c:v>
                </c:pt>
                <c:pt idx="887">
                  <c:v>43353</c:v>
                </c:pt>
                <c:pt idx="888">
                  <c:v>43354</c:v>
                </c:pt>
                <c:pt idx="889">
                  <c:v>43355</c:v>
                </c:pt>
                <c:pt idx="890">
                  <c:v>43356</c:v>
                </c:pt>
                <c:pt idx="891">
                  <c:v>43357</c:v>
                </c:pt>
                <c:pt idx="892">
                  <c:v>43358</c:v>
                </c:pt>
                <c:pt idx="893">
                  <c:v>43359</c:v>
                </c:pt>
                <c:pt idx="894">
                  <c:v>43360</c:v>
                </c:pt>
                <c:pt idx="895">
                  <c:v>43361</c:v>
                </c:pt>
                <c:pt idx="896">
                  <c:v>43362</c:v>
                </c:pt>
                <c:pt idx="897">
                  <c:v>43363</c:v>
                </c:pt>
                <c:pt idx="898">
                  <c:v>43364</c:v>
                </c:pt>
                <c:pt idx="899">
                  <c:v>43365</c:v>
                </c:pt>
                <c:pt idx="900">
                  <c:v>43366</c:v>
                </c:pt>
                <c:pt idx="901">
                  <c:v>43367</c:v>
                </c:pt>
                <c:pt idx="902">
                  <c:v>43368</c:v>
                </c:pt>
                <c:pt idx="903">
                  <c:v>43369</c:v>
                </c:pt>
                <c:pt idx="904">
                  <c:v>43370</c:v>
                </c:pt>
                <c:pt idx="905">
                  <c:v>43371</c:v>
                </c:pt>
                <c:pt idx="906">
                  <c:v>43372</c:v>
                </c:pt>
                <c:pt idx="907">
                  <c:v>43373</c:v>
                </c:pt>
                <c:pt idx="908">
                  <c:v>43374</c:v>
                </c:pt>
                <c:pt idx="909">
                  <c:v>43375</c:v>
                </c:pt>
                <c:pt idx="910">
                  <c:v>43376</c:v>
                </c:pt>
                <c:pt idx="911">
                  <c:v>43377</c:v>
                </c:pt>
                <c:pt idx="912">
                  <c:v>43378</c:v>
                </c:pt>
                <c:pt idx="913">
                  <c:v>43379</c:v>
                </c:pt>
                <c:pt idx="914">
                  <c:v>43380</c:v>
                </c:pt>
                <c:pt idx="915">
                  <c:v>43381</c:v>
                </c:pt>
                <c:pt idx="916">
                  <c:v>43382</c:v>
                </c:pt>
                <c:pt idx="917">
                  <c:v>43383</c:v>
                </c:pt>
                <c:pt idx="918">
                  <c:v>43384</c:v>
                </c:pt>
                <c:pt idx="919">
                  <c:v>43385</c:v>
                </c:pt>
                <c:pt idx="920">
                  <c:v>43386</c:v>
                </c:pt>
                <c:pt idx="921">
                  <c:v>43387</c:v>
                </c:pt>
                <c:pt idx="922">
                  <c:v>43388</c:v>
                </c:pt>
                <c:pt idx="923">
                  <c:v>43389</c:v>
                </c:pt>
                <c:pt idx="924">
                  <c:v>43390</c:v>
                </c:pt>
                <c:pt idx="925">
                  <c:v>43391</c:v>
                </c:pt>
                <c:pt idx="926">
                  <c:v>43392</c:v>
                </c:pt>
                <c:pt idx="927">
                  <c:v>43393</c:v>
                </c:pt>
                <c:pt idx="928">
                  <c:v>43394</c:v>
                </c:pt>
                <c:pt idx="929">
                  <c:v>43395</c:v>
                </c:pt>
                <c:pt idx="930">
                  <c:v>43396</c:v>
                </c:pt>
                <c:pt idx="931">
                  <c:v>43397</c:v>
                </c:pt>
                <c:pt idx="932">
                  <c:v>43398</c:v>
                </c:pt>
                <c:pt idx="933">
                  <c:v>43399</c:v>
                </c:pt>
                <c:pt idx="934">
                  <c:v>43400</c:v>
                </c:pt>
                <c:pt idx="935">
                  <c:v>43401</c:v>
                </c:pt>
                <c:pt idx="936">
                  <c:v>43402</c:v>
                </c:pt>
                <c:pt idx="937">
                  <c:v>43403</c:v>
                </c:pt>
                <c:pt idx="938">
                  <c:v>43404</c:v>
                </c:pt>
                <c:pt idx="939">
                  <c:v>43405</c:v>
                </c:pt>
                <c:pt idx="940">
                  <c:v>43406</c:v>
                </c:pt>
                <c:pt idx="941">
                  <c:v>43407</c:v>
                </c:pt>
                <c:pt idx="942">
                  <c:v>43408</c:v>
                </c:pt>
                <c:pt idx="943">
                  <c:v>43409</c:v>
                </c:pt>
                <c:pt idx="944">
                  <c:v>43410</c:v>
                </c:pt>
                <c:pt idx="945">
                  <c:v>43411</c:v>
                </c:pt>
                <c:pt idx="946">
                  <c:v>43412</c:v>
                </c:pt>
                <c:pt idx="947">
                  <c:v>43413</c:v>
                </c:pt>
                <c:pt idx="948">
                  <c:v>43414</c:v>
                </c:pt>
                <c:pt idx="949">
                  <c:v>43415</c:v>
                </c:pt>
                <c:pt idx="950">
                  <c:v>43416</c:v>
                </c:pt>
                <c:pt idx="951">
                  <c:v>43417</c:v>
                </c:pt>
                <c:pt idx="952">
                  <c:v>43418</c:v>
                </c:pt>
                <c:pt idx="953">
                  <c:v>43419</c:v>
                </c:pt>
                <c:pt idx="954">
                  <c:v>43420</c:v>
                </c:pt>
                <c:pt idx="955">
                  <c:v>43421</c:v>
                </c:pt>
                <c:pt idx="956">
                  <c:v>43422</c:v>
                </c:pt>
                <c:pt idx="957">
                  <c:v>43423</c:v>
                </c:pt>
                <c:pt idx="958">
                  <c:v>43424</c:v>
                </c:pt>
                <c:pt idx="959">
                  <c:v>43425</c:v>
                </c:pt>
                <c:pt idx="960">
                  <c:v>43426</c:v>
                </c:pt>
                <c:pt idx="961">
                  <c:v>43427</c:v>
                </c:pt>
                <c:pt idx="962">
                  <c:v>43428</c:v>
                </c:pt>
                <c:pt idx="963">
                  <c:v>43429</c:v>
                </c:pt>
                <c:pt idx="964">
                  <c:v>43430</c:v>
                </c:pt>
                <c:pt idx="965">
                  <c:v>43431</c:v>
                </c:pt>
                <c:pt idx="966">
                  <c:v>43432</c:v>
                </c:pt>
                <c:pt idx="967">
                  <c:v>43433</c:v>
                </c:pt>
                <c:pt idx="968">
                  <c:v>43434</c:v>
                </c:pt>
                <c:pt idx="969">
                  <c:v>43435</c:v>
                </c:pt>
                <c:pt idx="970">
                  <c:v>43436</c:v>
                </c:pt>
                <c:pt idx="971">
                  <c:v>43437</c:v>
                </c:pt>
                <c:pt idx="972">
                  <c:v>43438</c:v>
                </c:pt>
                <c:pt idx="973">
                  <c:v>43439</c:v>
                </c:pt>
                <c:pt idx="974">
                  <c:v>43440</c:v>
                </c:pt>
                <c:pt idx="975">
                  <c:v>43441</c:v>
                </c:pt>
                <c:pt idx="976">
                  <c:v>43442</c:v>
                </c:pt>
                <c:pt idx="977">
                  <c:v>43443</c:v>
                </c:pt>
                <c:pt idx="978">
                  <c:v>43444</c:v>
                </c:pt>
                <c:pt idx="979">
                  <c:v>43445</c:v>
                </c:pt>
                <c:pt idx="980">
                  <c:v>43446</c:v>
                </c:pt>
                <c:pt idx="981">
                  <c:v>43447</c:v>
                </c:pt>
                <c:pt idx="982">
                  <c:v>43448</c:v>
                </c:pt>
                <c:pt idx="983">
                  <c:v>43449</c:v>
                </c:pt>
                <c:pt idx="984">
                  <c:v>43450</c:v>
                </c:pt>
                <c:pt idx="985">
                  <c:v>43451</c:v>
                </c:pt>
                <c:pt idx="986">
                  <c:v>43452</c:v>
                </c:pt>
                <c:pt idx="987">
                  <c:v>43453</c:v>
                </c:pt>
                <c:pt idx="988">
                  <c:v>43454</c:v>
                </c:pt>
                <c:pt idx="989">
                  <c:v>43455</c:v>
                </c:pt>
                <c:pt idx="990">
                  <c:v>43456</c:v>
                </c:pt>
                <c:pt idx="991">
                  <c:v>43457</c:v>
                </c:pt>
                <c:pt idx="992">
                  <c:v>43458</c:v>
                </c:pt>
                <c:pt idx="993">
                  <c:v>43459</c:v>
                </c:pt>
                <c:pt idx="994">
                  <c:v>43460</c:v>
                </c:pt>
                <c:pt idx="995">
                  <c:v>43461</c:v>
                </c:pt>
                <c:pt idx="996">
                  <c:v>43462</c:v>
                </c:pt>
                <c:pt idx="997">
                  <c:v>43463</c:v>
                </c:pt>
                <c:pt idx="998">
                  <c:v>43464</c:v>
                </c:pt>
                <c:pt idx="999">
                  <c:v>43465</c:v>
                </c:pt>
                <c:pt idx="1000">
                  <c:v>43466</c:v>
                </c:pt>
                <c:pt idx="1001">
                  <c:v>43467</c:v>
                </c:pt>
                <c:pt idx="1002">
                  <c:v>43468</c:v>
                </c:pt>
                <c:pt idx="1003">
                  <c:v>43469</c:v>
                </c:pt>
                <c:pt idx="1004">
                  <c:v>43470</c:v>
                </c:pt>
                <c:pt idx="1005">
                  <c:v>43471</c:v>
                </c:pt>
                <c:pt idx="1006">
                  <c:v>43472</c:v>
                </c:pt>
                <c:pt idx="1007">
                  <c:v>43473</c:v>
                </c:pt>
                <c:pt idx="1008">
                  <c:v>43474</c:v>
                </c:pt>
                <c:pt idx="1009">
                  <c:v>43475</c:v>
                </c:pt>
                <c:pt idx="1010">
                  <c:v>43476</c:v>
                </c:pt>
                <c:pt idx="1011">
                  <c:v>43477</c:v>
                </c:pt>
                <c:pt idx="1012">
                  <c:v>43478</c:v>
                </c:pt>
                <c:pt idx="1013">
                  <c:v>43479</c:v>
                </c:pt>
                <c:pt idx="1014">
                  <c:v>43480</c:v>
                </c:pt>
                <c:pt idx="1015">
                  <c:v>43481</c:v>
                </c:pt>
                <c:pt idx="1016">
                  <c:v>43482</c:v>
                </c:pt>
                <c:pt idx="1017">
                  <c:v>43483</c:v>
                </c:pt>
                <c:pt idx="1018">
                  <c:v>43484</c:v>
                </c:pt>
                <c:pt idx="1019">
                  <c:v>43485</c:v>
                </c:pt>
                <c:pt idx="1020">
                  <c:v>43486</c:v>
                </c:pt>
                <c:pt idx="1021">
                  <c:v>43487</c:v>
                </c:pt>
                <c:pt idx="1022">
                  <c:v>43488</c:v>
                </c:pt>
                <c:pt idx="1023">
                  <c:v>43489</c:v>
                </c:pt>
                <c:pt idx="1024">
                  <c:v>43490</c:v>
                </c:pt>
                <c:pt idx="1025">
                  <c:v>43491</c:v>
                </c:pt>
                <c:pt idx="1026">
                  <c:v>43492</c:v>
                </c:pt>
                <c:pt idx="1027">
                  <c:v>43493</c:v>
                </c:pt>
                <c:pt idx="1028">
                  <c:v>43494</c:v>
                </c:pt>
                <c:pt idx="1029">
                  <c:v>43495</c:v>
                </c:pt>
                <c:pt idx="1030">
                  <c:v>43496</c:v>
                </c:pt>
                <c:pt idx="1031">
                  <c:v>43497</c:v>
                </c:pt>
                <c:pt idx="1032">
                  <c:v>43498</c:v>
                </c:pt>
                <c:pt idx="1033">
                  <c:v>43499</c:v>
                </c:pt>
                <c:pt idx="1034">
                  <c:v>43500</c:v>
                </c:pt>
                <c:pt idx="1035">
                  <c:v>43501</c:v>
                </c:pt>
                <c:pt idx="1036">
                  <c:v>43502</c:v>
                </c:pt>
                <c:pt idx="1037">
                  <c:v>43503</c:v>
                </c:pt>
                <c:pt idx="1038">
                  <c:v>43504</c:v>
                </c:pt>
                <c:pt idx="1039">
                  <c:v>43505</c:v>
                </c:pt>
                <c:pt idx="1040">
                  <c:v>43506</c:v>
                </c:pt>
                <c:pt idx="1041">
                  <c:v>43507</c:v>
                </c:pt>
                <c:pt idx="1042">
                  <c:v>43508</c:v>
                </c:pt>
                <c:pt idx="1043">
                  <c:v>43509</c:v>
                </c:pt>
                <c:pt idx="1044">
                  <c:v>43510</c:v>
                </c:pt>
                <c:pt idx="1045">
                  <c:v>43511</c:v>
                </c:pt>
                <c:pt idx="1046">
                  <c:v>43512</c:v>
                </c:pt>
                <c:pt idx="1047">
                  <c:v>43513</c:v>
                </c:pt>
                <c:pt idx="1048">
                  <c:v>43514</c:v>
                </c:pt>
                <c:pt idx="1049">
                  <c:v>43515</c:v>
                </c:pt>
                <c:pt idx="1050">
                  <c:v>43516</c:v>
                </c:pt>
                <c:pt idx="1051">
                  <c:v>43517</c:v>
                </c:pt>
                <c:pt idx="1052">
                  <c:v>43518</c:v>
                </c:pt>
                <c:pt idx="1053">
                  <c:v>43519</c:v>
                </c:pt>
                <c:pt idx="1054">
                  <c:v>43520</c:v>
                </c:pt>
                <c:pt idx="1055">
                  <c:v>43521</c:v>
                </c:pt>
                <c:pt idx="1056">
                  <c:v>43522</c:v>
                </c:pt>
                <c:pt idx="1057">
                  <c:v>43523</c:v>
                </c:pt>
                <c:pt idx="1058">
                  <c:v>43524</c:v>
                </c:pt>
                <c:pt idx="1059">
                  <c:v>43525</c:v>
                </c:pt>
                <c:pt idx="1060">
                  <c:v>43526</c:v>
                </c:pt>
                <c:pt idx="1061">
                  <c:v>43527</c:v>
                </c:pt>
                <c:pt idx="1062">
                  <c:v>43528</c:v>
                </c:pt>
                <c:pt idx="1063">
                  <c:v>43529</c:v>
                </c:pt>
                <c:pt idx="1064">
                  <c:v>43530</c:v>
                </c:pt>
                <c:pt idx="1065">
                  <c:v>43531</c:v>
                </c:pt>
                <c:pt idx="1066">
                  <c:v>43532</c:v>
                </c:pt>
                <c:pt idx="1067">
                  <c:v>43533</c:v>
                </c:pt>
                <c:pt idx="1068">
                  <c:v>43534</c:v>
                </c:pt>
                <c:pt idx="1069">
                  <c:v>43535</c:v>
                </c:pt>
                <c:pt idx="1070">
                  <c:v>43536</c:v>
                </c:pt>
                <c:pt idx="1071">
                  <c:v>43537</c:v>
                </c:pt>
                <c:pt idx="1072">
                  <c:v>43538</c:v>
                </c:pt>
                <c:pt idx="1073">
                  <c:v>43539</c:v>
                </c:pt>
                <c:pt idx="1074">
                  <c:v>43540</c:v>
                </c:pt>
                <c:pt idx="1075">
                  <c:v>43541</c:v>
                </c:pt>
                <c:pt idx="1076">
                  <c:v>43542</c:v>
                </c:pt>
                <c:pt idx="1077">
                  <c:v>43543</c:v>
                </c:pt>
                <c:pt idx="1078">
                  <c:v>43544</c:v>
                </c:pt>
                <c:pt idx="1079">
                  <c:v>43545</c:v>
                </c:pt>
                <c:pt idx="1080">
                  <c:v>43546</c:v>
                </c:pt>
                <c:pt idx="1081">
                  <c:v>43547</c:v>
                </c:pt>
                <c:pt idx="1082">
                  <c:v>43548</c:v>
                </c:pt>
                <c:pt idx="1083">
                  <c:v>43549</c:v>
                </c:pt>
                <c:pt idx="1084">
                  <c:v>43550</c:v>
                </c:pt>
                <c:pt idx="1085">
                  <c:v>43551</c:v>
                </c:pt>
                <c:pt idx="1086">
                  <c:v>43552</c:v>
                </c:pt>
                <c:pt idx="1087">
                  <c:v>43553</c:v>
                </c:pt>
                <c:pt idx="1088">
                  <c:v>43554</c:v>
                </c:pt>
                <c:pt idx="1089">
                  <c:v>43555</c:v>
                </c:pt>
                <c:pt idx="1090">
                  <c:v>43556</c:v>
                </c:pt>
                <c:pt idx="1091">
                  <c:v>43557</c:v>
                </c:pt>
                <c:pt idx="1092">
                  <c:v>43558</c:v>
                </c:pt>
                <c:pt idx="1093">
                  <c:v>43559</c:v>
                </c:pt>
                <c:pt idx="1094">
                  <c:v>43560</c:v>
                </c:pt>
                <c:pt idx="1095">
                  <c:v>43561</c:v>
                </c:pt>
                <c:pt idx="1096">
                  <c:v>43562</c:v>
                </c:pt>
                <c:pt idx="1097">
                  <c:v>43563</c:v>
                </c:pt>
                <c:pt idx="1098">
                  <c:v>43564</c:v>
                </c:pt>
                <c:pt idx="1099">
                  <c:v>43565</c:v>
                </c:pt>
                <c:pt idx="1100">
                  <c:v>43566</c:v>
                </c:pt>
                <c:pt idx="1101">
                  <c:v>43567</c:v>
                </c:pt>
                <c:pt idx="1102">
                  <c:v>43568</c:v>
                </c:pt>
                <c:pt idx="1103">
                  <c:v>43569</c:v>
                </c:pt>
                <c:pt idx="1104">
                  <c:v>43570</c:v>
                </c:pt>
                <c:pt idx="1105">
                  <c:v>43571</c:v>
                </c:pt>
                <c:pt idx="1106">
                  <c:v>43572</c:v>
                </c:pt>
                <c:pt idx="1107">
                  <c:v>43573</c:v>
                </c:pt>
                <c:pt idx="1108">
                  <c:v>43574</c:v>
                </c:pt>
                <c:pt idx="1109">
                  <c:v>43575</c:v>
                </c:pt>
                <c:pt idx="1110">
                  <c:v>43576</c:v>
                </c:pt>
                <c:pt idx="1111">
                  <c:v>43577</c:v>
                </c:pt>
                <c:pt idx="1112">
                  <c:v>43578</c:v>
                </c:pt>
                <c:pt idx="1113">
                  <c:v>43579</c:v>
                </c:pt>
                <c:pt idx="1114">
                  <c:v>43580</c:v>
                </c:pt>
                <c:pt idx="1115">
                  <c:v>43581</c:v>
                </c:pt>
                <c:pt idx="1116">
                  <c:v>43582</c:v>
                </c:pt>
                <c:pt idx="1117">
                  <c:v>43583</c:v>
                </c:pt>
                <c:pt idx="1118">
                  <c:v>43584</c:v>
                </c:pt>
                <c:pt idx="1119">
                  <c:v>43585</c:v>
                </c:pt>
                <c:pt idx="1120">
                  <c:v>43586</c:v>
                </c:pt>
                <c:pt idx="1121">
                  <c:v>43587</c:v>
                </c:pt>
                <c:pt idx="1122">
                  <c:v>43588</c:v>
                </c:pt>
                <c:pt idx="1123">
                  <c:v>43589</c:v>
                </c:pt>
                <c:pt idx="1124">
                  <c:v>43590</c:v>
                </c:pt>
                <c:pt idx="1125">
                  <c:v>43591</c:v>
                </c:pt>
                <c:pt idx="1126">
                  <c:v>43592</c:v>
                </c:pt>
                <c:pt idx="1127">
                  <c:v>43593</c:v>
                </c:pt>
                <c:pt idx="1128">
                  <c:v>43594</c:v>
                </c:pt>
                <c:pt idx="1129">
                  <c:v>43595</c:v>
                </c:pt>
                <c:pt idx="1130">
                  <c:v>43596</c:v>
                </c:pt>
                <c:pt idx="1131">
                  <c:v>43597</c:v>
                </c:pt>
                <c:pt idx="1132">
                  <c:v>43598</c:v>
                </c:pt>
                <c:pt idx="1133">
                  <c:v>43599</c:v>
                </c:pt>
                <c:pt idx="1134">
                  <c:v>43600</c:v>
                </c:pt>
                <c:pt idx="1135">
                  <c:v>43601</c:v>
                </c:pt>
                <c:pt idx="1136">
                  <c:v>43602</c:v>
                </c:pt>
                <c:pt idx="1137">
                  <c:v>43603</c:v>
                </c:pt>
                <c:pt idx="1138">
                  <c:v>43604</c:v>
                </c:pt>
                <c:pt idx="1139">
                  <c:v>43605</c:v>
                </c:pt>
                <c:pt idx="1140">
                  <c:v>43606</c:v>
                </c:pt>
                <c:pt idx="1141">
                  <c:v>43607</c:v>
                </c:pt>
                <c:pt idx="1142">
                  <c:v>43608</c:v>
                </c:pt>
                <c:pt idx="1143">
                  <c:v>43609</c:v>
                </c:pt>
                <c:pt idx="1144">
                  <c:v>43610</c:v>
                </c:pt>
                <c:pt idx="1145">
                  <c:v>43611</c:v>
                </c:pt>
                <c:pt idx="1146">
                  <c:v>43612</c:v>
                </c:pt>
                <c:pt idx="1147">
                  <c:v>43613</c:v>
                </c:pt>
                <c:pt idx="1148">
                  <c:v>43614</c:v>
                </c:pt>
                <c:pt idx="1149">
                  <c:v>43615</c:v>
                </c:pt>
                <c:pt idx="1150">
                  <c:v>43616</c:v>
                </c:pt>
                <c:pt idx="1151">
                  <c:v>43617</c:v>
                </c:pt>
                <c:pt idx="1152">
                  <c:v>43618</c:v>
                </c:pt>
                <c:pt idx="1153">
                  <c:v>43619</c:v>
                </c:pt>
                <c:pt idx="1154">
                  <c:v>43620</c:v>
                </c:pt>
                <c:pt idx="1155">
                  <c:v>43621</c:v>
                </c:pt>
                <c:pt idx="1156">
                  <c:v>43622</c:v>
                </c:pt>
                <c:pt idx="1157">
                  <c:v>43623</c:v>
                </c:pt>
                <c:pt idx="1158">
                  <c:v>43624</c:v>
                </c:pt>
                <c:pt idx="1159">
                  <c:v>43625</c:v>
                </c:pt>
                <c:pt idx="1160">
                  <c:v>43626</c:v>
                </c:pt>
                <c:pt idx="1161">
                  <c:v>43627</c:v>
                </c:pt>
                <c:pt idx="1162">
                  <c:v>43628</c:v>
                </c:pt>
                <c:pt idx="1163">
                  <c:v>43629</c:v>
                </c:pt>
                <c:pt idx="1164">
                  <c:v>43630</c:v>
                </c:pt>
                <c:pt idx="1165">
                  <c:v>43631</c:v>
                </c:pt>
                <c:pt idx="1166">
                  <c:v>43632</c:v>
                </c:pt>
                <c:pt idx="1167">
                  <c:v>43633</c:v>
                </c:pt>
                <c:pt idx="1168">
                  <c:v>43634</c:v>
                </c:pt>
                <c:pt idx="1169">
                  <c:v>43635</c:v>
                </c:pt>
                <c:pt idx="1170">
                  <c:v>43636</c:v>
                </c:pt>
                <c:pt idx="1171">
                  <c:v>43637</c:v>
                </c:pt>
                <c:pt idx="1172">
                  <c:v>43638</c:v>
                </c:pt>
                <c:pt idx="1173">
                  <c:v>43639</c:v>
                </c:pt>
                <c:pt idx="1174">
                  <c:v>43640</c:v>
                </c:pt>
                <c:pt idx="1175">
                  <c:v>43641</c:v>
                </c:pt>
                <c:pt idx="1176">
                  <c:v>43642</c:v>
                </c:pt>
                <c:pt idx="1177">
                  <c:v>43643</c:v>
                </c:pt>
                <c:pt idx="1178">
                  <c:v>43644</c:v>
                </c:pt>
                <c:pt idx="1179">
                  <c:v>43645</c:v>
                </c:pt>
                <c:pt idx="1180">
                  <c:v>43646</c:v>
                </c:pt>
                <c:pt idx="1181">
                  <c:v>43647</c:v>
                </c:pt>
                <c:pt idx="1182">
                  <c:v>43648</c:v>
                </c:pt>
                <c:pt idx="1183">
                  <c:v>43649</c:v>
                </c:pt>
                <c:pt idx="1184">
                  <c:v>43650</c:v>
                </c:pt>
                <c:pt idx="1185">
                  <c:v>43651</c:v>
                </c:pt>
                <c:pt idx="1186">
                  <c:v>43652</c:v>
                </c:pt>
                <c:pt idx="1187">
                  <c:v>43653</c:v>
                </c:pt>
                <c:pt idx="1188">
                  <c:v>43654</c:v>
                </c:pt>
                <c:pt idx="1189">
                  <c:v>43655</c:v>
                </c:pt>
                <c:pt idx="1190">
                  <c:v>43656</c:v>
                </c:pt>
                <c:pt idx="1191">
                  <c:v>43657</c:v>
                </c:pt>
                <c:pt idx="1192">
                  <c:v>43658</c:v>
                </c:pt>
                <c:pt idx="1193">
                  <c:v>43659</c:v>
                </c:pt>
                <c:pt idx="1194">
                  <c:v>43660</c:v>
                </c:pt>
                <c:pt idx="1195">
                  <c:v>43661</c:v>
                </c:pt>
                <c:pt idx="1196">
                  <c:v>43662</c:v>
                </c:pt>
                <c:pt idx="1197">
                  <c:v>43663</c:v>
                </c:pt>
                <c:pt idx="1198">
                  <c:v>43664</c:v>
                </c:pt>
                <c:pt idx="1199">
                  <c:v>43665</c:v>
                </c:pt>
                <c:pt idx="1200">
                  <c:v>43666</c:v>
                </c:pt>
                <c:pt idx="1201">
                  <c:v>43667</c:v>
                </c:pt>
                <c:pt idx="1202">
                  <c:v>43668</c:v>
                </c:pt>
                <c:pt idx="1203">
                  <c:v>43669</c:v>
                </c:pt>
                <c:pt idx="1204">
                  <c:v>43670</c:v>
                </c:pt>
                <c:pt idx="1205">
                  <c:v>43671</c:v>
                </c:pt>
                <c:pt idx="1206">
                  <c:v>43672</c:v>
                </c:pt>
                <c:pt idx="1207">
                  <c:v>43673</c:v>
                </c:pt>
                <c:pt idx="1208">
                  <c:v>43674</c:v>
                </c:pt>
                <c:pt idx="1209">
                  <c:v>43675</c:v>
                </c:pt>
                <c:pt idx="1210">
                  <c:v>43676</c:v>
                </c:pt>
                <c:pt idx="1211">
                  <c:v>43677</c:v>
                </c:pt>
                <c:pt idx="1212">
                  <c:v>43678</c:v>
                </c:pt>
                <c:pt idx="1213">
                  <c:v>43679</c:v>
                </c:pt>
                <c:pt idx="1214">
                  <c:v>43680</c:v>
                </c:pt>
                <c:pt idx="1215">
                  <c:v>43681</c:v>
                </c:pt>
                <c:pt idx="1216">
                  <c:v>43682</c:v>
                </c:pt>
                <c:pt idx="1217">
                  <c:v>43683</c:v>
                </c:pt>
                <c:pt idx="1218">
                  <c:v>43684</c:v>
                </c:pt>
                <c:pt idx="1219">
                  <c:v>43685</c:v>
                </c:pt>
                <c:pt idx="1220">
                  <c:v>43686</c:v>
                </c:pt>
                <c:pt idx="1221">
                  <c:v>43687</c:v>
                </c:pt>
                <c:pt idx="1222">
                  <c:v>43688</c:v>
                </c:pt>
                <c:pt idx="1223">
                  <c:v>43689</c:v>
                </c:pt>
                <c:pt idx="1224">
                  <c:v>43690</c:v>
                </c:pt>
                <c:pt idx="1225">
                  <c:v>43691</c:v>
                </c:pt>
                <c:pt idx="1226">
                  <c:v>43692</c:v>
                </c:pt>
                <c:pt idx="1227">
                  <c:v>43693</c:v>
                </c:pt>
                <c:pt idx="1228">
                  <c:v>43694</c:v>
                </c:pt>
                <c:pt idx="1229">
                  <c:v>43695</c:v>
                </c:pt>
                <c:pt idx="1230">
                  <c:v>43696</c:v>
                </c:pt>
                <c:pt idx="1231">
                  <c:v>43697</c:v>
                </c:pt>
                <c:pt idx="1232">
                  <c:v>43698</c:v>
                </c:pt>
                <c:pt idx="1233">
                  <c:v>43699</c:v>
                </c:pt>
                <c:pt idx="1234">
                  <c:v>43700</c:v>
                </c:pt>
                <c:pt idx="1235">
                  <c:v>43701</c:v>
                </c:pt>
                <c:pt idx="1236">
                  <c:v>43702</c:v>
                </c:pt>
                <c:pt idx="1237">
                  <c:v>43703</c:v>
                </c:pt>
                <c:pt idx="1238">
                  <c:v>43704</c:v>
                </c:pt>
                <c:pt idx="1239">
                  <c:v>43705</c:v>
                </c:pt>
                <c:pt idx="1240">
                  <c:v>43706</c:v>
                </c:pt>
                <c:pt idx="1241">
                  <c:v>43707</c:v>
                </c:pt>
                <c:pt idx="1242">
                  <c:v>43708</c:v>
                </c:pt>
                <c:pt idx="1243">
                  <c:v>43709</c:v>
                </c:pt>
                <c:pt idx="1244">
                  <c:v>43710</c:v>
                </c:pt>
                <c:pt idx="1245">
                  <c:v>43711</c:v>
                </c:pt>
                <c:pt idx="1246">
                  <c:v>43712</c:v>
                </c:pt>
                <c:pt idx="1247">
                  <c:v>43713</c:v>
                </c:pt>
                <c:pt idx="1248">
                  <c:v>43714</c:v>
                </c:pt>
                <c:pt idx="1249">
                  <c:v>43715</c:v>
                </c:pt>
                <c:pt idx="1250">
                  <c:v>43716</c:v>
                </c:pt>
                <c:pt idx="1251">
                  <c:v>43717</c:v>
                </c:pt>
                <c:pt idx="1252">
                  <c:v>43718</c:v>
                </c:pt>
                <c:pt idx="1253">
                  <c:v>43719</c:v>
                </c:pt>
                <c:pt idx="1254">
                  <c:v>43720</c:v>
                </c:pt>
                <c:pt idx="1255">
                  <c:v>43721</c:v>
                </c:pt>
                <c:pt idx="1256">
                  <c:v>43722</c:v>
                </c:pt>
                <c:pt idx="1257">
                  <c:v>43723</c:v>
                </c:pt>
                <c:pt idx="1258">
                  <c:v>43724</c:v>
                </c:pt>
                <c:pt idx="1259">
                  <c:v>43725</c:v>
                </c:pt>
                <c:pt idx="1260">
                  <c:v>43726</c:v>
                </c:pt>
                <c:pt idx="1261">
                  <c:v>43727</c:v>
                </c:pt>
                <c:pt idx="1262">
                  <c:v>43728</c:v>
                </c:pt>
                <c:pt idx="1263">
                  <c:v>43729</c:v>
                </c:pt>
                <c:pt idx="1264">
                  <c:v>43730</c:v>
                </c:pt>
                <c:pt idx="1265">
                  <c:v>43731</c:v>
                </c:pt>
                <c:pt idx="1266">
                  <c:v>43732</c:v>
                </c:pt>
                <c:pt idx="1267">
                  <c:v>43733</c:v>
                </c:pt>
                <c:pt idx="1268">
                  <c:v>43734</c:v>
                </c:pt>
                <c:pt idx="1269">
                  <c:v>43735</c:v>
                </c:pt>
                <c:pt idx="1270">
                  <c:v>43736</c:v>
                </c:pt>
                <c:pt idx="1271">
                  <c:v>43737</c:v>
                </c:pt>
                <c:pt idx="1272">
                  <c:v>43738</c:v>
                </c:pt>
                <c:pt idx="1273">
                  <c:v>43739</c:v>
                </c:pt>
                <c:pt idx="1274">
                  <c:v>43740</c:v>
                </c:pt>
                <c:pt idx="1275">
                  <c:v>43741</c:v>
                </c:pt>
                <c:pt idx="1276">
                  <c:v>43742</c:v>
                </c:pt>
                <c:pt idx="1277">
                  <c:v>43743</c:v>
                </c:pt>
                <c:pt idx="1278">
                  <c:v>43744</c:v>
                </c:pt>
                <c:pt idx="1279">
                  <c:v>43745</c:v>
                </c:pt>
                <c:pt idx="1280">
                  <c:v>43746</c:v>
                </c:pt>
                <c:pt idx="1281">
                  <c:v>43747</c:v>
                </c:pt>
                <c:pt idx="1282">
                  <c:v>43748</c:v>
                </c:pt>
                <c:pt idx="1283">
                  <c:v>43749</c:v>
                </c:pt>
                <c:pt idx="1284">
                  <c:v>43750</c:v>
                </c:pt>
                <c:pt idx="1285">
                  <c:v>43751</c:v>
                </c:pt>
                <c:pt idx="1286">
                  <c:v>43752</c:v>
                </c:pt>
                <c:pt idx="1287">
                  <c:v>43753</c:v>
                </c:pt>
                <c:pt idx="1288">
                  <c:v>43754</c:v>
                </c:pt>
                <c:pt idx="1289">
                  <c:v>43755</c:v>
                </c:pt>
                <c:pt idx="1290">
                  <c:v>43756</c:v>
                </c:pt>
                <c:pt idx="1291">
                  <c:v>43757</c:v>
                </c:pt>
                <c:pt idx="1292">
                  <c:v>43758</c:v>
                </c:pt>
                <c:pt idx="1293">
                  <c:v>43759</c:v>
                </c:pt>
                <c:pt idx="1294">
                  <c:v>43760</c:v>
                </c:pt>
                <c:pt idx="1295">
                  <c:v>43761</c:v>
                </c:pt>
                <c:pt idx="1296">
                  <c:v>43762</c:v>
                </c:pt>
                <c:pt idx="1297">
                  <c:v>43763</c:v>
                </c:pt>
                <c:pt idx="1298">
                  <c:v>43764</c:v>
                </c:pt>
                <c:pt idx="1299">
                  <c:v>43765</c:v>
                </c:pt>
                <c:pt idx="1300">
                  <c:v>43766</c:v>
                </c:pt>
                <c:pt idx="1301">
                  <c:v>43767</c:v>
                </c:pt>
                <c:pt idx="1302">
                  <c:v>43768</c:v>
                </c:pt>
                <c:pt idx="1303">
                  <c:v>43769</c:v>
                </c:pt>
                <c:pt idx="1304">
                  <c:v>43770</c:v>
                </c:pt>
                <c:pt idx="1305">
                  <c:v>43771</c:v>
                </c:pt>
                <c:pt idx="1306">
                  <c:v>43772</c:v>
                </c:pt>
                <c:pt idx="1307">
                  <c:v>43773</c:v>
                </c:pt>
                <c:pt idx="1308">
                  <c:v>43774</c:v>
                </c:pt>
                <c:pt idx="1309">
                  <c:v>43775</c:v>
                </c:pt>
                <c:pt idx="1310">
                  <c:v>43776</c:v>
                </c:pt>
                <c:pt idx="1311">
                  <c:v>43777</c:v>
                </c:pt>
                <c:pt idx="1312">
                  <c:v>43778</c:v>
                </c:pt>
                <c:pt idx="1313">
                  <c:v>43779</c:v>
                </c:pt>
                <c:pt idx="1314">
                  <c:v>43780</c:v>
                </c:pt>
                <c:pt idx="1315">
                  <c:v>43781</c:v>
                </c:pt>
                <c:pt idx="1316">
                  <c:v>43782</c:v>
                </c:pt>
                <c:pt idx="1317">
                  <c:v>43783</c:v>
                </c:pt>
                <c:pt idx="1318">
                  <c:v>43784</c:v>
                </c:pt>
                <c:pt idx="1319">
                  <c:v>43785</c:v>
                </c:pt>
                <c:pt idx="1320">
                  <c:v>43786</c:v>
                </c:pt>
                <c:pt idx="1321">
                  <c:v>43787</c:v>
                </c:pt>
                <c:pt idx="1322">
                  <c:v>43788</c:v>
                </c:pt>
                <c:pt idx="1323">
                  <c:v>43789</c:v>
                </c:pt>
                <c:pt idx="1324">
                  <c:v>43790</c:v>
                </c:pt>
                <c:pt idx="1325">
                  <c:v>43791</c:v>
                </c:pt>
                <c:pt idx="1326">
                  <c:v>43792</c:v>
                </c:pt>
                <c:pt idx="1327">
                  <c:v>43793</c:v>
                </c:pt>
                <c:pt idx="1328">
                  <c:v>43794</c:v>
                </c:pt>
                <c:pt idx="1329">
                  <c:v>43795</c:v>
                </c:pt>
                <c:pt idx="1330">
                  <c:v>43796</c:v>
                </c:pt>
                <c:pt idx="1331">
                  <c:v>43797</c:v>
                </c:pt>
                <c:pt idx="1332">
                  <c:v>43798</c:v>
                </c:pt>
                <c:pt idx="1333">
                  <c:v>43799</c:v>
                </c:pt>
                <c:pt idx="1334">
                  <c:v>43800</c:v>
                </c:pt>
                <c:pt idx="1335">
                  <c:v>43801</c:v>
                </c:pt>
                <c:pt idx="1336">
                  <c:v>43802</c:v>
                </c:pt>
                <c:pt idx="1337">
                  <c:v>43803</c:v>
                </c:pt>
                <c:pt idx="1338">
                  <c:v>43804</c:v>
                </c:pt>
                <c:pt idx="1339">
                  <c:v>43805</c:v>
                </c:pt>
                <c:pt idx="1340">
                  <c:v>43806</c:v>
                </c:pt>
                <c:pt idx="1341">
                  <c:v>43807</c:v>
                </c:pt>
                <c:pt idx="1342">
                  <c:v>43808</c:v>
                </c:pt>
                <c:pt idx="1343">
                  <c:v>43809</c:v>
                </c:pt>
                <c:pt idx="1344">
                  <c:v>43810</c:v>
                </c:pt>
                <c:pt idx="1345">
                  <c:v>43811</c:v>
                </c:pt>
                <c:pt idx="1346">
                  <c:v>43812</c:v>
                </c:pt>
                <c:pt idx="1347">
                  <c:v>43813</c:v>
                </c:pt>
                <c:pt idx="1348">
                  <c:v>43814</c:v>
                </c:pt>
                <c:pt idx="1349">
                  <c:v>43815</c:v>
                </c:pt>
                <c:pt idx="1350">
                  <c:v>43816</c:v>
                </c:pt>
                <c:pt idx="1351">
                  <c:v>43817</c:v>
                </c:pt>
                <c:pt idx="1352">
                  <c:v>43818</c:v>
                </c:pt>
                <c:pt idx="1353">
                  <c:v>43819</c:v>
                </c:pt>
                <c:pt idx="1354">
                  <c:v>43820</c:v>
                </c:pt>
                <c:pt idx="1355">
                  <c:v>43821</c:v>
                </c:pt>
                <c:pt idx="1356">
                  <c:v>43822</c:v>
                </c:pt>
                <c:pt idx="1357">
                  <c:v>43823</c:v>
                </c:pt>
                <c:pt idx="1358">
                  <c:v>43824</c:v>
                </c:pt>
                <c:pt idx="1359">
                  <c:v>43825</c:v>
                </c:pt>
                <c:pt idx="1360">
                  <c:v>43826</c:v>
                </c:pt>
                <c:pt idx="1361">
                  <c:v>43827</c:v>
                </c:pt>
                <c:pt idx="1362">
                  <c:v>43828</c:v>
                </c:pt>
                <c:pt idx="1363">
                  <c:v>43829</c:v>
                </c:pt>
                <c:pt idx="1364">
                  <c:v>43830</c:v>
                </c:pt>
                <c:pt idx="1365">
                  <c:v>43831</c:v>
                </c:pt>
                <c:pt idx="1366">
                  <c:v>43832</c:v>
                </c:pt>
                <c:pt idx="1367">
                  <c:v>43833</c:v>
                </c:pt>
                <c:pt idx="1368">
                  <c:v>43834</c:v>
                </c:pt>
                <c:pt idx="1369">
                  <c:v>43835</c:v>
                </c:pt>
                <c:pt idx="1370">
                  <c:v>43836</c:v>
                </c:pt>
                <c:pt idx="1371">
                  <c:v>43837</c:v>
                </c:pt>
                <c:pt idx="1372">
                  <c:v>43838</c:v>
                </c:pt>
                <c:pt idx="1373">
                  <c:v>43839</c:v>
                </c:pt>
                <c:pt idx="1374">
                  <c:v>43840</c:v>
                </c:pt>
                <c:pt idx="1375">
                  <c:v>43841</c:v>
                </c:pt>
                <c:pt idx="1376">
                  <c:v>43842</c:v>
                </c:pt>
                <c:pt idx="1377">
                  <c:v>43843</c:v>
                </c:pt>
                <c:pt idx="1378">
                  <c:v>43844</c:v>
                </c:pt>
                <c:pt idx="1379">
                  <c:v>43845</c:v>
                </c:pt>
                <c:pt idx="1380">
                  <c:v>43846</c:v>
                </c:pt>
                <c:pt idx="1381">
                  <c:v>43847</c:v>
                </c:pt>
                <c:pt idx="1382">
                  <c:v>43848</c:v>
                </c:pt>
                <c:pt idx="1383">
                  <c:v>43849</c:v>
                </c:pt>
                <c:pt idx="1384">
                  <c:v>43850</c:v>
                </c:pt>
                <c:pt idx="1385">
                  <c:v>43851</c:v>
                </c:pt>
                <c:pt idx="1386">
                  <c:v>43852</c:v>
                </c:pt>
                <c:pt idx="1387">
                  <c:v>43853</c:v>
                </c:pt>
                <c:pt idx="1388">
                  <c:v>43854</c:v>
                </c:pt>
                <c:pt idx="1389">
                  <c:v>43855</c:v>
                </c:pt>
                <c:pt idx="1390">
                  <c:v>43856</c:v>
                </c:pt>
                <c:pt idx="1391">
                  <c:v>43857</c:v>
                </c:pt>
                <c:pt idx="1392">
                  <c:v>43858</c:v>
                </c:pt>
                <c:pt idx="1393">
                  <c:v>43859</c:v>
                </c:pt>
                <c:pt idx="1394">
                  <c:v>43860</c:v>
                </c:pt>
                <c:pt idx="1395">
                  <c:v>43861</c:v>
                </c:pt>
                <c:pt idx="1396">
                  <c:v>43862</c:v>
                </c:pt>
                <c:pt idx="1397">
                  <c:v>43863</c:v>
                </c:pt>
                <c:pt idx="1398">
                  <c:v>43864</c:v>
                </c:pt>
                <c:pt idx="1399">
                  <c:v>43865</c:v>
                </c:pt>
                <c:pt idx="1400">
                  <c:v>43866</c:v>
                </c:pt>
                <c:pt idx="1401">
                  <c:v>43867</c:v>
                </c:pt>
                <c:pt idx="1402">
                  <c:v>43868</c:v>
                </c:pt>
                <c:pt idx="1403">
                  <c:v>43869</c:v>
                </c:pt>
                <c:pt idx="1404">
                  <c:v>43870</c:v>
                </c:pt>
                <c:pt idx="1405">
                  <c:v>43871</c:v>
                </c:pt>
                <c:pt idx="1406">
                  <c:v>43872</c:v>
                </c:pt>
                <c:pt idx="1407">
                  <c:v>43873</c:v>
                </c:pt>
                <c:pt idx="1408">
                  <c:v>43874</c:v>
                </c:pt>
                <c:pt idx="1409">
                  <c:v>43875</c:v>
                </c:pt>
                <c:pt idx="1410">
                  <c:v>43876</c:v>
                </c:pt>
                <c:pt idx="1411">
                  <c:v>43877</c:v>
                </c:pt>
                <c:pt idx="1412">
                  <c:v>43878</c:v>
                </c:pt>
                <c:pt idx="1413">
                  <c:v>43879</c:v>
                </c:pt>
                <c:pt idx="1414">
                  <c:v>43880</c:v>
                </c:pt>
                <c:pt idx="1415">
                  <c:v>43881</c:v>
                </c:pt>
                <c:pt idx="1416">
                  <c:v>43882</c:v>
                </c:pt>
                <c:pt idx="1417">
                  <c:v>43883</c:v>
                </c:pt>
                <c:pt idx="1418">
                  <c:v>43884</c:v>
                </c:pt>
                <c:pt idx="1419">
                  <c:v>43885</c:v>
                </c:pt>
                <c:pt idx="1420">
                  <c:v>43886</c:v>
                </c:pt>
                <c:pt idx="1421">
                  <c:v>43887</c:v>
                </c:pt>
                <c:pt idx="1422">
                  <c:v>43888</c:v>
                </c:pt>
                <c:pt idx="1423">
                  <c:v>43889</c:v>
                </c:pt>
                <c:pt idx="1424">
                  <c:v>43890</c:v>
                </c:pt>
                <c:pt idx="1425">
                  <c:v>43891</c:v>
                </c:pt>
                <c:pt idx="1426">
                  <c:v>43892</c:v>
                </c:pt>
                <c:pt idx="1427">
                  <c:v>43893</c:v>
                </c:pt>
                <c:pt idx="1428">
                  <c:v>43894</c:v>
                </c:pt>
                <c:pt idx="1429">
                  <c:v>43895</c:v>
                </c:pt>
                <c:pt idx="1430">
                  <c:v>43896</c:v>
                </c:pt>
                <c:pt idx="1431">
                  <c:v>43897</c:v>
                </c:pt>
                <c:pt idx="1432">
                  <c:v>43898</c:v>
                </c:pt>
                <c:pt idx="1433">
                  <c:v>43899</c:v>
                </c:pt>
                <c:pt idx="1434">
                  <c:v>43900</c:v>
                </c:pt>
                <c:pt idx="1435">
                  <c:v>43901</c:v>
                </c:pt>
                <c:pt idx="1436">
                  <c:v>43902</c:v>
                </c:pt>
                <c:pt idx="1437">
                  <c:v>43903</c:v>
                </c:pt>
                <c:pt idx="1438">
                  <c:v>43904</c:v>
                </c:pt>
                <c:pt idx="1439">
                  <c:v>43905</c:v>
                </c:pt>
                <c:pt idx="1440">
                  <c:v>43906</c:v>
                </c:pt>
                <c:pt idx="1441">
                  <c:v>43907</c:v>
                </c:pt>
                <c:pt idx="1442">
                  <c:v>43908</c:v>
                </c:pt>
                <c:pt idx="1443">
                  <c:v>43909</c:v>
                </c:pt>
                <c:pt idx="1444">
                  <c:v>43910</c:v>
                </c:pt>
                <c:pt idx="1445">
                  <c:v>43911</c:v>
                </c:pt>
                <c:pt idx="1446">
                  <c:v>43912</c:v>
                </c:pt>
                <c:pt idx="1447">
                  <c:v>43913</c:v>
                </c:pt>
                <c:pt idx="1448">
                  <c:v>43914</c:v>
                </c:pt>
                <c:pt idx="1449">
                  <c:v>43915</c:v>
                </c:pt>
                <c:pt idx="1450">
                  <c:v>43916</c:v>
                </c:pt>
                <c:pt idx="1451">
                  <c:v>43917</c:v>
                </c:pt>
                <c:pt idx="1452">
                  <c:v>43918</c:v>
                </c:pt>
                <c:pt idx="1453">
                  <c:v>43919</c:v>
                </c:pt>
                <c:pt idx="1454">
                  <c:v>43920</c:v>
                </c:pt>
                <c:pt idx="1455">
                  <c:v>43921</c:v>
                </c:pt>
                <c:pt idx="1456">
                  <c:v>43922</c:v>
                </c:pt>
                <c:pt idx="1457">
                  <c:v>43923</c:v>
                </c:pt>
                <c:pt idx="1458">
                  <c:v>43924</c:v>
                </c:pt>
                <c:pt idx="1459">
                  <c:v>43925</c:v>
                </c:pt>
                <c:pt idx="1460">
                  <c:v>43926</c:v>
                </c:pt>
                <c:pt idx="1461">
                  <c:v>43927</c:v>
                </c:pt>
                <c:pt idx="1462">
                  <c:v>43928</c:v>
                </c:pt>
                <c:pt idx="1463">
                  <c:v>43929</c:v>
                </c:pt>
                <c:pt idx="1464">
                  <c:v>43930</c:v>
                </c:pt>
                <c:pt idx="1465">
                  <c:v>43931</c:v>
                </c:pt>
                <c:pt idx="1466">
                  <c:v>43932</c:v>
                </c:pt>
                <c:pt idx="1467">
                  <c:v>43933</c:v>
                </c:pt>
                <c:pt idx="1468">
                  <c:v>43934</c:v>
                </c:pt>
                <c:pt idx="1469">
                  <c:v>43935</c:v>
                </c:pt>
                <c:pt idx="1470">
                  <c:v>43936</c:v>
                </c:pt>
                <c:pt idx="1471">
                  <c:v>43937</c:v>
                </c:pt>
                <c:pt idx="1472">
                  <c:v>43938</c:v>
                </c:pt>
                <c:pt idx="1473">
                  <c:v>43939</c:v>
                </c:pt>
                <c:pt idx="1474">
                  <c:v>43940</c:v>
                </c:pt>
                <c:pt idx="1475">
                  <c:v>43941</c:v>
                </c:pt>
                <c:pt idx="1476">
                  <c:v>43942</c:v>
                </c:pt>
                <c:pt idx="1477">
                  <c:v>43943</c:v>
                </c:pt>
                <c:pt idx="1478">
                  <c:v>43944</c:v>
                </c:pt>
                <c:pt idx="1479">
                  <c:v>43945</c:v>
                </c:pt>
                <c:pt idx="1480">
                  <c:v>43946</c:v>
                </c:pt>
                <c:pt idx="1481">
                  <c:v>43947</c:v>
                </c:pt>
                <c:pt idx="1482">
                  <c:v>43948</c:v>
                </c:pt>
                <c:pt idx="1483">
                  <c:v>43949</c:v>
                </c:pt>
                <c:pt idx="1484">
                  <c:v>43950</c:v>
                </c:pt>
                <c:pt idx="1485">
                  <c:v>43951</c:v>
                </c:pt>
                <c:pt idx="1486">
                  <c:v>43952</c:v>
                </c:pt>
                <c:pt idx="1487">
                  <c:v>43953</c:v>
                </c:pt>
                <c:pt idx="1488">
                  <c:v>43954</c:v>
                </c:pt>
                <c:pt idx="1489">
                  <c:v>43955</c:v>
                </c:pt>
                <c:pt idx="1490">
                  <c:v>43956</c:v>
                </c:pt>
                <c:pt idx="1491">
                  <c:v>43957</c:v>
                </c:pt>
                <c:pt idx="1492">
                  <c:v>43958</c:v>
                </c:pt>
                <c:pt idx="1493">
                  <c:v>43959</c:v>
                </c:pt>
                <c:pt idx="1494">
                  <c:v>43960</c:v>
                </c:pt>
                <c:pt idx="1495">
                  <c:v>43961</c:v>
                </c:pt>
                <c:pt idx="1496">
                  <c:v>43962</c:v>
                </c:pt>
                <c:pt idx="1497">
                  <c:v>43963</c:v>
                </c:pt>
                <c:pt idx="1498">
                  <c:v>43964</c:v>
                </c:pt>
                <c:pt idx="1499">
                  <c:v>43965</c:v>
                </c:pt>
                <c:pt idx="1500">
                  <c:v>43966</c:v>
                </c:pt>
                <c:pt idx="1501">
                  <c:v>43967</c:v>
                </c:pt>
                <c:pt idx="1502">
                  <c:v>43968</c:v>
                </c:pt>
                <c:pt idx="1503">
                  <c:v>43969</c:v>
                </c:pt>
                <c:pt idx="1504">
                  <c:v>43970</c:v>
                </c:pt>
                <c:pt idx="1505">
                  <c:v>43971</c:v>
                </c:pt>
                <c:pt idx="1506">
                  <c:v>43972</c:v>
                </c:pt>
                <c:pt idx="1507">
                  <c:v>43973</c:v>
                </c:pt>
                <c:pt idx="1508">
                  <c:v>43974</c:v>
                </c:pt>
                <c:pt idx="1509">
                  <c:v>43975</c:v>
                </c:pt>
                <c:pt idx="1510">
                  <c:v>43976</c:v>
                </c:pt>
                <c:pt idx="1511">
                  <c:v>43977</c:v>
                </c:pt>
                <c:pt idx="1512">
                  <c:v>43978</c:v>
                </c:pt>
                <c:pt idx="1513">
                  <c:v>43979</c:v>
                </c:pt>
                <c:pt idx="1514">
                  <c:v>43980</c:v>
                </c:pt>
                <c:pt idx="1515">
                  <c:v>43981</c:v>
                </c:pt>
                <c:pt idx="1516">
                  <c:v>43982</c:v>
                </c:pt>
                <c:pt idx="1517">
                  <c:v>43983</c:v>
                </c:pt>
                <c:pt idx="1518">
                  <c:v>43984</c:v>
                </c:pt>
                <c:pt idx="1519">
                  <c:v>43985</c:v>
                </c:pt>
                <c:pt idx="1520">
                  <c:v>43986</c:v>
                </c:pt>
                <c:pt idx="1521">
                  <c:v>43987</c:v>
                </c:pt>
                <c:pt idx="1522">
                  <c:v>43988</c:v>
                </c:pt>
                <c:pt idx="1523">
                  <c:v>43989</c:v>
                </c:pt>
                <c:pt idx="1524">
                  <c:v>43990</c:v>
                </c:pt>
                <c:pt idx="1525">
                  <c:v>43991</c:v>
                </c:pt>
                <c:pt idx="1526">
                  <c:v>43992</c:v>
                </c:pt>
                <c:pt idx="1527">
                  <c:v>43993</c:v>
                </c:pt>
                <c:pt idx="1528">
                  <c:v>43994</c:v>
                </c:pt>
                <c:pt idx="1529">
                  <c:v>43995</c:v>
                </c:pt>
                <c:pt idx="1530">
                  <c:v>43996</c:v>
                </c:pt>
                <c:pt idx="1531">
                  <c:v>43997</c:v>
                </c:pt>
                <c:pt idx="1532">
                  <c:v>43998</c:v>
                </c:pt>
                <c:pt idx="1533">
                  <c:v>43999</c:v>
                </c:pt>
                <c:pt idx="1534">
                  <c:v>44000</c:v>
                </c:pt>
                <c:pt idx="1535">
                  <c:v>44001</c:v>
                </c:pt>
                <c:pt idx="1536">
                  <c:v>44002</c:v>
                </c:pt>
                <c:pt idx="1537">
                  <c:v>44003</c:v>
                </c:pt>
                <c:pt idx="1538">
                  <c:v>44004</c:v>
                </c:pt>
                <c:pt idx="1539">
                  <c:v>44005</c:v>
                </c:pt>
                <c:pt idx="1540">
                  <c:v>44006</c:v>
                </c:pt>
                <c:pt idx="1541">
                  <c:v>44007</c:v>
                </c:pt>
                <c:pt idx="1542">
                  <c:v>44008</c:v>
                </c:pt>
                <c:pt idx="1543">
                  <c:v>44009</c:v>
                </c:pt>
                <c:pt idx="1544">
                  <c:v>44010</c:v>
                </c:pt>
                <c:pt idx="1545">
                  <c:v>44011</c:v>
                </c:pt>
                <c:pt idx="1546">
                  <c:v>44012</c:v>
                </c:pt>
                <c:pt idx="1547">
                  <c:v>44013</c:v>
                </c:pt>
                <c:pt idx="1548">
                  <c:v>44014</c:v>
                </c:pt>
                <c:pt idx="1549">
                  <c:v>44015</c:v>
                </c:pt>
                <c:pt idx="1550">
                  <c:v>44016</c:v>
                </c:pt>
                <c:pt idx="1551">
                  <c:v>44017</c:v>
                </c:pt>
                <c:pt idx="1552">
                  <c:v>44018</c:v>
                </c:pt>
                <c:pt idx="1553">
                  <c:v>44019</c:v>
                </c:pt>
                <c:pt idx="1554">
                  <c:v>44020</c:v>
                </c:pt>
                <c:pt idx="1555">
                  <c:v>44021</c:v>
                </c:pt>
                <c:pt idx="1556">
                  <c:v>44022</c:v>
                </c:pt>
                <c:pt idx="1557">
                  <c:v>44023</c:v>
                </c:pt>
                <c:pt idx="1558">
                  <c:v>44024</c:v>
                </c:pt>
                <c:pt idx="1559">
                  <c:v>44025</c:v>
                </c:pt>
                <c:pt idx="1560">
                  <c:v>44026</c:v>
                </c:pt>
                <c:pt idx="1561">
                  <c:v>44027</c:v>
                </c:pt>
                <c:pt idx="1562">
                  <c:v>44028</c:v>
                </c:pt>
                <c:pt idx="1563">
                  <c:v>44029</c:v>
                </c:pt>
                <c:pt idx="1564">
                  <c:v>44030</c:v>
                </c:pt>
                <c:pt idx="1565">
                  <c:v>44031</c:v>
                </c:pt>
                <c:pt idx="1566">
                  <c:v>44032</c:v>
                </c:pt>
                <c:pt idx="1567">
                  <c:v>44033</c:v>
                </c:pt>
                <c:pt idx="1568">
                  <c:v>44034</c:v>
                </c:pt>
                <c:pt idx="1569">
                  <c:v>44035</c:v>
                </c:pt>
                <c:pt idx="1570" formatCode="dd/mm/yyyy">
                  <c:v>44036</c:v>
                </c:pt>
                <c:pt idx="1571" formatCode="dd/mm/yyyy">
                  <c:v>44037</c:v>
                </c:pt>
                <c:pt idx="1572" formatCode="dd/mm/yyyy">
                  <c:v>44038</c:v>
                </c:pt>
                <c:pt idx="1573" formatCode="dd/mm/yyyy">
                  <c:v>44039</c:v>
                </c:pt>
                <c:pt idx="1574" formatCode="dd/mm/yyyy">
                  <c:v>44040</c:v>
                </c:pt>
                <c:pt idx="1575" formatCode="dd/mm/yyyy">
                  <c:v>44041</c:v>
                </c:pt>
                <c:pt idx="1576" formatCode="dd/mm/yyyy">
                  <c:v>44042</c:v>
                </c:pt>
                <c:pt idx="1577" formatCode="dd/mm/yyyy">
                  <c:v>44043</c:v>
                </c:pt>
                <c:pt idx="1578" formatCode="dd/mm/yyyy">
                  <c:v>44044</c:v>
                </c:pt>
                <c:pt idx="1579" formatCode="dd/mm/yyyy">
                  <c:v>44045</c:v>
                </c:pt>
                <c:pt idx="1580" formatCode="dd/mm/yyyy">
                  <c:v>44046</c:v>
                </c:pt>
                <c:pt idx="1581" formatCode="dd/mm/yyyy">
                  <c:v>44047</c:v>
                </c:pt>
                <c:pt idx="1582" formatCode="dd/mm/yyyy">
                  <c:v>44048</c:v>
                </c:pt>
                <c:pt idx="1583" formatCode="dd/mm/yyyy">
                  <c:v>44049</c:v>
                </c:pt>
                <c:pt idx="1584" formatCode="dd/mm/yyyy">
                  <c:v>44050</c:v>
                </c:pt>
                <c:pt idx="1585" formatCode="dd/mm/yyyy">
                  <c:v>44051</c:v>
                </c:pt>
                <c:pt idx="1586" formatCode="dd/mm/yyyy">
                  <c:v>44052</c:v>
                </c:pt>
                <c:pt idx="1587" formatCode="dd/mm/yyyy">
                  <c:v>44053</c:v>
                </c:pt>
                <c:pt idx="1588" formatCode="dd/mm/yyyy">
                  <c:v>44054</c:v>
                </c:pt>
                <c:pt idx="1589" formatCode="dd/mm/yyyy">
                  <c:v>44055</c:v>
                </c:pt>
                <c:pt idx="1590" formatCode="dd/mm/yyyy">
                  <c:v>44056</c:v>
                </c:pt>
                <c:pt idx="1591" formatCode="dd/mm/yyyy">
                  <c:v>44057</c:v>
                </c:pt>
                <c:pt idx="1592" formatCode="dd/mm/yyyy">
                  <c:v>44058</c:v>
                </c:pt>
                <c:pt idx="1593" formatCode="dd/mm/yyyy">
                  <c:v>44059</c:v>
                </c:pt>
                <c:pt idx="1594" formatCode="dd/mm/yyyy">
                  <c:v>44060</c:v>
                </c:pt>
                <c:pt idx="1595" formatCode="dd/mm/yyyy">
                  <c:v>44061</c:v>
                </c:pt>
                <c:pt idx="1596" formatCode="dd/mm/yyyy">
                  <c:v>44062</c:v>
                </c:pt>
                <c:pt idx="1597" formatCode="dd/mm/yyyy">
                  <c:v>44063</c:v>
                </c:pt>
                <c:pt idx="1598" formatCode="dd/mm/yyyy">
                  <c:v>44064</c:v>
                </c:pt>
                <c:pt idx="1599" formatCode="dd/mm/yyyy">
                  <c:v>44065</c:v>
                </c:pt>
                <c:pt idx="1600" formatCode="dd/mm/yyyy">
                  <c:v>44066</c:v>
                </c:pt>
                <c:pt idx="1601" formatCode="dd/mm/yyyy">
                  <c:v>44067</c:v>
                </c:pt>
                <c:pt idx="1602" formatCode="dd/mm/yyyy">
                  <c:v>44068</c:v>
                </c:pt>
                <c:pt idx="1603" formatCode="dd/mm/yyyy">
                  <c:v>44069</c:v>
                </c:pt>
                <c:pt idx="1604" formatCode="dd/mm/yyyy">
                  <c:v>44070</c:v>
                </c:pt>
                <c:pt idx="1605" formatCode="dd/mm/yyyy">
                  <c:v>44071</c:v>
                </c:pt>
                <c:pt idx="1606" formatCode="dd/mm/yyyy">
                  <c:v>44072</c:v>
                </c:pt>
                <c:pt idx="1607" formatCode="dd/mm/yyyy">
                  <c:v>44073</c:v>
                </c:pt>
                <c:pt idx="1608" formatCode="dd/mm/yyyy">
                  <c:v>44074</c:v>
                </c:pt>
                <c:pt idx="1609" formatCode="dd/mm/yyyy">
                  <c:v>44075</c:v>
                </c:pt>
                <c:pt idx="1610" formatCode="dd/mm/yyyy">
                  <c:v>44076</c:v>
                </c:pt>
                <c:pt idx="1611" formatCode="dd/mm/yyyy">
                  <c:v>44077</c:v>
                </c:pt>
                <c:pt idx="1612" formatCode="dd/mm/yyyy">
                  <c:v>44078</c:v>
                </c:pt>
                <c:pt idx="1613" formatCode="dd/mm/yyyy">
                  <c:v>44079</c:v>
                </c:pt>
                <c:pt idx="1614" formatCode="dd/mm/yyyy">
                  <c:v>44080</c:v>
                </c:pt>
                <c:pt idx="1615" formatCode="dd/mm/yyyy">
                  <c:v>44081</c:v>
                </c:pt>
                <c:pt idx="1616" formatCode="dd/mm/yyyy">
                  <c:v>44082</c:v>
                </c:pt>
                <c:pt idx="1617" formatCode="dd/mm/yyyy">
                  <c:v>44083</c:v>
                </c:pt>
                <c:pt idx="1618" formatCode="dd/mm/yyyy">
                  <c:v>44084</c:v>
                </c:pt>
                <c:pt idx="1619" formatCode="dd/mm/yyyy">
                  <c:v>44085</c:v>
                </c:pt>
                <c:pt idx="1620" formatCode="dd/mm/yyyy">
                  <c:v>44086</c:v>
                </c:pt>
                <c:pt idx="1621" formatCode="dd/mm/yyyy">
                  <c:v>44087</c:v>
                </c:pt>
                <c:pt idx="1622" formatCode="dd/mm/yyyy">
                  <c:v>44088</c:v>
                </c:pt>
                <c:pt idx="1623" formatCode="dd/mm/yyyy">
                  <c:v>44089</c:v>
                </c:pt>
                <c:pt idx="1624" formatCode="dd/mm/yyyy">
                  <c:v>44090</c:v>
                </c:pt>
                <c:pt idx="1625" formatCode="dd/mm/yyyy">
                  <c:v>44091</c:v>
                </c:pt>
                <c:pt idx="1626" formatCode="dd/mm/yyyy">
                  <c:v>44092</c:v>
                </c:pt>
                <c:pt idx="1627" formatCode="dd/mm/yyyy">
                  <c:v>44093</c:v>
                </c:pt>
                <c:pt idx="1628" formatCode="dd/mm/yyyy">
                  <c:v>44094</c:v>
                </c:pt>
                <c:pt idx="1629" formatCode="dd/mm/yyyy">
                  <c:v>44095</c:v>
                </c:pt>
                <c:pt idx="1630" formatCode="dd/mm/yyyy">
                  <c:v>44096</c:v>
                </c:pt>
                <c:pt idx="1631" formatCode="dd/mm/yyyy">
                  <c:v>44097</c:v>
                </c:pt>
                <c:pt idx="1632" formatCode="dd/mm/yyyy">
                  <c:v>44098</c:v>
                </c:pt>
                <c:pt idx="1633" formatCode="dd/mm/yyyy">
                  <c:v>44099</c:v>
                </c:pt>
                <c:pt idx="1634" formatCode="dd/mm/yyyy">
                  <c:v>44100</c:v>
                </c:pt>
                <c:pt idx="1635" formatCode="dd/mm/yyyy">
                  <c:v>44101</c:v>
                </c:pt>
                <c:pt idx="1636" formatCode="dd/mm/yyyy">
                  <c:v>44102</c:v>
                </c:pt>
                <c:pt idx="1637" formatCode="dd/mm/yyyy">
                  <c:v>44103</c:v>
                </c:pt>
                <c:pt idx="1638" formatCode="dd/mm/yyyy">
                  <c:v>44104</c:v>
                </c:pt>
                <c:pt idx="1639" formatCode="dd/mm/yyyy">
                  <c:v>44105</c:v>
                </c:pt>
                <c:pt idx="1640" formatCode="dd/mm/yyyy">
                  <c:v>44106</c:v>
                </c:pt>
                <c:pt idx="1641" formatCode="dd/mm/yyyy">
                  <c:v>44107</c:v>
                </c:pt>
                <c:pt idx="1642" formatCode="dd/mm/yyyy">
                  <c:v>44108</c:v>
                </c:pt>
                <c:pt idx="1643" formatCode="dd/mm/yyyy">
                  <c:v>44109</c:v>
                </c:pt>
                <c:pt idx="1644" formatCode="dd/mm/yyyy">
                  <c:v>44110</c:v>
                </c:pt>
                <c:pt idx="1645" formatCode="dd/mm/yyyy">
                  <c:v>44111</c:v>
                </c:pt>
                <c:pt idx="1646" formatCode="dd/mm/yyyy">
                  <c:v>44112</c:v>
                </c:pt>
                <c:pt idx="1647" formatCode="dd/mm/yyyy">
                  <c:v>44113</c:v>
                </c:pt>
                <c:pt idx="1648" formatCode="dd/mm/yyyy">
                  <c:v>44114</c:v>
                </c:pt>
                <c:pt idx="1649" formatCode="dd/mm/yyyy">
                  <c:v>44115</c:v>
                </c:pt>
                <c:pt idx="1650" formatCode="dd/mm/yyyy">
                  <c:v>44116</c:v>
                </c:pt>
                <c:pt idx="1651" formatCode="dd/mm/yyyy">
                  <c:v>44117</c:v>
                </c:pt>
                <c:pt idx="1652" formatCode="dd/mm/yyyy">
                  <c:v>44118</c:v>
                </c:pt>
                <c:pt idx="1653" formatCode="dd/mm/yyyy">
                  <c:v>44119</c:v>
                </c:pt>
                <c:pt idx="1654" formatCode="dd/mm/yyyy">
                  <c:v>44120</c:v>
                </c:pt>
                <c:pt idx="1655" formatCode="dd/mm/yyyy">
                  <c:v>44121</c:v>
                </c:pt>
                <c:pt idx="1656" formatCode="dd/mm/yyyy">
                  <c:v>44122</c:v>
                </c:pt>
                <c:pt idx="1657" formatCode="dd/mm/yyyy">
                  <c:v>44123</c:v>
                </c:pt>
                <c:pt idx="1658" formatCode="dd/mm/yyyy">
                  <c:v>44124</c:v>
                </c:pt>
                <c:pt idx="1659" formatCode="dd/mm/yyyy">
                  <c:v>44125</c:v>
                </c:pt>
                <c:pt idx="1660" formatCode="dd/mm/yyyy">
                  <c:v>44126</c:v>
                </c:pt>
                <c:pt idx="1661" formatCode="dd/mm/yyyy">
                  <c:v>44127</c:v>
                </c:pt>
                <c:pt idx="1662" formatCode="dd/mm/yyyy">
                  <c:v>44128</c:v>
                </c:pt>
                <c:pt idx="1663" formatCode="dd/mm/yyyy">
                  <c:v>44129</c:v>
                </c:pt>
                <c:pt idx="1664" formatCode="dd/mm/yyyy">
                  <c:v>44130</c:v>
                </c:pt>
                <c:pt idx="1665" formatCode="dd/mm/yyyy">
                  <c:v>44131</c:v>
                </c:pt>
                <c:pt idx="1666" formatCode="dd/mm/yyyy">
                  <c:v>44132</c:v>
                </c:pt>
                <c:pt idx="1667" formatCode="dd/mm/yyyy">
                  <c:v>44133</c:v>
                </c:pt>
                <c:pt idx="1668" formatCode="dd/mm/yyyy">
                  <c:v>44134</c:v>
                </c:pt>
                <c:pt idx="1669" formatCode="dd/mm/yyyy">
                  <c:v>44135</c:v>
                </c:pt>
                <c:pt idx="1670" formatCode="dd/mm/yyyy">
                  <c:v>44136</c:v>
                </c:pt>
                <c:pt idx="1671" formatCode="dd/mm/yyyy">
                  <c:v>44137</c:v>
                </c:pt>
                <c:pt idx="1672" formatCode="dd/mm/yyyy">
                  <c:v>44138</c:v>
                </c:pt>
                <c:pt idx="1673" formatCode="dd/mm/yyyy">
                  <c:v>44139</c:v>
                </c:pt>
                <c:pt idx="1674" formatCode="dd/mm/yyyy">
                  <c:v>44140</c:v>
                </c:pt>
                <c:pt idx="1675" formatCode="dd/mm/yyyy">
                  <c:v>44141</c:v>
                </c:pt>
                <c:pt idx="1676" formatCode="dd/mm/yyyy">
                  <c:v>44142</c:v>
                </c:pt>
                <c:pt idx="1677" formatCode="dd/mm/yyyy">
                  <c:v>44143</c:v>
                </c:pt>
                <c:pt idx="1678" formatCode="dd/mm/yyyy">
                  <c:v>44144</c:v>
                </c:pt>
                <c:pt idx="1679" formatCode="dd/mm/yyyy">
                  <c:v>44145</c:v>
                </c:pt>
                <c:pt idx="1680" formatCode="dd/mm/yyyy">
                  <c:v>44146</c:v>
                </c:pt>
                <c:pt idx="1681" formatCode="dd/mm/yyyy">
                  <c:v>44147</c:v>
                </c:pt>
                <c:pt idx="1682" formatCode="dd/mm/yyyy">
                  <c:v>44148</c:v>
                </c:pt>
                <c:pt idx="1683" formatCode="dd/mm/yyyy">
                  <c:v>44149</c:v>
                </c:pt>
                <c:pt idx="1684" formatCode="dd/mm/yyyy">
                  <c:v>44150</c:v>
                </c:pt>
                <c:pt idx="1685" formatCode="dd/mm/yyyy">
                  <c:v>44151</c:v>
                </c:pt>
                <c:pt idx="1686" formatCode="dd/mm/yyyy">
                  <c:v>44152</c:v>
                </c:pt>
                <c:pt idx="1687" formatCode="dd/mm/yyyy">
                  <c:v>44153</c:v>
                </c:pt>
                <c:pt idx="1688" formatCode="dd/mm/yyyy">
                  <c:v>44154</c:v>
                </c:pt>
                <c:pt idx="1689" formatCode="dd/mm/yyyy">
                  <c:v>44155</c:v>
                </c:pt>
                <c:pt idx="1690" formatCode="dd/mm/yyyy">
                  <c:v>44156</c:v>
                </c:pt>
                <c:pt idx="1691" formatCode="dd/mm/yyyy">
                  <c:v>44157</c:v>
                </c:pt>
                <c:pt idx="1692" formatCode="dd/mm/yyyy">
                  <c:v>44158</c:v>
                </c:pt>
                <c:pt idx="1693" formatCode="dd/mm/yyyy">
                  <c:v>44159</c:v>
                </c:pt>
                <c:pt idx="1694" formatCode="dd/mm/yyyy">
                  <c:v>44160</c:v>
                </c:pt>
                <c:pt idx="1695" formatCode="dd/mm/yyyy">
                  <c:v>44161</c:v>
                </c:pt>
                <c:pt idx="1696" formatCode="dd/mm/yyyy">
                  <c:v>44162</c:v>
                </c:pt>
                <c:pt idx="1697" formatCode="dd/mm/yyyy">
                  <c:v>44163</c:v>
                </c:pt>
                <c:pt idx="1698" formatCode="dd/mm/yyyy">
                  <c:v>44164</c:v>
                </c:pt>
                <c:pt idx="1699" formatCode="dd/mm/yyyy">
                  <c:v>44165</c:v>
                </c:pt>
                <c:pt idx="1700" formatCode="dd/mm/yyyy">
                  <c:v>44166</c:v>
                </c:pt>
                <c:pt idx="1701" formatCode="dd/mm/yyyy">
                  <c:v>44167</c:v>
                </c:pt>
                <c:pt idx="1702" formatCode="dd/mm/yyyy">
                  <c:v>44168</c:v>
                </c:pt>
                <c:pt idx="1703" formatCode="dd/mm/yyyy">
                  <c:v>44169</c:v>
                </c:pt>
                <c:pt idx="1704" formatCode="dd/mm/yyyy">
                  <c:v>44170</c:v>
                </c:pt>
                <c:pt idx="1705" formatCode="dd/mm/yyyy">
                  <c:v>44171</c:v>
                </c:pt>
                <c:pt idx="1706" formatCode="dd/mm/yyyy">
                  <c:v>44172</c:v>
                </c:pt>
                <c:pt idx="1707" formatCode="dd/mm/yyyy">
                  <c:v>44173</c:v>
                </c:pt>
                <c:pt idx="1708" formatCode="dd/mm/yyyy">
                  <c:v>44174</c:v>
                </c:pt>
                <c:pt idx="1709" formatCode="dd/mm/yyyy">
                  <c:v>44175</c:v>
                </c:pt>
                <c:pt idx="1710" formatCode="dd/mm/yyyy">
                  <c:v>44176</c:v>
                </c:pt>
                <c:pt idx="1711" formatCode="dd/mm/yyyy">
                  <c:v>44177</c:v>
                </c:pt>
                <c:pt idx="1712" formatCode="dd/mm/yyyy">
                  <c:v>44178</c:v>
                </c:pt>
                <c:pt idx="1713" formatCode="dd/mm/yyyy">
                  <c:v>44179</c:v>
                </c:pt>
                <c:pt idx="1714" formatCode="dd/mm/yyyy">
                  <c:v>44180</c:v>
                </c:pt>
                <c:pt idx="1715" formatCode="dd/mm/yyyy">
                  <c:v>44181</c:v>
                </c:pt>
                <c:pt idx="1716" formatCode="dd/mm/yyyy">
                  <c:v>44182</c:v>
                </c:pt>
                <c:pt idx="1717" formatCode="dd/mm/yyyy">
                  <c:v>44183</c:v>
                </c:pt>
                <c:pt idx="1718" formatCode="dd/mm/yyyy">
                  <c:v>44184</c:v>
                </c:pt>
                <c:pt idx="1719" formatCode="dd/mm/yyyy">
                  <c:v>44185</c:v>
                </c:pt>
                <c:pt idx="1720" formatCode="dd/mm/yyyy">
                  <c:v>44186</c:v>
                </c:pt>
                <c:pt idx="1721" formatCode="dd/mm/yyyy">
                  <c:v>44187</c:v>
                </c:pt>
                <c:pt idx="1722" formatCode="dd/mm/yyyy">
                  <c:v>44188</c:v>
                </c:pt>
                <c:pt idx="1723" formatCode="dd/mm/yyyy">
                  <c:v>44189</c:v>
                </c:pt>
                <c:pt idx="1724" formatCode="dd/mm/yyyy">
                  <c:v>44190</c:v>
                </c:pt>
                <c:pt idx="1725" formatCode="dd/mm/yyyy">
                  <c:v>44191</c:v>
                </c:pt>
                <c:pt idx="1726" formatCode="dd/mm/yyyy">
                  <c:v>44192</c:v>
                </c:pt>
                <c:pt idx="1727" formatCode="dd/mm/yyyy">
                  <c:v>44193</c:v>
                </c:pt>
                <c:pt idx="1728" formatCode="dd/mm/yyyy">
                  <c:v>44194</c:v>
                </c:pt>
                <c:pt idx="1729" formatCode="dd/mm/yyyy">
                  <c:v>44195</c:v>
                </c:pt>
                <c:pt idx="1730" formatCode="dd/mm/yyyy">
                  <c:v>44196</c:v>
                </c:pt>
                <c:pt idx="1731" formatCode="dd/mm/yyyy">
                  <c:v>44197</c:v>
                </c:pt>
                <c:pt idx="1732" formatCode="dd/mm/yyyy">
                  <c:v>44198</c:v>
                </c:pt>
                <c:pt idx="1733" formatCode="dd/mm/yyyy">
                  <c:v>44199</c:v>
                </c:pt>
                <c:pt idx="1734" formatCode="dd/mm/yyyy">
                  <c:v>44200</c:v>
                </c:pt>
                <c:pt idx="1735" formatCode="dd/mm/yyyy">
                  <c:v>44201</c:v>
                </c:pt>
                <c:pt idx="1736" formatCode="dd/mm/yyyy">
                  <c:v>44202</c:v>
                </c:pt>
                <c:pt idx="1737" formatCode="dd/mm/yyyy">
                  <c:v>44203</c:v>
                </c:pt>
                <c:pt idx="1738" formatCode="dd/mm/yyyy">
                  <c:v>44204</c:v>
                </c:pt>
                <c:pt idx="1739" formatCode="dd/mm/yyyy">
                  <c:v>44205</c:v>
                </c:pt>
                <c:pt idx="1740" formatCode="dd/mm/yyyy">
                  <c:v>44206</c:v>
                </c:pt>
                <c:pt idx="1741" formatCode="dd/mm/yyyy">
                  <c:v>44207</c:v>
                </c:pt>
                <c:pt idx="1742" formatCode="dd/mm/yyyy">
                  <c:v>44208</c:v>
                </c:pt>
                <c:pt idx="1743" formatCode="dd/mm/yyyy">
                  <c:v>44209</c:v>
                </c:pt>
                <c:pt idx="1744" formatCode="dd/mm/yyyy">
                  <c:v>44210</c:v>
                </c:pt>
                <c:pt idx="1745" formatCode="dd/mm/yyyy">
                  <c:v>44211</c:v>
                </c:pt>
                <c:pt idx="1746" formatCode="dd/mm/yyyy">
                  <c:v>44212</c:v>
                </c:pt>
                <c:pt idx="1747" formatCode="dd/mm/yyyy">
                  <c:v>44213</c:v>
                </c:pt>
                <c:pt idx="1748" formatCode="dd/mm/yyyy">
                  <c:v>44214</c:v>
                </c:pt>
                <c:pt idx="1749" formatCode="dd/mm/yyyy">
                  <c:v>44215</c:v>
                </c:pt>
                <c:pt idx="1750" formatCode="dd/mm/yyyy">
                  <c:v>44216</c:v>
                </c:pt>
                <c:pt idx="1751" formatCode="dd/mm/yyyy">
                  <c:v>44217</c:v>
                </c:pt>
                <c:pt idx="1752" formatCode="dd/mm/yyyy">
                  <c:v>44218</c:v>
                </c:pt>
                <c:pt idx="1753" formatCode="dd/mm/yyyy">
                  <c:v>44219</c:v>
                </c:pt>
                <c:pt idx="1754" formatCode="dd/mm/yyyy">
                  <c:v>44220</c:v>
                </c:pt>
                <c:pt idx="1755" formatCode="dd/mm/yyyy">
                  <c:v>44221</c:v>
                </c:pt>
                <c:pt idx="1756" formatCode="dd/mm/yyyy">
                  <c:v>44222</c:v>
                </c:pt>
                <c:pt idx="1757" formatCode="dd/mm/yyyy">
                  <c:v>44223</c:v>
                </c:pt>
                <c:pt idx="1758" formatCode="dd/mm/yyyy">
                  <c:v>44224</c:v>
                </c:pt>
                <c:pt idx="1759" formatCode="dd/mm/yyyy">
                  <c:v>44225</c:v>
                </c:pt>
                <c:pt idx="1760" formatCode="dd/mm/yyyy">
                  <c:v>44226</c:v>
                </c:pt>
                <c:pt idx="1761" formatCode="dd/mm/yyyy">
                  <c:v>44227</c:v>
                </c:pt>
                <c:pt idx="1762" formatCode="dd/mm/yyyy">
                  <c:v>44228</c:v>
                </c:pt>
                <c:pt idx="1763" formatCode="dd/mm/yyyy">
                  <c:v>44229</c:v>
                </c:pt>
                <c:pt idx="1764" formatCode="dd/mm/yyyy">
                  <c:v>44230</c:v>
                </c:pt>
                <c:pt idx="1765" formatCode="dd/mm/yyyy">
                  <c:v>44231</c:v>
                </c:pt>
                <c:pt idx="1766" formatCode="dd/mm/yyyy">
                  <c:v>44232</c:v>
                </c:pt>
                <c:pt idx="1767" formatCode="dd/mm/yyyy">
                  <c:v>44233</c:v>
                </c:pt>
                <c:pt idx="1768" formatCode="dd/mm/yyyy">
                  <c:v>44234</c:v>
                </c:pt>
                <c:pt idx="1769" formatCode="dd/mm/yyyy">
                  <c:v>44235</c:v>
                </c:pt>
                <c:pt idx="1770" formatCode="dd/mm/yyyy">
                  <c:v>44236</c:v>
                </c:pt>
                <c:pt idx="1771" formatCode="dd/mm/yyyy">
                  <c:v>44237</c:v>
                </c:pt>
                <c:pt idx="1772" formatCode="dd/mm/yyyy">
                  <c:v>44238</c:v>
                </c:pt>
                <c:pt idx="1773" formatCode="dd/mm/yyyy">
                  <c:v>44239</c:v>
                </c:pt>
                <c:pt idx="1774" formatCode="dd/mm/yyyy">
                  <c:v>44240</c:v>
                </c:pt>
                <c:pt idx="1775" formatCode="dd/mm/yyyy">
                  <c:v>44241</c:v>
                </c:pt>
                <c:pt idx="1776" formatCode="dd/mm/yyyy">
                  <c:v>44242</c:v>
                </c:pt>
                <c:pt idx="1777" formatCode="dd/mm/yyyy">
                  <c:v>44243</c:v>
                </c:pt>
                <c:pt idx="1778" formatCode="dd/mm/yyyy">
                  <c:v>44244</c:v>
                </c:pt>
                <c:pt idx="1779" formatCode="dd/mm/yyyy">
                  <c:v>44245</c:v>
                </c:pt>
                <c:pt idx="1780" formatCode="dd/mm/yyyy">
                  <c:v>44246</c:v>
                </c:pt>
                <c:pt idx="1781" formatCode="dd/mm/yyyy">
                  <c:v>44247</c:v>
                </c:pt>
                <c:pt idx="1782" formatCode="dd/mm/yyyy">
                  <c:v>44248</c:v>
                </c:pt>
                <c:pt idx="1783" formatCode="dd/mm/yyyy">
                  <c:v>44249</c:v>
                </c:pt>
                <c:pt idx="1784" formatCode="dd/mm/yyyy">
                  <c:v>44250</c:v>
                </c:pt>
                <c:pt idx="1785" formatCode="dd/mm/yyyy">
                  <c:v>44251</c:v>
                </c:pt>
                <c:pt idx="1786" formatCode="dd/mm/yyyy">
                  <c:v>44252</c:v>
                </c:pt>
                <c:pt idx="1787" formatCode="dd/mm/yyyy">
                  <c:v>44253</c:v>
                </c:pt>
                <c:pt idx="1788" formatCode="dd/mm/yyyy">
                  <c:v>44254</c:v>
                </c:pt>
                <c:pt idx="1789" formatCode="dd/mm/yyyy">
                  <c:v>44255</c:v>
                </c:pt>
                <c:pt idx="1790" formatCode="dd/mm/yyyy">
                  <c:v>44256</c:v>
                </c:pt>
                <c:pt idx="1791" formatCode="dd/mm/yyyy">
                  <c:v>44257</c:v>
                </c:pt>
                <c:pt idx="1792" formatCode="dd/mm/yyyy">
                  <c:v>44258</c:v>
                </c:pt>
                <c:pt idx="1793" formatCode="dd/mm/yyyy">
                  <c:v>44259</c:v>
                </c:pt>
                <c:pt idx="1794" formatCode="dd/mm/yyyy">
                  <c:v>44260</c:v>
                </c:pt>
                <c:pt idx="1795" formatCode="dd/mm/yyyy">
                  <c:v>44261</c:v>
                </c:pt>
                <c:pt idx="1796" formatCode="dd/mm/yyyy">
                  <c:v>44262</c:v>
                </c:pt>
                <c:pt idx="1797" formatCode="dd/mm/yyyy">
                  <c:v>44263</c:v>
                </c:pt>
                <c:pt idx="1798" formatCode="dd/mm/yyyy">
                  <c:v>44264</c:v>
                </c:pt>
                <c:pt idx="1799" formatCode="dd/mm/yyyy">
                  <c:v>44265</c:v>
                </c:pt>
                <c:pt idx="1800" formatCode="dd/mm/yyyy">
                  <c:v>44266</c:v>
                </c:pt>
                <c:pt idx="1801" formatCode="dd/mm/yyyy">
                  <c:v>44267</c:v>
                </c:pt>
                <c:pt idx="1802" formatCode="dd/mm/yyyy">
                  <c:v>44268</c:v>
                </c:pt>
                <c:pt idx="1803" formatCode="dd/mm/yyyy">
                  <c:v>44269</c:v>
                </c:pt>
                <c:pt idx="1804" formatCode="dd/mm/yyyy">
                  <c:v>44270</c:v>
                </c:pt>
                <c:pt idx="1805" formatCode="dd/mm/yyyy">
                  <c:v>44271</c:v>
                </c:pt>
                <c:pt idx="1806" formatCode="dd/mm/yyyy">
                  <c:v>44272</c:v>
                </c:pt>
                <c:pt idx="1807" formatCode="dd/mm/yyyy">
                  <c:v>44273</c:v>
                </c:pt>
                <c:pt idx="1808" formatCode="dd/mm/yyyy">
                  <c:v>44274</c:v>
                </c:pt>
                <c:pt idx="1809" formatCode="dd/mm/yyyy">
                  <c:v>44275</c:v>
                </c:pt>
                <c:pt idx="1810" formatCode="dd/mm/yyyy">
                  <c:v>44276</c:v>
                </c:pt>
                <c:pt idx="1811" formatCode="dd/mm/yyyy">
                  <c:v>44277</c:v>
                </c:pt>
                <c:pt idx="1812" formatCode="dd/mm/yyyy">
                  <c:v>44278</c:v>
                </c:pt>
                <c:pt idx="1813" formatCode="dd/mm/yyyy">
                  <c:v>44279</c:v>
                </c:pt>
                <c:pt idx="1814" formatCode="dd/mm/yyyy">
                  <c:v>44280</c:v>
                </c:pt>
                <c:pt idx="1815" formatCode="dd/mm/yyyy">
                  <c:v>44281</c:v>
                </c:pt>
                <c:pt idx="1816" formatCode="dd/mm/yyyy">
                  <c:v>44282</c:v>
                </c:pt>
                <c:pt idx="1817" formatCode="dd/mm/yyyy">
                  <c:v>44283</c:v>
                </c:pt>
                <c:pt idx="1818" formatCode="dd/mm/yyyy">
                  <c:v>44284</c:v>
                </c:pt>
                <c:pt idx="1819" formatCode="dd/mm/yyyy">
                  <c:v>44285</c:v>
                </c:pt>
                <c:pt idx="1820" formatCode="dd/mm/yyyy">
                  <c:v>44286</c:v>
                </c:pt>
                <c:pt idx="1821" formatCode="dd/mm/yyyy">
                  <c:v>44287</c:v>
                </c:pt>
                <c:pt idx="1822" formatCode="dd/mm/yyyy">
                  <c:v>44288</c:v>
                </c:pt>
                <c:pt idx="1823" formatCode="dd/mm/yyyy">
                  <c:v>44289</c:v>
                </c:pt>
                <c:pt idx="1824" formatCode="dd/mm/yyyy">
                  <c:v>44290</c:v>
                </c:pt>
                <c:pt idx="1825" formatCode="dd/mm/yyyy">
                  <c:v>44291</c:v>
                </c:pt>
                <c:pt idx="1826" formatCode="dd/mm/yyyy">
                  <c:v>44292</c:v>
                </c:pt>
                <c:pt idx="1827" formatCode="dd/mm/yyyy">
                  <c:v>44293</c:v>
                </c:pt>
                <c:pt idx="1828" formatCode="dd/mm/yyyy">
                  <c:v>44294</c:v>
                </c:pt>
                <c:pt idx="1829" formatCode="dd/mm/yyyy">
                  <c:v>44295</c:v>
                </c:pt>
                <c:pt idx="1830" formatCode="dd/mm/yyyy">
                  <c:v>44296</c:v>
                </c:pt>
                <c:pt idx="1831" formatCode="dd/mm/yyyy">
                  <c:v>44297</c:v>
                </c:pt>
                <c:pt idx="1832" formatCode="dd/mm/yyyy">
                  <c:v>44298</c:v>
                </c:pt>
                <c:pt idx="1833" formatCode="dd/mm/yyyy">
                  <c:v>44299</c:v>
                </c:pt>
                <c:pt idx="1834" formatCode="dd/mm/yyyy">
                  <c:v>44300</c:v>
                </c:pt>
                <c:pt idx="1835" formatCode="dd/mm/yyyy">
                  <c:v>44301</c:v>
                </c:pt>
                <c:pt idx="1836" formatCode="dd/mm/yyyy">
                  <c:v>44302</c:v>
                </c:pt>
                <c:pt idx="1837" formatCode="dd/mm/yyyy">
                  <c:v>44303</c:v>
                </c:pt>
                <c:pt idx="1838" formatCode="dd/mm/yyyy">
                  <c:v>44304</c:v>
                </c:pt>
                <c:pt idx="1839" formatCode="dd/mm/yyyy">
                  <c:v>44305</c:v>
                </c:pt>
                <c:pt idx="1840" formatCode="dd/mm/yyyy">
                  <c:v>44306</c:v>
                </c:pt>
                <c:pt idx="1841" formatCode="dd/mm/yyyy">
                  <c:v>44307</c:v>
                </c:pt>
                <c:pt idx="1842" formatCode="dd/mm/yyyy">
                  <c:v>44308</c:v>
                </c:pt>
                <c:pt idx="1843" formatCode="dd/mm/yyyy">
                  <c:v>44309</c:v>
                </c:pt>
                <c:pt idx="1844" formatCode="dd/mm/yyyy">
                  <c:v>44310</c:v>
                </c:pt>
                <c:pt idx="1845" formatCode="dd/mm/yyyy">
                  <c:v>44311</c:v>
                </c:pt>
                <c:pt idx="1846" formatCode="dd/mm/yyyy">
                  <c:v>44312</c:v>
                </c:pt>
                <c:pt idx="1847" formatCode="dd/mm/yyyy">
                  <c:v>44313</c:v>
                </c:pt>
                <c:pt idx="1848" formatCode="dd/mm/yyyy">
                  <c:v>44314</c:v>
                </c:pt>
                <c:pt idx="1849" formatCode="dd/mm/yyyy">
                  <c:v>44315</c:v>
                </c:pt>
                <c:pt idx="1850" formatCode="dd/mm/yyyy">
                  <c:v>44316</c:v>
                </c:pt>
                <c:pt idx="1851" formatCode="dd/mm/yyyy">
                  <c:v>44317</c:v>
                </c:pt>
                <c:pt idx="1852" formatCode="dd/mm/yyyy">
                  <c:v>44318</c:v>
                </c:pt>
                <c:pt idx="1853" formatCode="dd/mm/yyyy">
                  <c:v>44319</c:v>
                </c:pt>
                <c:pt idx="1854" formatCode="dd/mm/yyyy">
                  <c:v>44320</c:v>
                </c:pt>
                <c:pt idx="1855" formatCode="dd/mm/yyyy">
                  <c:v>44321</c:v>
                </c:pt>
                <c:pt idx="1856" formatCode="dd/mm/yyyy">
                  <c:v>44322</c:v>
                </c:pt>
                <c:pt idx="1857" formatCode="dd/mm/yyyy">
                  <c:v>44323</c:v>
                </c:pt>
                <c:pt idx="1858" formatCode="dd/mm/yyyy">
                  <c:v>44324</c:v>
                </c:pt>
                <c:pt idx="1859" formatCode="dd/mm/yyyy">
                  <c:v>44325</c:v>
                </c:pt>
                <c:pt idx="1860" formatCode="dd/mm/yyyy">
                  <c:v>44326</c:v>
                </c:pt>
                <c:pt idx="1861" formatCode="dd/mm/yyyy">
                  <c:v>44327</c:v>
                </c:pt>
                <c:pt idx="1862" formatCode="dd/mm/yyyy">
                  <c:v>44328</c:v>
                </c:pt>
                <c:pt idx="1863" formatCode="dd/mm/yyyy">
                  <c:v>44329</c:v>
                </c:pt>
                <c:pt idx="1864" formatCode="dd/mm/yyyy">
                  <c:v>44330</c:v>
                </c:pt>
                <c:pt idx="1865" formatCode="dd/mm/yyyy">
                  <c:v>44331</c:v>
                </c:pt>
                <c:pt idx="1866" formatCode="dd/mm/yyyy">
                  <c:v>44332</c:v>
                </c:pt>
                <c:pt idx="1867" formatCode="dd/mm/yyyy">
                  <c:v>44333</c:v>
                </c:pt>
                <c:pt idx="1868" formatCode="dd/mm/yyyy">
                  <c:v>44334</c:v>
                </c:pt>
                <c:pt idx="1869" formatCode="dd/mm/yyyy">
                  <c:v>44335</c:v>
                </c:pt>
                <c:pt idx="1870" formatCode="dd/mm/yyyy">
                  <c:v>44336</c:v>
                </c:pt>
                <c:pt idx="1871" formatCode="dd/mm/yyyy">
                  <c:v>44337</c:v>
                </c:pt>
                <c:pt idx="1872" formatCode="dd/mm/yyyy">
                  <c:v>44338</c:v>
                </c:pt>
                <c:pt idx="1873" formatCode="dd/mm/yyyy">
                  <c:v>44339</c:v>
                </c:pt>
                <c:pt idx="1874" formatCode="dd/mm/yyyy">
                  <c:v>44340</c:v>
                </c:pt>
                <c:pt idx="1875" formatCode="dd/mm/yyyy">
                  <c:v>44341</c:v>
                </c:pt>
                <c:pt idx="1876" formatCode="dd/mm/yyyy">
                  <c:v>44342</c:v>
                </c:pt>
                <c:pt idx="1877" formatCode="dd/mm/yyyy">
                  <c:v>44343</c:v>
                </c:pt>
                <c:pt idx="1878" formatCode="dd/mm/yyyy">
                  <c:v>44344</c:v>
                </c:pt>
                <c:pt idx="1879" formatCode="dd/mm/yyyy">
                  <c:v>44345</c:v>
                </c:pt>
                <c:pt idx="1880" formatCode="dd/mm/yyyy">
                  <c:v>44346</c:v>
                </c:pt>
                <c:pt idx="1881" formatCode="dd/mm/yyyy">
                  <c:v>44347</c:v>
                </c:pt>
                <c:pt idx="1882" formatCode="dd/mm/yyyy">
                  <c:v>44348</c:v>
                </c:pt>
                <c:pt idx="1883" formatCode="dd/mm/yyyy">
                  <c:v>44349</c:v>
                </c:pt>
                <c:pt idx="1884" formatCode="dd/mm/yyyy">
                  <c:v>44350</c:v>
                </c:pt>
                <c:pt idx="1885" formatCode="dd/mm/yyyy">
                  <c:v>44351</c:v>
                </c:pt>
                <c:pt idx="1886" formatCode="dd/mm/yyyy">
                  <c:v>44352</c:v>
                </c:pt>
                <c:pt idx="1887" formatCode="dd/mm/yyyy">
                  <c:v>44353</c:v>
                </c:pt>
                <c:pt idx="1888" formatCode="dd/mm/yyyy">
                  <c:v>44354</c:v>
                </c:pt>
                <c:pt idx="1889" formatCode="dd/mm/yyyy">
                  <c:v>44355</c:v>
                </c:pt>
                <c:pt idx="1890" formatCode="dd/mm/yyyy">
                  <c:v>44356</c:v>
                </c:pt>
                <c:pt idx="1891" formatCode="dd/mm/yyyy">
                  <c:v>44357</c:v>
                </c:pt>
                <c:pt idx="1892" formatCode="dd/mm/yyyy">
                  <c:v>44358</c:v>
                </c:pt>
                <c:pt idx="1893" formatCode="dd/mm/yyyy">
                  <c:v>44359</c:v>
                </c:pt>
                <c:pt idx="1894" formatCode="dd/mm/yyyy">
                  <c:v>44360</c:v>
                </c:pt>
                <c:pt idx="1895" formatCode="dd/mm/yyyy">
                  <c:v>44361</c:v>
                </c:pt>
                <c:pt idx="1896" formatCode="dd/mm/yyyy">
                  <c:v>44362</c:v>
                </c:pt>
                <c:pt idx="1897" formatCode="dd/mm/yyyy">
                  <c:v>44363</c:v>
                </c:pt>
                <c:pt idx="1898" formatCode="dd/mm/yyyy">
                  <c:v>44364</c:v>
                </c:pt>
                <c:pt idx="1899" formatCode="dd/mm/yyyy">
                  <c:v>44365</c:v>
                </c:pt>
                <c:pt idx="1900" formatCode="dd/mm/yyyy">
                  <c:v>44366</c:v>
                </c:pt>
                <c:pt idx="1901" formatCode="dd/mm/yyyy">
                  <c:v>44367</c:v>
                </c:pt>
                <c:pt idx="1902" formatCode="dd/mm/yyyy">
                  <c:v>44368</c:v>
                </c:pt>
                <c:pt idx="1903" formatCode="dd/mm/yyyy">
                  <c:v>44369</c:v>
                </c:pt>
                <c:pt idx="1904" formatCode="dd/mm/yyyy">
                  <c:v>44370</c:v>
                </c:pt>
                <c:pt idx="1905" formatCode="dd/mm/yyyy">
                  <c:v>44371</c:v>
                </c:pt>
                <c:pt idx="1906" formatCode="dd/mm/yyyy">
                  <c:v>44372</c:v>
                </c:pt>
                <c:pt idx="1907" formatCode="dd/mm/yyyy">
                  <c:v>44373</c:v>
                </c:pt>
                <c:pt idx="1908" formatCode="dd/mm/yyyy">
                  <c:v>44374</c:v>
                </c:pt>
                <c:pt idx="1909" formatCode="dd/mm/yyyy">
                  <c:v>44375</c:v>
                </c:pt>
                <c:pt idx="1910" formatCode="dd/mm/yyyy">
                  <c:v>44376</c:v>
                </c:pt>
                <c:pt idx="1911" formatCode="dd/mm/yyyy">
                  <c:v>44377</c:v>
                </c:pt>
                <c:pt idx="1912" formatCode="dd/mm/yyyy">
                  <c:v>44378</c:v>
                </c:pt>
                <c:pt idx="1913" formatCode="dd/mm/yyyy">
                  <c:v>44379</c:v>
                </c:pt>
                <c:pt idx="1914" formatCode="dd/mm/yyyy">
                  <c:v>44380</c:v>
                </c:pt>
                <c:pt idx="1915" formatCode="dd/mm/yyyy">
                  <c:v>44381</c:v>
                </c:pt>
                <c:pt idx="1916" formatCode="dd/mm/yyyy">
                  <c:v>44382</c:v>
                </c:pt>
                <c:pt idx="1917" formatCode="dd/mm/yyyy">
                  <c:v>44383</c:v>
                </c:pt>
                <c:pt idx="1918" formatCode="dd/mm/yyyy">
                  <c:v>44384</c:v>
                </c:pt>
                <c:pt idx="1919" formatCode="dd/mm/yyyy">
                  <c:v>44385</c:v>
                </c:pt>
                <c:pt idx="1920" formatCode="dd/mm/yyyy">
                  <c:v>44386</c:v>
                </c:pt>
                <c:pt idx="1921" formatCode="dd/mm/yyyy">
                  <c:v>44387</c:v>
                </c:pt>
                <c:pt idx="1922" formatCode="dd/mm/yyyy">
                  <c:v>44388</c:v>
                </c:pt>
                <c:pt idx="1923" formatCode="dd/mm/yyyy">
                  <c:v>44389</c:v>
                </c:pt>
                <c:pt idx="1924" formatCode="dd/mm/yyyy">
                  <c:v>44390</c:v>
                </c:pt>
                <c:pt idx="1925" formatCode="dd/mm/yyyy">
                  <c:v>44391</c:v>
                </c:pt>
                <c:pt idx="1926" formatCode="dd/mm/yyyy">
                  <c:v>44392</c:v>
                </c:pt>
                <c:pt idx="1927" formatCode="dd/mm/yyyy">
                  <c:v>44393</c:v>
                </c:pt>
                <c:pt idx="1928" formatCode="dd/mm/yyyy">
                  <c:v>44394</c:v>
                </c:pt>
                <c:pt idx="1929" formatCode="dd/mm/yyyy">
                  <c:v>44395</c:v>
                </c:pt>
                <c:pt idx="1930" formatCode="dd/mm/yyyy">
                  <c:v>44396</c:v>
                </c:pt>
                <c:pt idx="1931" formatCode="dd/mm/yyyy">
                  <c:v>44397</c:v>
                </c:pt>
                <c:pt idx="1932" formatCode="dd/mm/yyyy">
                  <c:v>44398</c:v>
                </c:pt>
                <c:pt idx="1933" formatCode="dd/mm/yyyy">
                  <c:v>44399</c:v>
                </c:pt>
                <c:pt idx="1934" formatCode="dd/mm/yyyy">
                  <c:v>44400</c:v>
                </c:pt>
                <c:pt idx="1935" formatCode="dd/mm/yyyy">
                  <c:v>44401</c:v>
                </c:pt>
                <c:pt idx="1936" formatCode="dd/mm/yyyy">
                  <c:v>44402</c:v>
                </c:pt>
                <c:pt idx="1937" formatCode="dd/mm/yyyy">
                  <c:v>44403</c:v>
                </c:pt>
                <c:pt idx="1938" formatCode="dd/mm/yyyy">
                  <c:v>44404</c:v>
                </c:pt>
                <c:pt idx="1939" formatCode="dd/mm/yyyy">
                  <c:v>44405</c:v>
                </c:pt>
                <c:pt idx="1940" formatCode="dd/mm/yyyy">
                  <c:v>44406</c:v>
                </c:pt>
                <c:pt idx="1941" formatCode="dd/mm/yyyy">
                  <c:v>44407</c:v>
                </c:pt>
                <c:pt idx="1942" formatCode="dd/mm/yyyy">
                  <c:v>44408</c:v>
                </c:pt>
                <c:pt idx="1943" formatCode="dd/mm/yyyy">
                  <c:v>44409</c:v>
                </c:pt>
                <c:pt idx="1944" formatCode="dd/mm/yyyy">
                  <c:v>44410</c:v>
                </c:pt>
                <c:pt idx="1945" formatCode="dd/mm/yyyy">
                  <c:v>44411</c:v>
                </c:pt>
                <c:pt idx="1946" formatCode="dd/mm/yyyy">
                  <c:v>44412</c:v>
                </c:pt>
                <c:pt idx="1947" formatCode="dd/mm/yyyy">
                  <c:v>44413</c:v>
                </c:pt>
                <c:pt idx="1948" formatCode="dd/mm/yyyy">
                  <c:v>44414</c:v>
                </c:pt>
                <c:pt idx="1949" formatCode="dd/mm/yyyy">
                  <c:v>44415</c:v>
                </c:pt>
                <c:pt idx="1950" formatCode="dd/mm/yyyy">
                  <c:v>44416</c:v>
                </c:pt>
                <c:pt idx="1951" formatCode="dd/mm/yyyy">
                  <c:v>44417</c:v>
                </c:pt>
                <c:pt idx="1952" formatCode="dd/mm/yyyy">
                  <c:v>44418</c:v>
                </c:pt>
                <c:pt idx="1953" formatCode="dd/mm/yyyy">
                  <c:v>44419</c:v>
                </c:pt>
                <c:pt idx="1954" formatCode="dd/mm/yyyy">
                  <c:v>44420</c:v>
                </c:pt>
                <c:pt idx="1955" formatCode="dd/mm/yyyy">
                  <c:v>44421</c:v>
                </c:pt>
                <c:pt idx="1956" formatCode="dd/mm/yyyy">
                  <c:v>44422</c:v>
                </c:pt>
                <c:pt idx="1957" formatCode="dd/mm/yyyy">
                  <c:v>44423</c:v>
                </c:pt>
                <c:pt idx="1958" formatCode="dd/mm/yyyy">
                  <c:v>44424</c:v>
                </c:pt>
                <c:pt idx="1959" formatCode="dd/mm/yyyy">
                  <c:v>44425</c:v>
                </c:pt>
                <c:pt idx="1960" formatCode="dd/mm/yyyy">
                  <c:v>44426</c:v>
                </c:pt>
                <c:pt idx="1961" formatCode="dd/mm/yyyy">
                  <c:v>44427</c:v>
                </c:pt>
                <c:pt idx="1962" formatCode="dd/mm/yyyy">
                  <c:v>44428</c:v>
                </c:pt>
                <c:pt idx="1963" formatCode="dd/mm/yyyy">
                  <c:v>44429</c:v>
                </c:pt>
                <c:pt idx="1964" formatCode="dd/mm/yyyy">
                  <c:v>44430</c:v>
                </c:pt>
                <c:pt idx="1965" formatCode="dd/mm/yyyy">
                  <c:v>44431</c:v>
                </c:pt>
                <c:pt idx="1966" formatCode="dd/mm/yyyy">
                  <c:v>44432</c:v>
                </c:pt>
                <c:pt idx="1967" formatCode="dd/mm/yyyy">
                  <c:v>44433</c:v>
                </c:pt>
                <c:pt idx="1968" formatCode="dd/mm/yyyy">
                  <c:v>44434</c:v>
                </c:pt>
                <c:pt idx="1969" formatCode="dd/mm/yyyy">
                  <c:v>44435</c:v>
                </c:pt>
                <c:pt idx="1970" formatCode="dd/mm/yyyy">
                  <c:v>44436</c:v>
                </c:pt>
                <c:pt idx="1971" formatCode="dd/mm/yyyy">
                  <c:v>44437</c:v>
                </c:pt>
                <c:pt idx="1972" formatCode="dd/mm/yyyy">
                  <c:v>44438</c:v>
                </c:pt>
                <c:pt idx="1973" formatCode="dd/mm/yyyy">
                  <c:v>44439</c:v>
                </c:pt>
                <c:pt idx="1974" formatCode="dd/mm/yyyy">
                  <c:v>44440</c:v>
                </c:pt>
                <c:pt idx="1975" formatCode="dd/mm/yyyy">
                  <c:v>44441</c:v>
                </c:pt>
                <c:pt idx="1976" formatCode="dd/mm/yyyy">
                  <c:v>44442</c:v>
                </c:pt>
                <c:pt idx="1977" formatCode="dd/mm/yyyy">
                  <c:v>44443</c:v>
                </c:pt>
                <c:pt idx="1978" formatCode="dd/mm/yyyy">
                  <c:v>44444</c:v>
                </c:pt>
                <c:pt idx="1979" formatCode="dd/mm/yyyy">
                  <c:v>44445</c:v>
                </c:pt>
                <c:pt idx="1980" formatCode="dd/mm/yyyy">
                  <c:v>44446</c:v>
                </c:pt>
                <c:pt idx="1981" formatCode="dd/mm/yyyy">
                  <c:v>44447</c:v>
                </c:pt>
                <c:pt idx="1982" formatCode="dd/mm/yyyy">
                  <c:v>44448</c:v>
                </c:pt>
                <c:pt idx="1983" formatCode="dd/mm/yyyy">
                  <c:v>44449</c:v>
                </c:pt>
                <c:pt idx="1984" formatCode="dd/mm/yyyy">
                  <c:v>44450</c:v>
                </c:pt>
                <c:pt idx="1985" formatCode="dd/mm/yyyy">
                  <c:v>44451</c:v>
                </c:pt>
                <c:pt idx="1986" formatCode="dd/mm/yyyy">
                  <c:v>44452</c:v>
                </c:pt>
                <c:pt idx="1987" formatCode="dd/mm/yyyy">
                  <c:v>44453</c:v>
                </c:pt>
                <c:pt idx="1988" formatCode="dd/mm/yyyy">
                  <c:v>44454</c:v>
                </c:pt>
                <c:pt idx="1989" formatCode="dd/mm/yyyy">
                  <c:v>44455</c:v>
                </c:pt>
                <c:pt idx="1990" formatCode="dd/mm/yyyy">
                  <c:v>44456</c:v>
                </c:pt>
                <c:pt idx="1991" formatCode="dd/mm/yyyy">
                  <c:v>44457</c:v>
                </c:pt>
                <c:pt idx="1992" formatCode="dd/mm/yyyy">
                  <c:v>44458</c:v>
                </c:pt>
                <c:pt idx="1993" formatCode="dd/mm/yyyy">
                  <c:v>44459</c:v>
                </c:pt>
                <c:pt idx="1994" formatCode="dd/mm/yyyy">
                  <c:v>44460</c:v>
                </c:pt>
                <c:pt idx="1995" formatCode="dd/mm/yyyy">
                  <c:v>44461</c:v>
                </c:pt>
                <c:pt idx="1996" formatCode="dd/mm/yyyy">
                  <c:v>44462</c:v>
                </c:pt>
                <c:pt idx="1997" formatCode="dd/mm/yyyy">
                  <c:v>44463</c:v>
                </c:pt>
                <c:pt idx="1998" formatCode="dd/mm/yyyy">
                  <c:v>44464</c:v>
                </c:pt>
                <c:pt idx="1999" formatCode="dd/mm/yyyy">
                  <c:v>44465</c:v>
                </c:pt>
                <c:pt idx="2000" formatCode="dd/mm/yyyy">
                  <c:v>44466</c:v>
                </c:pt>
                <c:pt idx="2001" formatCode="dd/mm/yyyy">
                  <c:v>44467</c:v>
                </c:pt>
                <c:pt idx="2002" formatCode="dd/mm/yyyy">
                  <c:v>44468</c:v>
                </c:pt>
                <c:pt idx="2003" formatCode="dd/mm/yyyy">
                  <c:v>44469</c:v>
                </c:pt>
                <c:pt idx="2004" formatCode="dd/mm/yyyy">
                  <c:v>44470</c:v>
                </c:pt>
                <c:pt idx="2005" formatCode="dd/mm/yyyy">
                  <c:v>44471</c:v>
                </c:pt>
                <c:pt idx="2006" formatCode="dd/mm/yyyy">
                  <c:v>44472</c:v>
                </c:pt>
                <c:pt idx="2007" formatCode="dd/mm/yyyy">
                  <c:v>44473</c:v>
                </c:pt>
                <c:pt idx="2008" formatCode="dd/mm/yyyy">
                  <c:v>44474</c:v>
                </c:pt>
                <c:pt idx="2009" formatCode="dd/mm/yyyy">
                  <c:v>44475</c:v>
                </c:pt>
                <c:pt idx="2010" formatCode="dd/mm/yyyy">
                  <c:v>44476</c:v>
                </c:pt>
                <c:pt idx="2011" formatCode="dd/mm/yyyy">
                  <c:v>44477</c:v>
                </c:pt>
                <c:pt idx="2012" formatCode="dd/mm/yyyy">
                  <c:v>44478</c:v>
                </c:pt>
                <c:pt idx="2013" formatCode="dd/mm/yyyy">
                  <c:v>44479</c:v>
                </c:pt>
                <c:pt idx="2014" formatCode="dd/mm/yyyy">
                  <c:v>44480</c:v>
                </c:pt>
                <c:pt idx="2015" formatCode="dd/mm/yyyy">
                  <c:v>44481</c:v>
                </c:pt>
                <c:pt idx="2016" formatCode="dd/mm/yyyy">
                  <c:v>44482</c:v>
                </c:pt>
                <c:pt idx="2017" formatCode="dd/mm/yyyy">
                  <c:v>44483</c:v>
                </c:pt>
                <c:pt idx="2018" formatCode="dd/mm/yyyy">
                  <c:v>44484</c:v>
                </c:pt>
                <c:pt idx="2019" formatCode="dd/mm/yyyy">
                  <c:v>44485</c:v>
                </c:pt>
                <c:pt idx="2020" formatCode="dd/mm/yyyy">
                  <c:v>44486</c:v>
                </c:pt>
                <c:pt idx="2021" formatCode="dd/mm/yyyy">
                  <c:v>44487</c:v>
                </c:pt>
                <c:pt idx="2022" formatCode="dd/mm/yyyy">
                  <c:v>44488</c:v>
                </c:pt>
                <c:pt idx="2023" formatCode="dd/mm/yyyy">
                  <c:v>44489</c:v>
                </c:pt>
                <c:pt idx="2024" formatCode="dd/mm/yyyy">
                  <c:v>44490</c:v>
                </c:pt>
                <c:pt idx="2025" formatCode="dd/mm/yyyy">
                  <c:v>44491</c:v>
                </c:pt>
                <c:pt idx="2026" formatCode="dd/mm/yyyy">
                  <c:v>44492</c:v>
                </c:pt>
                <c:pt idx="2027" formatCode="dd/mm/yyyy">
                  <c:v>44493</c:v>
                </c:pt>
                <c:pt idx="2028" formatCode="dd/mm/yyyy">
                  <c:v>44494</c:v>
                </c:pt>
                <c:pt idx="2029" formatCode="dd/mm/yyyy">
                  <c:v>44495</c:v>
                </c:pt>
                <c:pt idx="2030" formatCode="dd/mm/yyyy">
                  <c:v>44496</c:v>
                </c:pt>
                <c:pt idx="2031" formatCode="dd/mm/yyyy">
                  <c:v>44497</c:v>
                </c:pt>
                <c:pt idx="2032" formatCode="dd/mm/yyyy">
                  <c:v>44498</c:v>
                </c:pt>
                <c:pt idx="2033" formatCode="dd/mm/yyyy">
                  <c:v>44499</c:v>
                </c:pt>
                <c:pt idx="2034" formatCode="dd/mm/yyyy">
                  <c:v>44500</c:v>
                </c:pt>
                <c:pt idx="2035" formatCode="dd/mm/yyyy">
                  <c:v>44501</c:v>
                </c:pt>
                <c:pt idx="2036" formatCode="dd/mm/yyyy">
                  <c:v>44502</c:v>
                </c:pt>
                <c:pt idx="2037" formatCode="dd/mm/yyyy">
                  <c:v>44503</c:v>
                </c:pt>
                <c:pt idx="2038" formatCode="dd/mm/yyyy">
                  <c:v>44504</c:v>
                </c:pt>
                <c:pt idx="2039" formatCode="dd/mm/yyyy">
                  <c:v>44505</c:v>
                </c:pt>
                <c:pt idx="2040" formatCode="dd/mm/yyyy">
                  <c:v>44506</c:v>
                </c:pt>
                <c:pt idx="2041" formatCode="dd/mm/yyyy">
                  <c:v>44507</c:v>
                </c:pt>
                <c:pt idx="2042" formatCode="dd/mm/yyyy">
                  <c:v>44508</c:v>
                </c:pt>
                <c:pt idx="2043" formatCode="dd/mm/yyyy">
                  <c:v>44509</c:v>
                </c:pt>
                <c:pt idx="2044" formatCode="dd/mm/yyyy">
                  <c:v>44510</c:v>
                </c:pt>
                <c:pt idx="2045" formatCode="dd/mm/yyyy">
                  <c:v>44511</c:v>
                </c:pt>
                <c:pt idx="2046" formatCode="dd/mm/yyyy">
                  <c:v>44512</c:v>
                </c:pt>
                <c:pt idx="2047" formatCode="dd/mm/yyyy">
                  <c:v>44513</c:v>
                </c:pt>
                <c:pt idx="2048" formatCode="dd/mm/yyyy">
                  <c:v>44514</c:v>
                </c:pt>
                <c:pt idx="2049" formatCode="dd/mm/yyyy">
                  <c:v>44515</c:v>
                </c:pt>
                <c:pt idx="2050" formatCode="dd/mm/yyyy">
                  <c:v>44516</c:v>
                </c:pt>
                <c:pt idx="2051" formatCode="dd/mm/yyyy">
                  <c:v>44517</c:v>
                </c:pt>
                <c:pt idx="2052" formatCode="dd/mm/yyyy">
                  <c:v>44518</c:v>
                </c:pt>
                <c:pt idx="2053" formatCode="dd/mm/yyyy">
                  <c:v>44519</c:v>
                </c:pt>
                <c:pt idx="2054" formatCode="dd/mm/yyyy">
                  <c:v>44520</c:v>
                </c:pt>
                <c:pt idx="2055" formatCode="dd/mm/yyyy">
                  <c:v>44521</c:v>
                </c:pt>
                <c:pt idx="2056" formatCode="dd/mm/yyyy">
                  <c:v>44522</c:v>
                </c:pt>
                <c:pt idx="2057" formatCode="dd/mm/yyyy">
                  <c:v>44523</c:v>
                </c:pt>
                <c:pt idx="2058" formatCode="dd/mm/yyyy">
                  <c:v>44524</c:v>
                </c:pt>
                <c:pt idx="2059" formatCode="dd/mm/yyyy">
                  <c:v>44525</c:v>
                </c:pt>
                <c:pt idx="2060" formatCode="dd/mm/yyyy">
                  <c:v>44526</c:v>
                </c:pt>
                <c:pt idx="2061" formatCode="dd/mm/yyyy">
                  <c:v>44527</c:v>
                </c:pt>
                <c:pt idx="2062" formatCode="dd/mm/yyyy">
                  <c:v>44528</c:v>
                </c:pt>
                <c:pt idx="2063" formatCode="dd/mm/yyyy">
                  <c:v>44529</c:v>
                </c:pt>
                <c:pt idx="2064" formatCode="dd/mm/yyyy">
                  <c:v>44530</c:v>
                </c:pt>
                <c:pt idx="2065" formatCode="dd/mm/yyyy">
                  <c:v>44531</c:v>
                </c:pt>
                <c:pt idx="2066" formatCode="dd/mm/yyyy">
                  <c:v>44532</c:v>
                </c:pt>
                <c:pt idx="2067" formatCode="dd/mm/yyyy">
                  <c:v>44533</c:v>
                </c:pt>
                <c:pt idx="2068" formatCode="dd/mm/yyyy">
                  <c:v>44534</c:v>
                </c:pt>
                <c:pt idx="2069" formatCode="dd/mm/yyyy">
                  <c:v>44535</c:v>
                </c:pt>
                <c:pt idx="2070" formatCode="dd/mm/yyyy">
                  <c:v>44536</c:v>
                </c:pt>
                <c:pt idx="2071" formatCode="dd/mm/yyyy">
                  <c:v>44537</c:v>
                </c:pt>
                <c:pt idx="2072" formatCode="dd/mm/yyyy">
                  <c:v>44538</c:v>
                </c:pt>
                <c:pt idx="2073" formatCode="dd/mm/yyyy">
                  <c:v>44539</c:v>
                </c:pt>
                <c:pt idx="2074" formatCode="dd/mm/yyyy">
                  <c:v>44540</c:v>
                </c:pt>
                <c:pt idx="2075" formatCode="dd/mm/yyyy">
                  <c:v>44541</c:v>
                </c:pt>
                <c:pt idx="2076" formatCode="dd/mm/yyyy">
                  <c:v>44542</c:v>
                </c:pt>
                <c:pt idx="2077" formatCode="dd/mm/yyyy">
                  <c:v>44543</c:v>
                </c:pt>
                <c:pt idx="2078" formatCode="dd/mm/yyyy">
                  <c:v>44544</c:v>
                </c:pt>
                <c:pt idx="2079" formatCode="dd/mm/yyyy">
                  <c:v>44545</c:v>
                </c:pt>
                <c:pt idx="2080" formatCode="dd/mm/yyyy">
                  <c:v>44546</c:v>
                </c:pt>
                <c:pt idx="2081" formatCode="dd/mm/yyyy">
                  <c:v>44547</c:v>
                </c:pt>
                <c:pt idx="2082" formatCode="dd/mm/yyyy">
                  <c:v>44548</c:v>
                </c:pt>
                <c:pt idx="2083" formatCode="dd/mm/yyyy">
                  <c:v>44549</c:v>
                </c:pt>
                <c:pt idx="2084" formatCode="dd/mm/yyyy">
                  <c:v>44550</c:v>
                </c:pt>
                <c:pt idx="2085" formatCode="dd/mm/yyyy">
                  <c:v>44551</c:v>
                </c:pt>
                <c:pt idx="2086" formatCode="dd/mm/yyyy">
                  <c:v>44552</c:v>
                </c:pt>
                <c:pt idx="2087" formatCode="dd/mm/yyyy">
                  <c:v>44553</c:v>
                </c:pt>
                <c:pt idx="2088" formatCode="dd/mm/yyyy">
                  <c:v>44554</c:v>
                </c:pt>
                <c:pt idx="2089" formatCode="dd/mm/yyyy">
                  <c:v>44555</c:v>
                </c:pt>
                <c:pt idx="2090" formatCode="dd/mm/yyyy">
                  <c:v>44556</c:v>
                </c:pt>
                <c:pt idx="2091" formatCode="dd/mm/yyyy">
                  <c:v>44557</c:v>
                </c:pt>
                <c:pt idx="2092" formatCode="dd/mm/yyyy">
                  <c:v>44558</c:v>
                </c:pt>
                <c:pt idx="2093" formatCode="dd/mm/yyyy">
                  <c:v>44559</c:v>
                </c:pt>
                <c:pt idx="2094" formatCode="dd/mm/yyyy">
                  <c:v>44560</c:v>
                </c:pt>
                <c:pt idx="2095" formatCode="dd/mm/yyyy">
                  <c:v>44561</c:v>
                </c:pt>
                <c:pt idx="2096" formatCode="dd/mm/yyyy">
                  <c:v>44562</c:v>
                </c:pt>
                <c:pt idx="2097" formatCode="dd/mm/yyyy">
                  <c:v>44563</c:v>
                </c:pt>
                <c:pt idx="2098" formatCode="dd/mm/yyyy">
                  <c:v>44564</c:v>
                </c:pt>
                <c:pt idx="2099" formatCode="dd/mm/yyyy">
                  <c:v>44565</c:v>
                </c:pt>
                <c:pt idx="2100" formatCode="dd/mm/yyyy">
                  <c:v>44566</c:v>
                </c:pt>
                <c:pt idx="2101" formatCode="dd/mm/yyyy">
                  <c:v>44567</c:v>
                </c:pt>
                <c:pt idx="2102" formatCode="dd/mm/yyyy">
                  <c:v>44568</c:v>
                </c:pt>
                <c:pt idx="2103" formatCode="dd/mm/yyyy">
                  <c:v>44569</c:v>
                </c:pt>
                <c:pt idx="2104" formatCode="dd/mm/yyyy">
                  <c:v>44570</c:v>
                </c:pt>
                <c:pt idx="2105" formatCode="dd/mm/yyyy">
                  <c:v>44571</c:v>
                </c:pt>
                <c:pt idx="2106" formatCode="dd/mm/yyyy">
                  <c:v>44572</c:v>
                </c:pt>
                <c:pt idx="2107" formatCode="dd/mm/yyyy">
                  <c:v>44573</c:v>
                </c:pt>
                <c:pt idx="2108" formatCode="dd/mm/yyyy">
                  <c:v>44574</c:v>
                </c:pt>
                <c:pt idx="2109" formatCode="dd/mm/yyyy">
                  <c:v>44575</c:v>
                </c:pt>
                <c:pt idx="2110" formatCode="dd/mm/yyyy">
                  <c:v>44576</c:v>
                </c:pt>
                <c:pt idx="2111" formatCode="dd/mm/yyyy">
                  <c:v>44577</c:v>
                </c:pt>
                <c:pt idx="2112" formatCode="dd/mm/yyyy">
                  <c:v>44578</c:v>
                </c:pt>
                <c:pt idx="2113" formatCode="dd/mm/yyyy">
                  <c:v>44579</c:v>
                </c:pt>
                <c:pt idx="2114" formatCode="dd/mm/yyyy">
                  <c:v>44580</c:v>
                </c:pt>
                <c:pt idx="2115" formatCode="dd/mm/yyyy">
                  <c:v>44581</c:v>
                </c:pt>
                <c:pt idx="2116" formatCode="dd/mm/yyyy">
                  <c:v>44582</c:v>
                </c:pt>
                <c:pt idx="2117" formatCode="dd/mm/yyyy">
                  <c:v>44583</c:v>
                </c:pt>
                <c:pt idx="2118" formatCode="dd/mm/yyyy">
                  <c:v>44584</c:v>
                </c:pt>
                <c:pt idx="2119" formatCode="dd/mm/yyyy">
                  <c:v>44585</c:v>
                </c:pt>
                <c:pt idx="2120" formatCode="dd/mm/yyyy">
                  <c:v>44586</c:v>
                </c:pt>
                <c:pt idx="2121" formatCode="dd/mm/yyyy">
                  <c:v>44587</c:v>
                </c:pt>
                <c:pt idx="2122" formatCode="dd/mm/yyyy">
                  <c:v>44588</c:v>
                </c:pt>
                <c:pt idx="2123" formatCode="dd/mm/yyyy">
                  <c:v>44589</c:v>
                </c:pt>
                <c:pt idx="2124" formatCode="dd/mm/yyyy">
                  <c:v>44590</c:v>
                </c:pt>
                <c:pt idx="2125" formatCode="dd/mm/yyyy">
                  <c:v>44591</c:v>
                </c:pt>
                <c:pt idx="2126" formatCode="dd/mm/yyyy">
                  <c:v>44592</c:v>
                </c:pt>
                <c:pt idx="2127" formatCode="dd/mm/yyyy">
                  <c:v>44593</c:v>
                </c:pt>
                <c:pt idx="2128" formatCode="dd/mm/yyyy">
                  <c:v>44594</c:v>
                </c:pt>
                <c:pt idx="2129" formatCode="dd/mm/yyyy">
                  <c:v>44595</c:v>
                </c:pt>
                <c:pt idx="2130" formatCode="dd/mm/yyyy">
                  <c:v>44596</c:v>
                </c:pt>
                <c:pt idx="2131" formatCode="dd/mm/yyyy">
                  <c:v>44597</c:v>
                </c:pt>
                <c:pt idx="2132" formatCode="dd/mm/yyyy">
                  <c:v>44598</c:v>
                </c:pt>
                <c:pt idx="2133" formatCode="dd/mm/yyyy">
                  <c:v>44599</c:v>
                </c:pt>
                <c:pt idx="2134" formatCode="dd/mm/yyyy">
                  <c:v>44600</c:v>
                </c:pt>
                <c:pt idx="2135" formatCode="dd/mm/yyyy">
                  <c:v>44601</c:v>
                </c:pt>
                <c:pt idx="2136" formatCode="dd/mm/yyyy">
                  <c:v>44602</c:v>
                </c:pt>
                <c:pt idx="2137" formatCode="dd/mm/yyyy">
                  <c:v>44603</c:v>
                </c:pt>
                <c:pt idx="2138" formatCode="dd/mm/yyyy">
                  <c:v>44604</c:v>
                </c:pt>
                <c:pt idx="2139" formatCode="dd/mm/yyyy">
                  <c:v>44605</c:v>
                </c:pt>
                <c:pt idx="2140" formatCode="dd/mm/yyyy">
                  <c:v>44606</c:v>
                </c:pt>
                <c:pt idx="2141" formatCode="dd/mm/yyyy">
                  <c:v>44607</c:v>
                </c:pt>
                <c:pt idx="2142" formatCode="dd/mm/yyyy">
                  <c:v>44608</c:v>
                </c:pt>
                <c:pt idx="2143" formatCode="dd/mm/yyyy">
                  <c:v>44609</c:v>
                </c:pt>
                <c:pt idx="2144" formatCode="dd/mm/yyyy">
                  <c:v>44610</c:v>
                </c:pt>
                <c:pt idx="2145" formatCode="dd/mm/yyyy">
                  <c:v>44611</c:v>
                </c:pt>
                <c:pt idx="2146" formatCode="dd/mm/yyyy">
                  <c:v>44612</c:v>
                </c:pt>
                <c:pt idx="2147" formatCode="dd/mm/yyyy">
                  <c:v>44613</c:v>
                </c:pt>
                <c:pt idx="2148" formatCode="dd/mm/yyyy">
                  <c:v>44614</c:v>
                </c:pt>
                <c:pt idx="2149" formatCode="dd/mm/yyyy">
                  <c:v>44615</c:v>
                </c:pt>
                <c:pt idx="2150" formatCode="dd/mm/yyyy">
                  <c:v>44616</c:v>
                </c:pt>
                <c:pt idx="2151" formatCode="dd/mm/yyyy">
                  <c:v>44617</c:v>
                </c:pt>
                <c:pt idx="2152" formatCode="dd/mm/yyyy">
                  <c:v>44618</c:v>
                </c:pt>
                <c:pt idx="2153" formatCode="dd/mm/yyyy">
                  <c:v>44619</c:v>
                </c:pt>
                <c:pt idx="2154" formatCode="dd/mm/yyyy">
                  <c:v>44620</c:v>
                </c:pt>
                <c:pt idx="2155" formatCode="dd/mm/yyyy">
                  <c:v>44621</c:v>
                </c:pt>
                <c:pt idx="2156" formatCode="dd/mm/yyyy">
                  <c:v>44622</c:v>
                </c:pt>
                <c:pt idx="2157" formatCode="dd/mm/yyyy">
                  <c:v>44623</c:v>
                </c:pt>
                <c:pt idx="2158" formatCode="dd/mm/yyyy">
                  <c:v>44624</c:v>
                </c:pt>
                <c:pt idx="2159" formatCode="dd/mm/yyyy">
                  <c:v>44625</c:v>
                </c:pt>
                <c:pt idx="2160" formatCode="dd/mm/yyyy">
                  <c:v>44626</c:v>
                </c:pt>
                <c:pt idx="2161" formatCode="dd/mm/yyyy">
                  <c:v>44627</c:v>
                </c:pt>
                <c:pt idx="2162" formatCode="dd/mm/yyyy">
                  <c:v>44628</c:v>
                </c:pt>
                <c:pt idx="2163" formatCode="dd/mm/yyyy">
                  <c:v>44629</c:v>
                </c:pt>
                <c:pt idx="2164" formatCode="dd/mm/yyyy">
                  <c:v>44630</c:v>
                </c:pt>
                <c:pt idx="2165" formatCode="dd/mm/yyyy">
                  <c:v>44631</c:v>
                </c:pt>
                <c:pt idx="2166" formatCode="dd/mm/yyyy">
                  <c:v>44632</c:v>
                </c:pt>
                <c:pt idx="2167" formatCode="dd/mm/yyyy">
                  <c:v>44633</c:v>
                </c:pt>
                <c:pt idx="2168" formatCode="dd/mm/yyyy">
                  <c:v>44634</c:v>
                </c:pt>
                <c:pt idx="2169" formatCode="dd/mm/yyyy">
                  <c:v>44635</c:v>
                </c:pt>
                <c:pt idx="2170" formatCode="dd/mm/yyyy">
                  <c:v>44636</c:v>
                </c:pt>
                <c:pt idx="2171" formatCode="dd/mm/yyyy">
                  <c:v>44637</c:v>
                </c:pt>
                <c:pt idx="2172" formatCode="dd/mm/yyyy">
                  <c:v>44638</c:v>
                </c:pt>
                <c:pt idx="2173" formatCode="dd/mm/yyyy">
                  <c:v>44639</c:v>
                </c:pt>
                <c:pt idx="2174" formatCode="dd/mm/yyyy">
                  <c:v>44640</c:v>
                </c:pt>
                <c:pt idx="2175" formatCode="dd/mm/yyyy">
                  <c:v>44641</c:v>
                </c:pt>
                <c:pt idx="2176" formatCode="dd/mm/yyyy">
                  <c:v>44642</c:v>
                </c:pt>
                <c:pt idx="2177" formatCode="dd/mm/yyyy">
                  <c:v>44643</c:v>
                </c:pt>
                <c:pt idx="2178" formatCode="dd/mm/yyyy">
                  <c:v>44644</c:v>
                </c:pt>
                <c:pt idx="2179" formatCode="dd/mm/yyyy">
                  <c:v>44645</c:v>
                </c:pt>
                <c:pt idx="2180" formatCode="dd/mm/yyyy">
                  <c:v>44646</c:v>
                </c:pt>
                <c:pt idx="2181" formatCode="dd/mm/yyyy">
                  <c:v>44647</c:v>
                </c:pt>
                <c:pt idx="2182" formatCode="dd/mm/yyyy">
                  <c:v>44648</c:v>
                </c:pt>
                <c:pt idx="2183" formatCode="dd/mm/yyyy">
                  <c:v>44649</c:v>
                </c:pt>
                <c:pt idx="2184" formatCode="dd/mm/yyyy">
                  <c:v>44650</c:v>
                </c:pt>
                <c:pt idx="2185" formatCode="dd/mm/yyyy">
                  <c:v>44651</c:v>
                </c:pt>
                <c:pt idx="2186" formatCode="dd/mm/yyyy">
                  <c:v>44652</c:v>
                </c:pt>
                <c:pt idx="2187" formatCode="dd/mm/yyyy">
                  <c:v>44653</c:v>
                </c:pt>
                <c:pt idx="2188" formatCode="dd/mm/yyyy">
                  <c:v>44654</c:v>
                </c:pt>
                <c:pt idx="2189" formatCode="dd/mm/yyyy">
                  <c:v>44655</c:v>
                </c:pt>
                <c:pt idx="2190" formatCode="dd/mm/yyyy">
                  <c:v>44656</c:v>
                </c:pt>
                <c:pt idx="2191" formatCode="dd/mm/yyyy">
                  <c:v>44657</c:v>
                </c:pt>
                <c:pt idx="2192" formatCode="dd/mm/yyyy">
                  <c:v>44658</c:v>
                </c:pt>
                <c:pt idx="2193" formatCode="dd/mm/yyyy">
                  <c:v>44659</c:v>
                </c:pt>
                <c:pt idx="2194" formatCode="dd/mm/yyyy">
                  <c:v>44660</c:v>
                </c:pt>
                <c:pt idx="2195" formatCode="dd/mm/yyyy">
                  <c:v>44661</c:v>
                </c:pt>
                <c:pt idx="2196" formatCode="dd/mm/yyyy">
                  <c:v>44662</c:v>
                </c:pt>
                <c:pt idx="2197" formatCode="dd/mm/yyyy">
                  <c:v>44663</c:v>
                </c:pt>
                <c:pt idx="2198" formatCode="dd/mm/yyyy">
                  <c:v>44664</c:v>
                </c:pt>
                <c:pt idx="2199" formatCode="dd/mm/yyyy">
                  <c:v>44665</c:v>
                </c:pt>
                <c:pt idx="2200" formatCode="dd/mm/yyyy">
                  <c:v>44666</c:v>
                </c:pt>
                <c:pt idx="2201" formatCode="dd/mm/yyyy">
                  <c:v>44667</c:v>
                </c:pt>
                <c:pt idx="2202" formatCode="dd/mm/yyyy">
                  <c:v>44668</c:v>
                </c:pt>
                <c:pt idx="2203" formatCode="dd/mm/yyyy">
                  <c:v>44669</c:v>
                </c:pt>
                <c:pt idx="2204" formatCode="dd/mm/yyyy">
                  <c:v>44670</c:v>
                </c:pt>
                <c:pt idx="2205" formatCode="dd/mm/yyyy">
                  <c:v>44671</c:v>
                </c:pt>
                <c:pt idx="2206" formatCode="dd/mm/yyyy">
                  <c:v>44672</c:v>
                </c:pt>
                <c:pt idx="2207" formatCode="dd/mm/yyyy">
                  <c:v>44673</c:v>
                </c:pt>
                <c:pt idx="2208" formatCode="dd/mm/yyyy">
                  <c:v>44674</c:v>
                </c:pt>
                <c:pt idx="2209" formatCode="dd/mm/yyyy">
                  <c:v>44675</c:v>
                </c:pt>
                <c:pt idx="2210" formatCode="dd/mm/yyyy">
                  <c:v>44676</c:v>
                </c:pt>
                <c:pt idx="2211" formatCode="dd/mm/yyyy">
                  <c:v>44677</c:v>
                </c:pt>
                <c:pt idx="2212" formatCode="dd/mm/yyyy">
                  <c:v>44678</c:v>
                </c:pt>
                <c:pt idx="2213" formatCode="dd/mm/yyyy">
                  <c:v>44679</c:v>
                </c:pt>
                <c:pt idx="2214" formatCode="dd/mm/yyyy">
                  <c:v>44680</c:v>
                </c:pt>
                <c:pt idx="2215" formatCode="dd/mm/yyyy">
                  <c:v>44681</c:v>
                </c:pt>
                <c:pt idx="2216" formatCode="dd/mm/yyyy">
                  <c:v>44682</c:v>
                </c:pt>
                <c:pt idx="2217" formatCode="dd/mm/yyyy">
                  <c:v>44683</c:v>
                </c:pt>
                <c:pt idx="2218" formatCode="dd/mm/yyyy">
                  <c:v>44684</c:v>
                </c:pt>
                <c:pt idx="2219" formatCode="dd/mm/yyyy">
                  <c:v>44685</c:v>
                </c:pt>
                <c:pt idx="2220" formatCode="dd/mm/yyyy">
                  <c:v>44686</c:v>
                </c:pt>
                <c:pt idx="2221" formatCode="dd/mm/yyyy">
                  <c:v>44687</c:v>
                </c:pt>
                <c:pt idx="2222" formatCode="dd/mm/yyyy">
                  <c:v>44688</c:v>
                </c:pt>
                <c:pt idx="2223" formatCode="dd/mm/yyyy">
                  <c:v>44689</c:v>
                </c:pt>
                <c:pt idx="2224" formatCode="dd/mm/yyyy">
                  <c:v>44690</c:v>
                </c:pt>
                <c:pt idx="2225" formatCode="dd/mm/yyyy">
                  <c:v>44691</c:v>
                </c:pt>
                <c:pt idx="2226" formatCode="dd/mm/yyyy">
                  <c:v>44692</c:v>
                </c:pt>
                <c:pt idx="2227" formatCode="dd/mm/yyyy">
                  <c:v>44693</c:v>
                </c:pt>
                <c:pt idx="2228" formatCode="dd/mm/yyyy">
                  <c:v>44694</c:v>
                </c:pt>
                <c:pt idx="2229" formatCode="dd/mm/yyyy">
                  <c:v>44695</c:v>
                </c:pt>
                <c:pt idx="2230" formatCode="dd/mm/yyyy">
                  <c:v>44696</c:v>
                </c:pt>
                <c:pt idx="2231" formatCode="dd/mm/yyyy">
                  <c:v>44697</c:v>
                </c:pt>
                <c:pt idx="2232" formatCode="dd/mm/yyyy">
                  <c:v>44698</c:v>
                </c:pt>
                <c:pt idx="2233" formatCode="dd/mm/yyyy">
                  <c:v>44699</c:v>
                </c:pt>
                <c:pt idx="2234" formatCode="dd/mm/yyyy">
                  <c:v>44700</c:v>
                </c:pt>
                <c:pt idx="2235" formatCode="dd/mm/yyyy">
                  <c:v>44701</c:v>
                </c:pt>
                <c:pt idx="2236" formatCode="dd/mm/yyyy">
                  <c:v>44702</c:v>
                </c:pt>
                <c:pt idx="2237" formatCode="dd/mm/yyyy">
                  <c:v>44703</c:v>
                </c:pt>
                <c:pt idx="2238" formatCode="dd/mm/yyyy">
                  <c:v>44704</c:v>
                </c:pt>
                <c:pt idx="2239" formatCode="dd/mm/yyyy">
                  <c:v>44705</c:v>
                </c:pt>
                <c:pt idx="2240" formatCode="dd/mm/yyyy">
                  <c:v>44706</c:v>
                </c:pt>
                <c:pt idx="2241" formatCode="dd/mm/yyyy">
                  <c:v>44707</c:v>
                </c:pt>
                <c:pt idx="2242" formatCode="dd/mm/yyyy">
                  <c:v>44708</c:v>
                </c:pt>
                <c:pt idx="2243" formatCode="dd/mm/yyyy">
                  <c:v>44709</c:v>
                </c:pt>
                <c:pt idx="2244" formatCode="dd/mm/yyyy">
                  <c:v>44710</c:v>
                </c:pt>
                <c:pt idx="2245" formatCode="dd/mm/yyyy">
                  <c:v>44711</c:v>
                </c:pt>
                <c:pt idx="2246" formatCode="dd/mm/yyyy">
                  <c:v>44712</c:v>
                </c:pt>
                <c:pt idx="2247" formatCode="dd/mm/yyyy">
                  <c:v>44713</c:v>
                </c:pt>
                <c:pt idx="2248" formatCode="dd/mm/yyyy">
                  <c:v>44714</c:v>
                </c:pt>
                <c:pt idx="2249" formatCode="dd/mm/yyyy">
                  <c:v>44715</c:v>
                </c:pt>
                <c:pt idx="2250" formatCode="dd/mm/yyyy">
                  <c:v>44716</c:v>
                </c:pt>
                <c:pt idx="2251" formatCode="dd/mm/yyyy">
                  <c:v>44717</c:v>
                </c:pt>
                <c:pt idx="2252" formatCode="dd/mm/yyyy">
                  <c:v>44718</c:v>
                </c:pt>
                <c:pt idx="2253" formatCode="dd/mm/yyyy">
                  <c:v>44719</c:v>
                </c:pt>
                <c:pt idx="2254" formatCode="dd/mm/yyyy">
                  <c:v>44720</c:v>
                </c:pt>
                <c:pt idx="2255" formatCode="dd/mm/yyyy">
                  <c:v>44721</c:v>
                </c:pt>
                <c:pt idx="2256" formatCode="dd/mm/yyyy">
                  <c:v>44722</c:v>
                </c:pt>
                <c:pt idx="2257" formatCode="dd/mm/yyyy">
                  <c:v>44723</c:v>
                </c:pt>
                <c:pt idx="2258" formatCode="dd/mm/yyyy">
                  <c:v>44724</c:v>
                </c:pt>
                <c:pt idx="2259" formatCode="dd/mm/yyyy">
                  <c:v>44725</c:v>
                </c:pt>
                <c:pt idx="2260" formatCode="dd/mm/yyyy">
                  <c:v>44726</c:v>
                </c:pt>
                <c:pt idx="2261" formatCode="dd/mm/yyyy">
                  <c:v>44727</c:v>
                </c:pt>
                <c:pt idx="2262" formatCode="dd/mm/yyyy">
                  <c:v>44728</c:v>
                </c:pt>
                <c:pt idx="2263" formatCode="dd/mm/yyyy">
                  <c:v>44729</c:v>
                </c:pt>
                <c:pt idx="2264" formatCode="dd/mm/yyyy">
                  <c:v>44730</c:v>
                </c:pt>
                <c:pt idx="2265" formatCode="dd/mm/yyyy">
                  <c:v>44731</c:v>
                </c:pt>
                <c:pt idx="2266" formatCode="dd/mm/yyyy">
                  <c:v>44732</c:v>
                </c:pt>
                <c:pt idx="2267" formatCode="dd/mm/yyyy">
                  <c:v>44733</c:v>
                </c:pt>
                <c:pt idx="2268" formatCode="dd/mm/yyyy">
                  <c:v>44734</c:v>
                </c:pt>
                <c:pt idx="2269" formatCode="dd/mm/yyyy">
                  <c:v>44735</c:v>
                </c:pt>
                <c:pt idx="2270" formatCode="dd/mm/yyyy">
                  <c:v>44736</c:v>
                </c:pt>
                <c:pt idx="2271" formatCode="dd/mm/yyyy">
                  <c:v>44737</c:v>
                </c:pt>
                <c:pt idx="2272" formatCode="dd/mm/yyyy">
                  <c:v>44738</c:v>
                </c:pt>
                <c:pt idx="2273" formatCode="dd/mm/yyyy">
                  <c:v>44739</c:v>
                </c:pt>
                <c:pt idx="2274" formatCode="dd/mm/yyyy">
                  <c:v>44740</c:v>
                </c:pt>
                <c:pt idx="2275" formatCode="dd/mm/yyyy">
                  <c:v>44741</c:v>
                </c:pt>
                <c:pt idx="2276" formatCode="dd/mm/yyyy">
                  <c:v>44742</c:v>
                </c:pt>
              </c:numCache>
            </c:numRef>
          </c:cat>
          <c:val>
            <c:numRef>
              <c:f>'Effluent flow to Wanaka Airport'!$C$3:$C$2278</c:f>
              <c:numCache>
                <c:formatCode>#,##0</c:formatCode>
                <c:ptCount val="2276"/>
                <c:pt idx="0">
                  <c:v>132</c:v>
                </c:pt>
                <c:pt idx="1">
                  <c:v>132</c:v>
                </c:pt>
                <c:pt idx="2">
                  <c:v>132</c:v>
                </c:pt>
                <c:pt idx="3">
                  <c:v>132</c:v>
                </c:pt>
                <c:pt idx="4">
                  <c:v>132</c:v>
                </c:pt>
                <c:pt idx="5">
                  <c:v>132</c:v>
                </c:pt>
                <c:pt idx="6">
                  <c:v>132</c:v>
                </c:pt>
                <c:pt idx="7">
                  <c:v>132</c:v>
                </c:pt>
                <c:pt idx="8">
                  <c:v>132</c:v>
                </c:pt>
                <c:pt idx="9">
                  <c:v>132</c:v>
                </c:pt>
                <c:pt idx="10">
                  <c:v>132</c:v>
                </c:pt>
                <c:pt idx="11">
                  <c:v>132</c:v>
                </c:pt>
                <c:pt idx="12">
                  <c:v>132</c:v>
                </c:pt>
                <c:pt idx="13">
                  <c:v>132</c:v>
                </c:pt>
                <c:pt idx="14">
                  <c:v>132</c:v>
                </c:pt>
                <c:pt idx="15">
                  <c:v>132</c:v>
                </c:pt>
                <c:pt idx="16">
                  <c:v>132</c:v>
                </c:pt>
                <c:pt idx="17">
                  <c:v>132</c:v>
                </c:pt>
                <c:pt idx="18">
                  <c:v>132</c:v>
                </c:pt>
                <c:pt idx="19">
                  <c:v>132</c:v>
                </c:pt>
                <c:pt idx="20">
                  <c:v>132</c:v>
                </c:pt>
                <c:pt idx="21">
                  <c:v>132</c:v>
                </c:pt>
                <c:pt idx="22">
                  <c:v>132</c:v>
                </c:pt>
                <c:pt idx="23">
                  <c:v>132</c:v>
                </c:pt>
                <c:pt idx="24">
                  <c:v>132</c:v>
                </c:pt>
                <c:pt idx="25">
                  <c:v>132</c:v>
                </c:pt>
                <c:pt idx="26">
                  <c:v>132</c:v>
                </c:pt>
                <c:pt idx="27">
                  <c:v>132</c:v>
                </c:pt>
                <c:pt idx="28">
                  <c:v>132</c:v>
                </c:pt>
                <c:pt idx="29">
                  <c:v>132</c:v>
                </c:pt>
                <c:pt idx="30">
                  <c:v>132</c:v>
                </c:pt>
                <c:pt idx="31">
                  <c:v>132</c:v>
                </c:pt>
                <c:pt idx="32">
                  <c:v>132</c:v>
                </c:pt>
                <c:pt idx="33">
                  <c:v>132</c:v>
                </c:pt>
                <c:pt idx="34">
                  <c:v>132</c:v>
                </c:pt>
                <c:pt idx="35">
                  <c:v>132</c:v>
                </c:pt>
                <c:pt idx="36">
                  <c:v>132</c:v>
                </c:pt>
                <c:pt idx="37">
                  <c:v>132</c:v>
                </c:pt>
                <c:pt idx="38">
                  <c:v>132</c:v>
                </c:pt>
                <c:pt idx="39">
                  <c:v>132</c:v>
                </c:pt>
                <c:pt idx="40">
                  <c:v>132</c:v>
                </c:pt>
                <c:pt idx="41">
                  <c:v>132</c:v>
                </c:pt>
                <c:pt idx="42">
                  <c:v>132</c:v>
                </c:pt>
                <c:pt idx="43">
                  <c:v>132</c:v>
                </c:pt>
                <c:pt idx="44">
                  <c:v>132</c:v>
                </c:pt>
                <c:pt idx="45">
                  <c:v>132</c:v>
                </c:pt>
                <c:pt idx="46">
                  <c:v>132</c:v>
                </c:pt>
                <c:pt idx="47">
                  <c:v>132</c:v>
                </c:pt>
                <c:pt idx="48">
                  <c:v>132</c:v>
                </c:pt>
                <c:pt idx="49">
                  <c:v>132</c:v>
                </c:pt>
                <c:pt idx="50">
                  <c:v>132</c:v>
                </c:pt>
                <c:pt idx="51">
                  <c:v>132</c:v>
                </c:pt>
                <c:pt idx="52">
                  <c:v>132</c:v>
                </c:pt>
                <c:pt idx="53">
                  <c:v>132</c:v>
                </c:pt>
                <c:pt idx="54">
                  <c:v>132</c:v>
                </c:pt>
                <c:pt idx="55">
                  <c:v>132</c:v>
                </c:pt>
                <c:pt idx="56">
                  <c:v>132</c:v>
                </c:pt>
                <c:pt idx="57">
                  <c:v>132</c:v>
                </c:pt>
                <c:pt idx="58">
                  <c:v>132</c:v>
                </c:pt>
                <c:pt idx="59">
                  <c:v>132</c:v>
                </c:pt>
                <c:pt idx="60">
                  <c:v>132</c:v>
                </c:pt>
                <c:pt idx="61">
                  <c:v>132</c:v>
                </c:pt>
                <c:pt idx="62">
                  <c:v>132</c:v>
                </c:pt>
                <c:pt idx="63">
                  <c:v>132</c:v>
                </c:pt>
                <c:pt idx="64">
                  <c:v>132</c:v>
                </c:pt>
                <c:pt idx="65">
                  <c:v>132</c:v>
                </c:pt>
                <c:pt idx="66">
                  <c:v>132</c:v>
                </c:pt>
                <c:pt idx="67">
                  <c:v>132</c:v>
                </c:pt>
                <c:pt idx="68">
                  <c:v>132</c:v>
                </c:pt>
                <c:pt idx="69">
                  <c:v>132</c:v>
                </c:pt>
                <c:pt idx="70">
                  <c:v>132</c:v>
                </c:pt>
                <c:pt idx="71">
                  <c:v>132</c:v>
                </c:pt>
                <c:pt idx="72">
                  <c:v>132</c:v>
                </c:pt>
                <c:pt idx="73">
                  <c:v>132</c:v>
                </c:pt>
                <c:pt idx="74">
                  <c:v>132</c:v>
                </c:pt>
                <c:pt idx="75">
                  <c:v>132</c:v>
                </c:pt>
                <c:pt idx="76">
                  <c:v>132</c:v>
                </c:pt>
                <c:pt idx="77">
                  <c:v>132</c:v>
                </c:pt>
                <c:pt idx="78">
                  <c:v>132</c:v>
                </c:pt>
                <c:pt idx="79">
                  <c:v>132</c:v>
                </c:pt>
                <c:pt idx="80">
                  <c:v>132</c:v>
                </c:pt>
                <c:pt idx="81">
                  <c:v>132</c:v>
                </c:pt>
                <c:pt idx="82">
                  <c:v>132</c:v>
                </c:pt>
                <c:pt idx="83">
                  <c:v>132</c:v>
                </c:pt>
                <c:pt idx="84">
                  <c:v>132</c:v>
                </c:pt>
                <c:pt idx="85">
                  <c:v>132</c:v>
                </c:pt>
                <c:pt idx="86">
                  <c:v>132</c:v>
                </c:pt>
                <c:pt idx="87">
                  <c:v>132</c:v>
                </c:pt>
                <c:pt idx="88">
                  <c:v>132</c:v>
                </c:pt>
                <c:pt idx="89">
                  <c:v>132</c:v>
                </c:pt>
                <c:pt idx="90">
                  <c:v>132</c:v>
                </c:pt>
                <c:pt idx="91">
                  <c:v>132</c:v>
                </c:pt>
                <c:pt idx="92">
                  <c:v>132</c:v>
                </c:pt>
                <c:pt idx="93">
                  <c:v>132</c:v>
                </c:pt>
                <c:pt idx="94">
                  <c:v>132</c:v>
                </c:pt>
                <c:pt idx="95">
                  <c:v>132</c:v>
                </c:pt>
                <c:pt idx="96">
                  <c:v>132</c:v>
                </c:pt>
                <c:pt idx="97">
                  <c:v>132</c:v>
                </c:pt>
                <c:pt idx="98">
                  <c:v>132</c:v>
                </c:pt>
                <c:pt idx="99">
                  <c:v>132</c:v>
                </c:pt>
                <c:pt idx="100">
                  <c:v>132</c:v>
                </c:pt>
                <c:pt idx="101">
                  <c:v>132</c:v>
                </c:pt>
                <c:pt idx="102">
                  <c:v>132</c:v>
                </c:pt>
                <c:pt idx="103">
                  <c:v>132</c:v>
                </c:pt>
                <c:pt idx="104">
                  <c:v>132</c:v>
                </c:pt>
                <c:pt idx="105">
                  <c:v>132</c:v>
                </c:pt>
                <c:pt idx="106">
                  <c:v>132</c:v>
                </c:pt>
                <c:pt idx="107">
                  <c:v>132</c:v>
                </c:pt>
                <c:pt idx="108">
                  <c:v>132</c:v>
                </c:pt>
                <c:pt idx="109">
                  <c:v>132</c:v>
                </c:pt>
                <c:pt idx="110">
                  <c:v>132</c:v>
                </c:pt>
                <c:pt idx="111">
                  <c:v>132</c:v>
                </c:pt>
                <c:pt idx="112">
                  <c:v>132</c:v>
                </c:pt>
                <c:pt idx="113">
                  <c:v>132</c:v>
                </c:pt>
                <c:pt idx="114">
                  <c:v>132</c:v>
                </c:pt>
                <c:pt idx="115">
                  <c:v>132</c:v>
                </c:pt>
                <c:pt idx="116">
                  <c:v>132</c:v>
                </c:pt>
                <c:pt idx="117">
                  <c:v>132</c:v>
                </c:pt>
                <c:pt idx="118">
                  <c:v>132</c:v>
                </c:pt>
                <c:pt idx="119">
                  <c:v>132</c:v>
                </c:pt>
                <c:pt idx="120">
                  <c:v>132</c:v>
                </c:pt>
                <c:pt idx="121">
                  <c:v>132</c:v>
                </c:pt>
                <c:pt idx="122">
                  <c:v>132</c:v>
                </c:pt>
                <c:pt idx="123">
                  <c:v>132</c:v>
                </c:pt>
                <c:pt idx="124">
                  <c:v>132</c:v>
                </c:pt>
                <c:pt idx="125">
                  <c:v>132</c:v>
                </c:pt>
                <c:pt idx="126">
                  <c:v>132</c:v>
                </c:pt>
                <c:pt idx="127">
                  <c:v>132</c:v>
                </c:pt>
                <c:pt idx="128">
                  <c:v>132</c:v>
                </c:pt>
                <c:pt idx="129">
                  <c:v>132</c:v>
                </c:pt>
                <c:pt idx="130">
                  <c:v>132</c:v>
                </c:pt>
                <c:pt idx="131">
                  <c:v>132</c:v>
                </c:pt>
                <c:pt idx="132">
                  <c:v>132</c:v>
                </c:pt>
                <c:pt idx="133">
                  <c:v>132</c:v>
                </c:pt>
                <c:pt idx="134">
                  <c:v>132</c:v>
                </c:pt>
                <c:pt idx="135">
                  <c:v>132</c:v>
                </c:pt>
                <c:pt idx="136">
                  <c:v>132</c:v>
                </c:pt>
                <c:pt idx="137">
                  <c:v>132</c:v>
                </c:pt>
                <c:pt idx="138">
                  <c:v>132</c:v>
                </c:pt>
                <c:pt idx="139">
                  <c:v>132</c:v>
                </c:pt>
                <c:pt idx="140">
                  <c:v>132</c:v>
                </c:pt>
                <c:pt idx="141">
                  <c:v>132</c:v>
                </c:pt>
                <c:pt idx="142">
                  <c:v>132</c:v>
                </c:pt>
                <c:pt idx="143">
                  <c:v>132</c:v>
                </c:pt>
                <c:pt idx="144">
                  <c:v>132</c:v>
                </c:pt>
                <c:pt idx="145">
                  <c:v>132</c:v>
                </c:pt>
                <c:pt idx="146">
                  <c:v>132</c:v>
                </c:pt>
                <c:pt idx="147">
                  <c:v>132</c:v>
                </c:pt>
                <c:pt idx="148">
                  <c:v>132</c:v>
                </c:pt>
                <c:pt idx="149">
                  <c:v>132</c:v>
                </c:pt>
                <c:pt idx="150">
                  <c:v>132</c:v>
                </c:pt>
                <c:pt idx="151">
                  <c:v>132</c:v>
                </c:pt>
                <c:pt idx="152">
                  <c:v>132</c:v>
                </c:pt>
                <c:pt idx="153">
                  <c:v>132</c:v>
                </c:pt>
                <c:pt idx="154">
                  <c:v>132</c:v>
                </c:pt>
                <c:pt idx="155">
                  <c:v>132</c:v>
                </c:pt>
                <c:pt idx="156">
                  <c:v>132</c:v>
                </c:pt>
                <c:pt idx="157">
                  <c:v>132</c:v>
                </c:pt>
                <c:pt idx="158">
                  <c:v>132</c:v>
                </c:pt>
                <c:pt idx="159">
                  <c:v>132</c:v>
                </c:pt>
                <c:pt idx="160">
                  <c:v>132</c:v>
                </c:pt>
                <c:pt idx="161">
                  <c:v>132</c:v>
                </c:pt>
                <c:pt idx="162">
                  <c:v>132</c:v>
                </c:pt>
                <c:pt idx="163">
                  <c:v>132</c:v>
                </c:pt>
                <c:pt idx="164">
                  <c:v>132</c:v>
                </c:pt>
                <c:pt idx="165">
                  <c:v>132</c:v>
                </c:pt>
                <c:pt idx="166">
                  <c:v>132</c:v>
                </c:pt>
                <c:pt idx="167">
                  <c:v>132</c:v>
                </c:pt>
                <c:pt idx="168">
                  <c:v>132</c:v>
                </c:pt>
                <c:pt idx="169">
                  <c:v>132</c:v>
                </c:pt>
                <c:pt idx="170">
                  <c:v>132</c:v>
                </c:pt>
                <c:pt idx="171">
                  <c:v>132</c:v>
                </c:pt>
                <c:pt idx="172">
                  <c:v>132</c:v>
                </c:pt>
                <c:pt idx="173">
                  <c:v>132</c:v>
                </c:pt>
                <c:pt idx="174">
                  <c:v>132</c:v>
                </c:pt>
                <c:pt idx="175">
                  <c:v>132</c:v>
                </c:pt>
                <c:pt idx="176">
                  <c:v>132</c:v>
                </c:pt>
                <c:pt idx="177">
                  <c:v>132</c:v>
                </c:pt>
                <c:pt idx="178">
                  <c:v>132</c:v>
                </c:pt>
                <c:pt idx="179">
                  <c:v>132</c:v>
                </c:pt>
                <c:pt idx="180">
                  <c:v>132</c:v>
                </c:pt>
                <c:pt idx="181">
                  <c:v>132</c:v>
                </c:pt>
                <c:pt idx="182">
                  <c:v>132</c:v>
                </c:pt>
                <c:pt idx="183">
                  <c:v>132</c:v>
                </c:pt>
                <c:pt idx="184">
                  <c:v>132</c:v>
                </c:pt>
                <c:pt idx="185">
                  <c:v>132</c:v>
                </c:pt>
                <c:pt idx="186">
                  <c:v>132</c:v>
                </c:pt>
                <c:pt idx="187">
                  <c:v>132</c:v>
                </c:pt>
                <c:pt idx="188">
                  <c:v>132</c:v>
                </c:pt>
                <c:pt idx="189">
                  <c:v>132</c:v>
                </c:pt>
                <c:pt idx="190">
                  <c:v>132</c:v>
                </c:pt>
                <c:pt idx="191">
                  <c:v>132</c:v>
                </c:pt>
                <c:pt idx="192">
                  <c:v>132</c:v>
                </c:pt>
                <c:pt idx="193">
                  <c:v>132</c:v>
                </c:pt>
                <c:pt idx="194">
                  <c:v>132</c:v>
                </c:pt>
                <c:pt idx="195">
                  <c:v>132</c:v>
                </c:pt>
                <c:pt idx="196">
                  <c:v>132</c:v>
                </c:pt>
                <c:pt idx="197">
                  <c:v>132</c:v>
                </c:pt>
                <c:pt idx="198">
                  <c:v>132</c:v>
                </c:pt>
                <c:pt idx="199">
                  <c:v>132</c:v>
                </c:pt>
                <c:pt idx="200">
                  <c:v>132</c:v>
                </c:pt>
                <c:pt idx="201">
                  <c:v>132</c:v>
                </c:pt>
                <c:pt idx="202">
                  <c:v>132</c:v>
                </c:pt>
                <c:pt idx="203">
                  <c:v>132</c:v>
                </c:pt>
                <c:pt idx="204">
                  <c:v>132</c:v>
                </c:pt>
                <c:pt idx="205">
                  <c:v>132</c:v>
                </c:pt>
                <c:pt idx="206">
                  <c:v>132</c:v>
                </c:pt>
                <c:pt idx="207">
                  <c:v>132</c:v>
                </c:pt>
                <c:pt idx="208">
                  <c:v>132</c:v>
                </c:pt>
                <c:pt idx="209">
                  <c:v>132</c:v>
                </c:pt>
                <c:pt idx="210">
                  <c:v>132</c:v>
                </c:pt>
                <c:pt idx="211">
                  <c:v>132</c:v>
                </c:pt>
                <c:pt idx="212">
                  <c:v>132</c:v>
                </c:pt>
                <c:pt idx="213">
                  <c:v>132</c:v>
                </c:pt>
                <c:pt idx="214">
                  <c:v>132</c:v>
                </c:pt>
                <c:pt idx="215">
                  <c:v>132</c:v>
                </c:pt>
                <c:pt idx="216">
                  <c:v>132</c:v>
                </c:pt>
                <c:pt idx="217">
                  <c:v>132</c:v>
                </c:pt>
                <c:pt idx="218">
                  <c:v>132</c:v>
                </c:pt>
                <c:pt idx="219">
                  <c:v>132</c:v>
                </c:pt>
                <c:pt idx="220">
                  <c:v>132</c:v>
                </c:pt>
                <c:pt idx="221">
                  <c:v>132</c:v>
                </c:pt>
                <c:pt idx="222">
                  <c:v>132</c:v>
                </c:pt>
                <c:pt idx="223">
                  <c:v>132</c:v>
                </c:pt>
                <c:pt idx="224">
                  <c:v>132</c:v>
                </c:pt>
                <c:pt idx="225">
                  <c:v>132</c:v>
                </c:pt>
                <c:pt idx="226">
                  <c:v>132</c:v>
                </c:pt>
                <c:pt idx="227">
                  <c:v>132</c:v>
                </c:pt>
                <c:pt idx="228">
                  <c:v>132</c:v>
                </c:pt>
                <c:pt idx="229">
                  <c:v>132</c:v>
                </c:pt>
                <c:pt idx="230">
                  <c:v>132</c:v>
                </c:pt>
                <c:pt idx="231">
                  <c:v>132</c:v>
                </c:pt>
                <c:pt idx="232">
                  <c:v>132</c:v>
                </c:pt>
                <c:pt idx="233">
                  <c:v>132</c:v>
                </c:pt>
                <c:pt idx="234">
                  <c:v>132</c:v>
                </c:pt>
                <c:pt idx="235">
                  <c:v>132</c:v>
                </c:pt>
                <c:pt idx="236">
                  <c:v>132</c:v>
                </c:pt>
                <c:pt idx="237">
                  <c:v>132</c:v>
                </c:pt>
                <c:pt idx="238">
                  <c:v>132</c:v>
                </c:pt>
                <c:pt idx="239">
                  <c:v>132</c:v>
                </c:pt>
                <c:pt idx="240">
                  <c:v>132</c:v>
                </c:pt>
                <c:pt idx="241">
                  <c:v>132</c:v>
                </c:pt>
                <c:pt idx="242">
                  <c:v>132</c:v>
                </c:pt>
                <c:pt idx="243">
                  <c:v>132</c:v>
                </c:pt>
                <c:pt idx="244">
                  <c:v>132</c:v>
                </c:pt>
                <c:pt idx="245">
                  <c:v>132</c:v>
                </c:pt>
                <c:pt idx="246">
                  <c:v>132</c:v>
                </c:pt>
                <c:pt idx="247">
                  <c:v>132</c:v>
                </c:pt>
                <c:pt idx="248">
                  <c:v>132</c:v>
                </c:pt>
                <c:pt idx="249">
                  <c:v>132</c:v>
                </c:pt>
                <c:pt idx="250">
                  <c:v>132</c:v>
                </c:pt>
                <c:pt idx="251">
                  <c:v>132</c:v>
                </c:pt>
                <c:pt idx="252">
                  <c:v>132</c:v>
                </c:pt>
                <c:pt idx="253">
                  <c:v>132</c:v>
                </c:pt>
                <c:pt idx="254">
                  <c:v>132</c:v>
                </c:pt>
                <c:pt idx="255">
                  <c:v>132</c:v>
                </c:pt>
                <c:pt idx="256">
                  <c:v>132</c:v>
                </c:pt>
                <c:pt idx="257">
                  <c:v>132</c:v>
                </c:pt>
                <c:pt idx="258">
                  <c:v>132</c:v>
                </c:pt>
                <c:pt idx="259">
                  <c:v>132</c:v>
                </c:pt>
                <c:pt idx="260">
                  <c:v>132</c:v>
                </c:pt>
                <c:pt idx="261">
                  <c:v>132</c:v>
                </c:pt>
                <c:pt idx="262">
                  <c:v>132</c:v>
                </c:pt>
                <c:pt idx="263">
                  <c:v>132</c:v>
                </c:pt>
                <c:pt idx="264">
                  <c:v>132</c:v>
                </c:pt>
                <c:pt idx="265">
                  <c:v>132</c:v>
                </c:pt>
                <c:pt idx="266">
                  <c:v>132</c:v>
                </c:pt>
                <c:pt idx="267">
                  <c:v>132</c:v>
                </c:pt>
                <c:pt idx="268">
                  <c:v>132</c:v>
                </c:pt>
                <c:pt idx="269">
                  <c:v>132</c:v>
                </c:pt>
                <c:pt idx="270">
                  <c:v>132</c:v>
                </c:pt>
                <c:pt idx="271">
                  <c:v>132</c:v>
                </c:pt>
                <c:pt idx="272">
                  <c:v>132</c:v>
                </c:pt>
                <c:pt idx="273">
                  <c:v>132</c:v>
                </c:pt>
                <c:pt idx="274">
                  <c:v>132</c:v>
                </c:pt>
                <c:pt idx="275">
                  <c:v>132</c:v>
                </c:pt>
                <c:pt idx="276">
                  <c:v>132</c:v>
                </c:pt>
                <c:pt idx="277">
                  <c:v>132</c:v>
                </c:pt>
                <c:pt idx="278">
                  <c:v>132</c:v>
                </c:pt>
                <c:pt idx="279">
                  <c:v>132</c:v>
                </c:pt>
                <c:pt idx="280">
                  <c:v>132</c:v>
                </c:pt>
                <c:pt idx="281">
                  <c:v>132</c:v>
                </c:pt>
                <c:pt idx="282">
                  <c:v>132</c:v>
                </c:pt>
                <c:pt idx="283">
                  <c:v>132</c:v>
                </c:pt>
                <c:pt idx="284">
                  <c:v>132</c:v>
                </c:pt>
                <c:pt idx="285">
                  <c:v>132</c:v>
                </c:pt>
                <c:pt idx="286">
                  <c:v>132</c:v>
                </c:pt>
                <c:pt idx="287">
                  <c:v>132</c:v>
                </c:pt>
                <c:pt idx="288">
                  <c:v>132</c:v>
                </c:pt>
                <c:pt idx="289">
                  <c:v>132</c:v>
                </c:pt>
                <c:pt idx="290">
                  <c:v>132</c:v>
                </c:pt>
                <c:pt idx="291">
                  <c:v>132</c:v>
                </c:pt>
                <c:pt idx="292">
                  <c:v>132</c:v>
                </c:pt>
                <c:pt idx="293">
                  <c:v>132</c:v>
                </c:pt>
                <c:pt idx="294">
                  <c:v>132</c:v>
                </c:pt>
                <c:pt idx="295">
                  <c:v>132</c:v>
                </c:pt>
                <c:pt idx="296">
                  <c:v>132</c:v>
                </c:pt>
                <c:pt idx="297">
                  <c:v>132</c:v>
                </c:pt>
                <c:pt idx="298">
                  <c:v>132</c:v>
                </c:pt>
                <c:pt idx="299">
                  <c:v>132</c:v>
                </c:pt>
                <c:pt idx="300">
                  <c:v>132</c:v>
                </c:pt>
                <c:pt idx="301">
                  <c:v>132</c:v>
                </c:pt>
                <c:pt idx="302">
                  <c:v>132</c:v>
                </c:pt>
                <c:pt idx="303">
                  <c:v>132</c:v>
                </c:pt>
                <c:pt idx="304">
                  <c:v>132</c:v>
                </c:pt>
                <c:pt idx="305">
                  <c:v>132</c:v>
                </c:pt>
                <c:pt idx="306">
                  <c:v>132</c:v>
                </c:pt>
                <c:pt idx="307">
                  <c:v>132</c:v>
                </c:pt>
                <c:pt idx="308">
                  <c:v>132</c:v>
                </c:pt>
                <c:pt idx="309">
                  <c:v>132</c:v>
                </c:pt>
                <c:pt idx="310">
                  <c:v>132</c:v>
                </c:pt>
                <c:pt idx="311">
                  <c:v>132</c:v>
                </c:pt>
                <c:pt idx="312">
                  <c:v>132</c:v>
                </c:pt>
                <c:pt idx="313">
                  <c:v>132</c:v>
                </c:pt>
                <c:pt idx="314">
                  <c:v>132</c:v>
                </c:pt>
                <c:pt idx="315">
                  <c:v>132</c:v>
                </c:pt>
                <c:pt idx="316">
                  <c:v>132</c:v>
                </c:pt>
                <c:pt idx="317">
                  <c:v>132</c:v>
                </c:pt>
                <c:pt idx="318">
                  <c:v>132</c:v>
                </c:pt>
                <c:pt idx="319">
                  <c:v>132</c:v>
                </c:pt>
                <c:pt idx="320">
                  <c:v>132</c:v>
                </c:pt>
                <c:pt idx="321">
                  <c:v>132</c:v>
                </c:pt>
                <c:pt idx="322">
                  <c:v>132</c:v>
                </c:pt>
                <c:pt idx="323">
                  <c:v>132</c:v>
                </c:pt>
                <c:pt idx="324">
                  <c:v>132</c:v>
                </c:pt>
                <c:pt idx="325">
                  <c:v>132</c:v>
                </c:pt>
                <c:pt idx="326">
                  <c:v>132</c:v>
                </c:pt>
                <c:pt idx="327">
                  <c:v>132</c:v>
                </c:pt>
                <c:pt idx="328">
                  <c:v>132</c:v>
                </c:pt>
                <c:pt idx="329">
                  <c:v>132</c:v>
                </c:pt>
                <c:pt idx="330">
                  <c:v>132</c:v>
                </c:pt>
                <c:pt idx="331">
                  <c:v>132</c:v>
                </c:pt>
                <c:pt idx="332">
                  <c:v>132</c:v>
                </c:pt>
                <c:pt idx="333">
                  <c:v>132</c:v>
                </c:pt>
                <c:pt idx="334">
                  <c:v>132</c:v>
                </c:pt>
                <c:pt idx="335">
                  <c:v>132</c:v>
                </c:pt>
                <c:pt idx="336">
                  <c:v>132</c:v>
                </c:pt>
                <c:pt idx="337">
                  <c:v>132</c:v>
                </c:pt>
                <c:pt idx="338">
                  <c:v>132</c:v>
                </c:pt>
                <c:pt idx="339">
                  <c:v>132</c:v>
                </c:pt>
                <c:pt idx="340">
                  <c:v>132</c:v>
                </c:pt>
                <c:pt idx="341">
                  <c:v>132</c:v>
                </c:pt>
                <c:pt idx="342">
                  <c:v>132</c:v>
                </c:pt>
                <c:pt idx="343">
                  <c:v>132</c:v>
                </c:pt>
                <c:pt idx="344">
                  <c:v>132</c:v>
                </c:pt>
                <c:pt idx="345">
                  <c:v>132</c:v>
                </c:pt>
                <c:pt idx="346">
                  <c:v>132</c:v>
                </c:pt>
                <c:pt idx="347">
                  <c:v>132</c:v>
                </c:pt>
                <c:pt idx="348">
                  <c:v>132</c:v>
                </c:pt>
                <c:pt idx="349">
                  <c:v>132</c:v>
                </c:pt>
                <c:pt idx="350">
                  <c:v>132</c:v>
                </c:pt>
                <c:pt idx="351">
                  <c:v>132</c:v>
                </c:pt>
                <c:pt idx="352">
                  <c:v>132</c:v>
                </c:pt>
                <c:pt idx="353">
                  <c:v>132</c:v>
                </c:pt>
                <c:pt idx="354">
                  <c:v>132</c:v>
                </c:pt>
                <c:pt idx="355">
                  <c:v>132</c:v>
                </c:pt>
                <c:pt idx="356">
                  <c:v>132</c:v>
                </c:pt>
                <c:pt idx="357">
                  <c:v>132</c:v>
                </c:pt>
                <c:pt idx="358">
                  <c:v>132</c:v>
                </c:pt>
                <c:pt idx="359">
                  <c:v>132</c:v>
                </c:pt>
                <c:pt idx="360">
                  <c:v>132</c:v>
                </c:pt>
                <c:pt idx="361">
                  <c:v>132</c:v>
                </c:pt>
                <c:pt idx="362">
                  <c:v>132</c:v>
                </c:pt>
                <c:pt idx="363">
                  <c:v>132</c:v>
                </c:pt>
                <c:pt idx="364">
                  <c:v>132</c:v>
                </c:pt>
                <c:pt idx="365">
                  <c:v>132</c:v>
                </c:pt>
                <c:pt idx="366">
                  <c:v>132</c:v>
                </c:pt>
                <c:pt idx="367">
                  <c:v>132</c:v>
                </c:pt>
                <c:pt idx="368">
                  <c:v>132</c:v>
                </c:pt>
                <c:pt idx="369">
                  <c:v>132</c:v>
                </c:pt>
                <c:pt idx="370">
                  <c:v>132</c:v>
                </c:pt>
                <c:pt idx="371">
                  <c:v>132</c:v>
                </c:pt>
                <c:pt idx="372">
                  <c:v>132</c:v>
                </c:pt>
                <c:pt idx="373">
                  <c:v>132</c:v>
                </c:pt>
                <c:pt idx="374">
                  <c:v>132</c:v>
                </c:pt>
                <c:pt idx="375">
                  <c:v>132</c:v>
                </c:pt>
                <c:pt idx="376">
                  <c:v>132</c:v>
                </c:pt>
                <c:pt idx="377">
                  <c:v>132</c:v>
                </c:pt>
                <c:pt idx="378">
                  <c:v>132</c:v>
                </c:pt>
                <c:pt idx="379">
                  <c:v>132</c:v>
                </c:pt>
                <c:pt idx="380">
                  <c:v>132</c:v>
                </c:pt>
                <c:pt idx="381">
                  <c:v>132</c:v>
                </c:pt>
                <c:pt idx="382">
                  <c:v>132</c:v>
                </c:pt>
                <c:pt idx="383">
                  <c:v>132</c:v>
                </c:pt>
                <c:pt idx="384">
                  <c:v>132</c:v>
                </c:pt>
                <c:pt idx="385">
                  <c:v>132</c:v>
                </c:pt>
                <c:pt idx="386">
                  <c:v>132</c:v>
                </c:pt>
                <c:pt idx="387">
                  <c:v>132</c:v>
                </c:pt>
                <c:pt idx="388">
                  <c:v>132</c:v>
                </c:pt>
                <c:pt idx="389">
                  <c:v>132</c:v>
                </c:pt>
                <c:pt idx="390">
                  <c:v>132</c:v>
                </c:pt>
                <c:pt idx="391">
                  <c:v>132</c:v>
                </c:pt>
                <c:pt idx="392">
                  <c:v>132</c:v>
                </c:pt>
                <c:pt idx="393">
                  <c:v>132</c:v>
                </c:pt>
                <c:pt idx="394">
                  <c:v>132</c:v>
                </c:pt>
                <c:pt idx="395">
                  <c:v>132</c:v>
                </c:pt>
                <c:pt idx="396">
                  <c:v>132</c:v>
                </c:pt>
                <c:pt idx="397">
                  <c:v>132</c:v>
                </c:pt>
                <c:pt idx="398">
                  <c:v>132</c:v>
                </c:pt>
                <c:pt idx="399">
                  <c:v>132</c:v>
                </c:pt>
                <c:pt idx="400">
                  <c:v>132</c:v>
                </c:pt>
                <c:pt idx="401">
                  <c:v>132</c:v>
                </c:pt>
                <c:pt idx="402">
                  <c:v>132</c:v>
                </c:pt>
                <c:pt idx="403">
                  <c:v>132</c:v>
                </c:pt>
                <c:pt idx="404">
                  <c:v>132</c:v>
                </c:pt>
                <c:pt idx="405">
                  <c:v>132</c:v>
                </c:pt>
                <c:pt idx="406">
                  <c:v>132</c:v>
                </c:pt>
                <c:pt idx="407">
                  <c:v>132</c:v>
                </c:pt>
                <c:pt idx="408">
                  <c:v>132</c:v>
                </c:pt>
                <c:pt idx="409">
                  <c:v>132</c:v>
                </c:pt>
                <c:pt idx="410">
                  <c:v>132</c:v>
                </c:pt>
                <c:pt idx="411">
                  <c:v>132</c:v>
                </c:pt>
                <c:pt idx="412">
                  <c:v>132</c:v>
                </c:pt>
                <c:pt idx="413">
                  <c:v>132</c:v>
                </c:pt>
                <c:pt idx="414">
                  <c:v>132</c:v>
                </c:pt>
                <c:pt idx="415">
                  <c:v>132</c:v>
                </c:pt>
                <c:pt idx="416">
                  <c:v>132</c:v>
                </c:pt>
                <c:pt idx="417">
                  <c:v>132</c:v>
                </c:pt>
                <c:pt idx="418">
                  <c:v>132</c:v>
                </c:pt>
                <c:pt idx="419">
                  <c:v>132</c:v>
                </c:pt>
                <c:pt idx="420">
                  <c:v>132</c:v>
                </c:pt>
                <c:pt idx="421">
                  <c:v>132</c:v>
                </c:pt>
                <c:pt idx="422">
                  <c:v>132</c:v>
                </c:pt>
                <c:pt idx="423">
                  <c:v>132</c:v>
                </c:pt>
                <c:pt idx="424">
                  <c:v>132</c:v>
                </c:pt>
                <c:pt idx="425">
                  <c:v>132</c:v>
                </c:pt>
                <c:pt idx="426">
                  <c:v>132</c:v>
                </c:pt>
                <c:pt idx="427">
                  <c:v>132</c:v>
                </c:pt>
                <c:pt idx="428">
                  <c:v>132</c:v>
                </c:pt>
                <c:pt idx="429">
                  <c:v>132</c:v>
                </c:pt>
                <c:pt idx="430">
                  <c:v>132</c:v>
                </c:pt>
                <c:pt idx="431">
                  <c:v>132</c:v>
                </c:pt>
                <c:pt idx="432">
                  <c:v>132</c:v>
                </c:pt>
                <c:pt idx="433">
                  <c:v>132</c:v>
                </c:pt>
                <c:pt idx="434">
                  <c:v>132</c:v>
                </c:pt>
                <c:pt idx="435">
                  <c:v>132</c:v>
                </c:pt>
                <c:pt idx="436">
                  <c:v>132</c:v>
                </c:pt>
                <c:pt idx="437">
                  <c:v>132</c:v>
                </c:pt>
                <c:pt idx="438">
                  <c:v>132</c:v>
                </c:pt>
                <c:pt idx="439">
                  <c:v>132</c:v>
                </c:pt>
                <c:pt idx="440">
                  <c:v>132</c:v>
                </c:pt>
                <c:pt idx="441">
                  <c:v>132</c:v>
                </c:pt>
                <c:pt idx="442">
                  <c:v>132</c:v>
                </c:pt>
                <c:pt idx="443">
                  <c:v>132</c:v>
                </c:pt>
                <c:pt idx="444">
                  <c:v>132</c:v>
                </c:pt>
                <c:pt idx="445">
                  <c:v>132</c:v>
                </c:pt>
                <c:pt idx="446">
                  <c:v>132</c:v>
                </c:pt>
                <c:pt idx="447">
                  <c:v>132</c:v>
                </c:pt>
                <c:pt idx="448">
                  <c:v>132</c:v>
                </c:pt>
                <c:pt idx="449">
                  <c:v>132</c:v>
                </c:pt>
                <c:pt idx="450">
                  <c:v>132</c:v>
                </c:pt>
                <c:pt idx="451">
                  <c:v>132</c:v>
                </c:pt>
                <c:pt idx="452">
                  <c:v>132</c:v>
                </c:pt>
                <c:pt idx="453">
                  <c:v>132</c:v>
                </c:pt>
                <c:pt idx="454">
                  <c:v>132</c:v>
                </c:pt>
                <c:pt idx="455">
                  <c:v>132</c:v>
                </c:pt>
                <c:pt idx="456">
                  <c:v>132</c:v>
                </c:pt>
                <c:pt idx="457">
                  <c:v>132</c:v>
                </c:pt>
                <c:pt idx="458">
                  <c:v>132</c:v>
                </c:pt>
                <c:pt idx="459">
                  <c:v>132</c:v>
                </c:pt>
                <c:pt idx="460">
                  <c:v>132</c:v>
                </c:pt>
                <c:pt idx="461">
                  <c:v>132</c:v>
                </c:pt>
                <c:pt idx="462">
                  <c:v>132</c:v>
                </c:pt>
                <c:pt idx="463">
                  <c:v>132</c:v>
                </c:pt>
                <c:pt idx="464">
                  <c:v>132</c:v>
                </c:pt>
                <c:pt idx="465">
                  <c:v>132</c:v>
                </c:pt>
                <c:pt idx="466">
                  <c:v>132</c:v>
                </c:pt>
                <c:pt idx="467">
                  <c:v>132</c:v>
                </c:pt>
                <c:pt idx="468">
                  <c:v>132</c:v>
                </c:pt>
                <c:pt idx="469">
                  <c:v>132</c:v>
                </c:pt>
                <c:pt idx="470">
                  <c:v>132</c:v>
                </c:pt>
                <c:pt idx="471">
                  <c:v>132</c:v>
                </c:pt>
                <c:pt idx="472">
                  <c:v>132</c:v>
                </c:pt>
                <c:pt idx="473">
                  <c:v>132</c:v>
                </c:pt>
                <c:pt idx="474">
                  <c:v>132</c:v>
                </c:pt>
                <c:pt idx="475">
                  <c:v>132</c:v>
                </c:pt>
                <c:pt idx="476">
                  <c:v>132</c:v>
                </c:pt>
                <c:pt idx="477">
                  <c:v>132</c:v>
                </c:pt>
                <c:pt idx="478">
                  <c:v>132</c:v>
                </c:pt>
                <c:pt idx="479">
                  <c:v>132</c:v>
                </c:pt>
                <c:pt idx="480">
                  <c:v>132</c:v>
                </c:pt>
                <c:pt idx="481">
                  <c:v>132</c:v>
                </c:pt>
                <c:pt idx="482">
                  <c:v>132</c:v>
                </c:pt>
                <c:pt idx="483">
                  <c:v>132</c:v>
                </c:pt>
                <c:pt idx="484">
                  <c:v>132</c:v>
                </c:pt>
                <c:pt idx="485">
                  <c:v>132</c:v>
                </c:pt>
                <c:pt idx="486">
                  <c:v>132</c:v>
                </c:pt>
                <c:pt idx="487">
                  <c:v>132</c:v>
                </c:pt>
                <c:pt idx="488">
                  <c:v>132</c:v>
                </c:pt>
                <c:pt idx="489">
                  <c:v>132</c:v>
                </c:pt>
                <c:pt idx="490">
                  <c:v>132</c:v>
                </c:pt>
                <c:pt idx="491">
                  <c:v>132</c:v>
                </c:pt>
                <c:pt idx="492">
                  <c:v>132</c:v>
                </c:pt>
                <c:pt idx="493">
                  <c:v>132</c:v>
                </c:pt>
                <c:pt idx="494">
                  <c:v>132</c:v>
                </c:pt>
                <c:pt idx="495">
                  <c:v>132</c:v>
                </c:pt>
                <c:pt idx="496">
                  <c:v>132</c:v>
                </c:pt>
                <c:pt idx="497">
                  <c:v>132</c:v>
                </c:pt>
                <c:pt idx="498">
                  <c:v>132</c:v>
                </c:pt>
                <c:pt idx="499">
                  <c:v>132</c:v>
                </c:pt>
                <c:pt idx="500">
                  <c:v>132</c:v>
                </c:pt>
                <c:pt idx="501">
                  <c:v>132</c:v>
                </c:pt>
                <c:pt idx="502">
                  <c:v>132</c:v>
                </c:pt>
                <c:pt idx="503">
                  <c:v>132</c:v>
                </c:pt>
                <c:pt idx="504">
                  <c:v>132</c:v>
                </c:pt>
                <c:pt idx="505">
                  <c:v>132</c:v>
                </c:pt>
                <c:pt idx="506">
                  <c:v>132</c:v>
                </c:pt>
                <c:pt idx="507">
                  <c:v>132</c:v>
                </c:pt>
                <c:pt idx="508">
                  <c:v>132</c:v>
                </c:pt>
                <c:pt idx="509">
                  <c:v>132</c:v>
                </c:pt>
                <c:pt idx="510">
                  <c:v>132</c:v>
                </c:pt>
                <c:pt idx="511">
                  <c:v>132</c:v>
                </c:pt>
                <c:pt idx="512">
                  <c:v>132</c:v>
                </c:pt>
                <c:pt idx="513">
                  <c:v>132</c:v>
                </c:pt>
                <c:pt idx="514">
                  <c:v>132</c:v>
                </c:pt>
                <c:pt idx="515">
                  <c:v>132</c:v>
                </c:pt>
                <c:pt idx="516">
                  <c:v>132</c:v>
                </c:pt>
                <c:pt idx="517">
                  <c:v>132</c:v>
                </c:pt>
                <c:pt idx="518">
                  <c:v>132</c:v>
                </c:pt>
                <c:pt idx="519">
                  <c:v>132</c:v>
                </c:pt>
                <c:pt idx="520">
                  <c:v>132</c:v>
                </c:pt>
                <c:pt idx="521">
                  <c:v>132</c:v>
                </c:pt>
                <c:pt idx="522">
                  <c:v>132</c:v>
                </c:pt>
                <c:pt idx="523">
                  <c:v>132</c:v>
                </c:pt>
                <c:pt idx="524">
                  <c:v>132</c:v>
                </c:pt>
                <c:pt idx="525">
                  <c:v>132</c:v>
                </c:pt>
                <c:pt idx="526">
                  <c:v>132</c:v>
                </c:pt>
                <c:pt idx="527">
                  <c:v>132</c:v>
                </c:pt>
                <c:pt idx="528">
                  <c:v>132</c:v>
                </c:pt>
                <c:pt idx="529">
                  <c:v>132</c:v>
                </c:pt>
                <c:pt idx="530">
                  <c:v>132</c:v>
                </c:pt>
                <c:pt idx="531">
                  <c:v>132</c:v>
                </c:pt>
                <c:pt idx="532">
                  <c:v>132</c:v>
                </c:pt>
                <c:pt idx="533">
                  <c:v>132</c:v>
                </c:pt>
                <c:pt idx="534">
                  <c:v>132</c:v>
                </c:pt>
                <c:pt idx="535">
                  <c:v>132</c:v>
                </c:pt>
                <c:pt idx="536">
                  <c:v>132</c:v>
                </c:pt>
                <c:pt idx="537">
                  <c:v>132</c:v>
                </c:pt>
                <c:pt idx="538">
                  <c:v>132</c:v>
                </c:pt>
                <c:pt idx="539">
                  <c:v>132</c:v>
                </c:pt>
                <c:pt idx="540">
                  <c:v>132</c:v>
                </c:pt>
                <c:pt idx="541">
                  <c:v>132</c:v>
                </c:pt>
                <c:pt idx="542">
                  <c:v>132</c:v>
                </c:pt>
                <c:pt idx="543">
                  <c:v>132</c:v>
                </c:pt>
                <c:pt idx="544">
                  <c:v>132</c:v>
                </c:pt>
                <c:pt idx="545">
                  <c:v>132</c:v>
                </c:pt>
                <c:pt idx="546">
                  <c:v>132</c:v>
                </c:pt>
                <c:pt idx="547">
                  <c:v>132</c:v>
                </c:pt>
                <c:pt idx="548">
                  <c:v>132</c:v>
                </c:pt>
                <c:pt idx="549">
                  <c:v>132</c:v>
                </c:pt>
                <c:pt idx="550">
                  <c:v>132</c:v>
                </c:pt>
                <c:pt idx="551">
                  <c:v>132</c:v>
                </c:pt>
                <c:pt idx="552">
                  <c:v>132</c:v>
                </c:pt>
                <c:pt idx="553">
                  <c:v>132</c:v>
                </c:pt>
                <c:pt idx="554">
                  <c:v>132</c:v>
                </c:pt>
                <c:pt idx="555">
                  <c:v>132</c:v>
                </c:pt>
                <c:pt idx="556">
                  <c:v>132</c:v>
                </c:pt>
                <c:pt idx="557">
                  <c:v>132</c:v>
                </c:pt>
                <c:pt idx="558">
                  <c:v>132</c:v>
                </c:pt>
                <c:pt idx="559">
                  <c:v>132</c:v>
                </c:pt>
                <c:pt idx="560">
                  <c:v>132</c:v>
                </c:pt>
                <c:pt idx="561">
                  <c:v>132</c:v>
                </c:pt>
                <c:pt idx="562">
                  <c:v>132</c:v>
                </c:pt>
                <c:pt idx="563">
                  <c:v>132</c:v>
                </c:pt>
                <c:pt idx="564">
                  <c:v>132</c:v>
                </c:pt>
                <c:pt idx="565">
                  <c:v>132</c:v>
                </c:pt>
                <c:pt idx="566">
                  <c:v>132</c:v>
                </c:pt>
                <c:pt idx="567">
                  <c:v>132</c:v>
                </c:pt>
                <c:pt idx="568">
                  <c:v>132</c:v>
                </c:pt>
                <c:pt idx="569">
                  <c:v>132</c:v>
                </c:pt>
                <c:pt idx="570">
                  <c:v>132</c:v>
                </c:pt>
                <c:pt idx="571">
                  <c:v>132</c:v>
                </c:pt>
                <c:pt idx="572">
                  <c:v>132</c:v>
                </c:pt>
                <c:pt idx="573">
                  <c:v>132</c:v>
                </c:pt>
                <c:pt idx="574">
                  <c:v>132</c:v>
                </c:pt>
                <c:pt idx="575">
                  <c:v>132</c:v>
                </c:pt>
                <c:pt idx="576">
                  <c:v>132</c:v>
                </c:pt>
                <c:pt idx="577">
                  <c:v>132</c:v>
                </c:pt>
                <c:pt idx="578">
                  <c:v>132</c:v>
                </c:pt>
                <c:pt idx="579">
                  <c:v>132</c:v>
                </c:pt>
                <c:pt idx="580">
                  <c:v>132</c:v>
                </c:pt>
                <c:pt idx="581">
                  <c:v>132</c:v>
                </c:pt>
                <c:pt idx="582">
                  <c:v>132</c:v>
                </c:pt>
                <c:pt idx="583">
                  <c:v>132</c:v>
                </c:pt>
                <c:pt idx="584">
                  <c:v>132</c:v>
                </c:pt>
                <c:pt idx="585">
                  <c:v>132</c:v>
                </c:pt>
                <c:pt idx="586">
                  <c:v>132</c:v>
                </c:pt>
                <c:pt idx="587">
                  <c:v>132</c:v>
                </c:pt>
                <c:pt idx="588">
                  <c:v>132</c:v>
                </c:pt>
                <c:pt idx="589">
                  <c:v>132</c:v>
                </c:pt>
                <c:pt idx="590">
                  <c:v>132</c:v>
                </c:pt>
                <c:pt idx="591">
                  <c:v>132</c:v>
                </c:pt>
                <c:pt idx="592">
                  <c:v>132</c:v>
                </c:pt>
                <c:pt idx="593">
                  <c:v>132</c:v>
                </c:pt>
                <c:pt idx="594">
                  <c:v>132</c:v>
                </c:pt>
                <c:pt idx="595">
                  <c:v>132</c:v>
                </c:pt>
                <c:pt idx="596">
                  <c:v>132</c:v>
                </c:pt>
                <c:pt idx="597">
                  <c:v>132</c:v>
                </c:pt>
                <c:pt idx="598">
                  <c:v>132</c:v>
                </c:pt>
                <c:pt idx="599">
                  <c:v>132</c:v>
                </c:pt>
                <c:pt idx="600">
                  <c:v>132</c:v>
                </c:pt>
                <c:pt idx="601">
                  <c:v>132</c:v>
                </c:pt>
                <c:pt idx="602">
                  <c:v>132</c:v>
                </c:pt>
                <c:pt idx="603">
                  <c:v>132</c:v>
                </c:pt>
                <c:pt idx="604">
                  <c:v>132</c:v>
                </c:pt>
                <c:pt idx="605">
                  <c:v>132</c:v>
                </c:pt>
                <c:pt idx="606">
                  <c:v>132</c:v>
                </c:pt>
                <c:pt idx="607">
                  <c:v>132</c:v>
                </c:pt>
                <c:pt idx="608">
                  <c:v>132</c:v>
                </c:pt>
                <c:pt idx="609">
                  <c:v>132</c:v>
                </c:pt>
                <c:pt idx="610">
                  <c:v>132</c:v>
                </c:pt>
                <c:pt idx="611">
                  <c:v>132</c:v>
                </c:pt>
                <c:pt idx="612">
                  <c:v>132</c:v>
                </c:pt>
                <c:pt idx="613">
                  <c:v>132</c:v>
                </c:pt>
                <c:pt idx="614">
                  <c:v>132</c:v>
                </c:pt>
                <c:pt idx="615">
                  <c:v>132</c:v>
                </c:pt>
                <c:pt idx="616">
                  <c:v>132</c:v>
                </c:pt>
                <c:pt idx="617">
                  <c:v>132</c:v>
                </c:pt>
                <c:pt idx="618">
                  <c:v>132</c:v>
                </c:pt>
                <c:pt idx="619">
                  <c:v>132</c:v>
                </c:pt>
                <c:pt idx="620">
                  <c:v>132</c:v>
                </c:pt>
                <c:pt idx="621">
                  <c:v>132</c:v>
                </c:pt>
                <c:pt idx="622">
                  <c:v>132</c:v>
                </c:pt>
                <c:pt idx="623">
                  <c:v>132</c:v>
                </c:pt>
                <c:pt idx="624">
                  <c:v>132</c:v>
                </c:pt>
                <c:pt idx="625">
                  <c:v>132</c:v>
                </c:pt>
                <c:pt idx="626">
                  <c:v>132</c:v>
                </c:pt>
                <c:pt idx="627">
                  <c:v>132</c:v>
                </c:pt>
                <c:pt idx="628">
                  <c:v>132</c:v>
                </c:pt>
                <c:pt idx="629">
                  <c:v>132</c:v>
                </c:pt>
                <c:pt idx="630">
                  <c:v>132</c:v>
                </c:pt>
                <c:pt idx="631">
                  <c:v>132</c:v>
                </c:pt>
                <c:pt idx="632">
                  <c:v>132</c:v>
                </c:pt>
                <c:pt idx="633">
                  <c:v>132</c:v>
                </c:pt>
                <c:pt idx="634">
                  <c:v>132</c:v>
                </c:pt>
                <c:pt idx="635">
                  <c:v>132</c:v>
                </c:pt>
                <c:pt idx="636">
                  <c:v>132</c:v>
                </c:pt>
                <c:pt idx="637">
                  <c:v>132</c:v>
                </c:pt>
                <c:pt idx="638">
                  <c:v>132</c:v>
                </c:pt>
                <c:pt idx="639">
                  <c:v>132</c:v>
                </c:pt>
                <c:pt idx="640">
                  <c:v>132</c:v>
                </c:pt>
                <c:pt idx="641">
                  <c:v>132</c:v>
                </c:pt>
                <c:pt idx="642">
                  <c:v>132</c:v>
                </c:pt>
                <c:pt idx="643">
                  <c:v>132</c:v>
                </c:pt>
                <c:pt idx="644">
                  <c:v>132</c:v>
                </c:pt>
                <c:pt idx="645">
                  <c:v>132</c:v>
                </c:pt>
                <c:pt idx="646">
                  <c:v>132</c:v>
                </c:pt>
                <c:pt idx="647">
                  <c:v>132</c:v>
                </c:pt>
                <c:pt idx="648">
                  <c:v>132</c:v>
                </c:pt>
                <c:pt idx="649">
                  <c:v>132</c:v>
                </c:pt>
                <c:pt idx="650">
                  <c:v>132</c:v>
                </c:pt>
                <c:pt idx="651">
                  <c:v>132</c:v>
                </c:pt>
                <c:pt idx="652">
                  <c:v>132</c:v>
                </c:pt>
                <c:pt idx="653">
                  <c:v>132</c:v>
                </c:pt>
                <c:pt idx="654">
                  <c:v>132</c:v>
                </c:pt>
                <c:pt idx="655">
                  <c:v>132</c:v>
                </c:pt>
                <c:pt idx="656">
                  <c:v>132</c:v>
                </c:pt>
                <c:pt idx="657">
                  <c:v>132</c:v>
                </c:pt>
                <c:pt idx="658">
                  <c:v>132</c:v>
                </c:pt>
                <c:pt idx="659">
                  <c:v>132</c:v>
                </c:pt>
                <c:pt idx="660">
                  <c:v>132</c:v>
                </c:pt>
                <c:pt idx="661">
                  <c:v>132</c:v>
                </c:pt>
                <c:pt idx="662">
                  <c:v>132</c:v>
                </c:pt>
                <c:pt idx="663">
                  <c:v>132</c:v>
                </c:pt>
                <c:pt idx="664">
                  <c:v>132</c:v>
                </c:pt>
                <c:pt idx="665">
                  <c:v>132</c:v>
                </c:pt>
                <c:pt idx="666">
                  <c:v>132</c:v>
                </c:pt>
                <c:pt idx="667">
                  <c:v>132</c:v>
                </c:pt>
                <c:pt idx="668">
                  <c:v>132</c:v>
                </c:pt>
                <c:pt idx="669">
                  <c:v>132</c:v>
                </c:pt>
                <c:pt idx="670">
                  <c:v>132</c:v>
                </c:pt>
                <c:pt idx="671">
                  <c:v>132</c:v>
                </c:pt>
                <c:pt idx="672">
                  <c:v>132</c:v>
                </c:pt>
                <c:pt idx="673">
                  <c:v>132</c:v>
                </c:pt>
                <c:pt idx="674">
                  <c:v>132</c:v>
                </c:pt>
                <c:pt idx="675">
                  <c:v>132</c:v>
                </c:pt>
                <c:pt idx="676">
                  <c:v>132</c:v>
                </c:pt>
                <c:pt idx="677">
                  <c:v>132</c:v>
                </c:pt>
                <c:pt idx="678">
                  <c:v>132</c:v>
                </c:pt>
                <c:pt idx="679">
                  <c:v>132</c:v>
                </c:pt>
                <c:pt idx="680">
                  <c:v>132</c:v>
                </c:pt>
                <c:pt idx="681">
                  <c:v>132</c:v>
                </c:pt>
                <c:pt idx="682">
                  <c:v>132</c:v>
                </c:pt>
                <c:pt idx="683">
                  <c:v>132</c:v>
                </c:pt>
                <c:pt idx="684">
                  <c:v>132</c:v>
                </c:pt>
                <c:pt idx="685">
                  <c:v>132</c:v>
                </c:pt>
                <c:pt idx="686">
                  <c:v>132</c:v>
                </c:pt>
                <c:pt idx="687">
                  <c:v>132</c:v>
                </c:pt>
                <c:pt idx="688">
                  <c:v>132</c:v>
                </c:pt>
                <c:pt idx="689">
                  <c:v>132</c:v>
                </c:pt>
                <c:pt idx="690">
                  <c:v>132</c:v>
                </c:pt>
                <c:pt idx="691">
                  <c:v>132</c:v>
                </c:pt>
                <c:pt idx="692">
                  <c:v>132</c:v>
                </c:pt>
                <c:pt idx="693">
                  <c:v>132</c:v>
                </c:pt>
                <c:pt idx="694">
                  <c:v>132</c:v>
                </c:pt>
                <c:pt idx="695">
                  <c:v>132</c:v>
                </c:pt>
                <c:pt idx="696">
                  <c:v>132</c:v>
                </c:pt>
                <c:pt idx="697">
                  <c:v>132</c:v>
                </c:pt>
                <c:pt idx="698">
                  <c:v>132</c:v>
                </c:pt>
                <c:pt idx="699">
                  <c:v>132</c:v>
                </c:pt>
                <c:pt idx="700">
                  <c:v>132</c:v>
                </c:pt>
                <c:pt idx="701">
                  <c:v>132</c:v>
                </c:pt>
                <c:pt idx="702">
                  <c:v>132</c:v>
                </c:pt>
                <c:pt idx="703">
                  <c:v>132</c:v>
                </c:pt>
                <c:pt idx="704">
                  <c:v>132</c:v>
                </c:pt>
                <c:pt idx="705">
                  <c:v>132</c:v>
                </c:pt>
                <c:pt idx="706">
                  <c:v>132</c:v>
                </c:pt>
                <c:pt idx="707">
                  <c:v>132</c:v>
                </c:pt>
                <c:pt idx="708">
                  <c:v>132</c:v>
                </c:pt>
                <c:pt idx="709">
                  <c:v>132</c:v>
                </c:pt>
                <c:pt idx="710">
                  <c:v>132</c:v>
                </c:pt>
                <c:pt idx="711">
                  <c:v>132</c:v>
                </c:pt>
                <c:pt idx="712">
                  <c:v>132</c:v>
                </c:pt>
                <c:pt idx="713">
                  <c:v>132</c:v>
                </c:pt>
                <c:pt idx="714">
                  <c:v>132</c:v>
                </c:pt>
                <c:pt idx="715">
                  <c:v>132</c:v>
                </c:pt>
                <c:pt idx="716">
                  <c:v>132</c:v>
                </c:pt>
                <c:pt idx="717">
                  <c:v>132</c:v>
                </c:pt>
                <c:pt idx="718">
                  <c:v>132</c:v>
                </c:pt>
                <c:pt idx="719">
                  <c:v>132</c:v>
                </c:pt>
                <c:pt idx="720">
                  <c:v>132</c:v>
                </c:pt>
                <c:pt idx="721">
                  <c:v>132</c:v>
                </c:pt>
                <c:pt idx="722">
                  <c:v>132</c:v>
                </c:pt>
                <c:pt idx="723">
                  <c:v>132</c:v>
                </c:pt>
                <c:pt idx="724">
                  <c:v>132</c:v>
                </c:pt>
                <c:pt idx="725">
                  <c:v>132</c:v>
                </c:pt>
                <c:pt idx="726">
                  <c:v>132</c:v>
                </c:pt>
                <c:pt idx="727">
                  <c:v>132</c:v>
                </c:pt>
                <c:pt idx="728">
                  <c:v>132</c:v>
                </c:pt>
                <c:pt idx="729">
                  <c:v>132</c:v>
                </c:pt>
                <c:pt idx="730">
                  <c:v>132</c:v>
                </c:pt>
                <c:pt idx="731">
                  <c:v>132</c:v>
                </c:pt>
                <c:pt idx="732">
                  <c:v>132</c:v>
                </c:pt>
                <c:pt idx="733">
                  <c:v>132</c:v>
                </c:pt>
                <c:pt idx="734">
                  <c:v>132</c:v>
                </c:pt>
                <c:pt idx="735">
                  <c:v>132</c:v>
                </c:pt>
                <c:pt idx="736">
                  <c:v>132</c:v>
                </c:pt>
                <c:pt idx="737">
                  <c:v>132</c:v>
                </c:pt>
                <c:pt idx="738">
                  <c:v>132</c:v>
                </c:pt>
                <c:pt idx="739">
                  <c:v>132</c:v>
                </c:pt>
                <c:pt idx="740">
                  <c:v>132</c:v>
                </c:pt>
                <c:pt idx="741">
                  <c:v>132</c:v>
                </c:pt>
                <c:pt idx="742">
                  <c:v>132</c:v>
                </c:pt>
                <c:pt idx="743">
                  <c:v>132</c:v>
                </c:pt>
                <c:pt idx="744">
                  <c:v>132</c:v>
                </c:pt>
                <c:pt idx="745">
                  <c:v>132</c:v>
                </c:pt>
                <c:pt idx="746">
                  <c:v>132</c:v>
                </c:pt>
                <c:pt idx="747">
                  <c:v>132</c:v>
                </c:pt>
                <c:pt idx="748">
                  <c:v>132</c:v>
                </c:pt>
                <c:pt idx="749">
                  <c:v>132</c:v>
                </c:pt>
                <c:pt idx="750">
                  <c:v>132</c:v>
                </c:pt>
                <c:pt idx="751">
                  <c:v>132</c:v>
                </c:pt>
                <c:pt idx="752">
                  <c:v>132</c:v>
                </c:pt>
                <c:pt idx="753">
                  <c:v>132</c:v>
                </c:pt>
                <c:pt idx="754">
                  <c:v>132</c:v>
                </c:pt>
                <c:pt idx="755">
                  <c:v>132</c:v>
                </c:pt>
                <c:pt idx="756">
                  <c:v>132</c:v>
                </c:pt>
                <c:pt idx="757">
                  <c:v>132</c:v>
                </c:pt>
                <c:pt idx="758">
                  <c:v>132</c:v>
                </c:pt>
                <c:pt idx="759">
                  <c:v>132</c:v>
                </c:pt>
                <c:pt idx="760">
                  <c:v>132</c:v>
                </c:pt>
                <c:pt idx="761">
                  <c:v>132</c:v>
                </c:pt>
                <c:pt idx="762">
                  <c:v>132</c:v>
                </c:pt>
                <c:pt idx="763">
                  <c:v>132</c:v>
                </c:pt>
                <c:pt idx="764">
                  <c:v>132</c:v>
                </c:pt>
                <c:pt idx="765">
                  <c:v>132</c:v>
                </c:pt>
                <c:pt idx="766">
                  <c:v>132</c:v>
                </c:pt>
                <c:pt idx="767">
                  <c:v>132</c:v>
                </c:pt>
                <c:pt idx="768">
                  <c:v>132</c:v>
                </c:pt>
                <c:pt idx="769">
                  <c:v>132</c:v>
                </c:pt>
                <c:pt idx="770">
                  <c:v>132</c:v>
                </c:pt>
                <c:pt idx="771">
                  <c:v>132</c:v>
                </c:pt>
                <c:pt idx="772">
                  <c:v>132</c:v>
                </c:pt>
                <c:pt idx="773">
                  <c:v>132</c:v>
                </c:pt>
                <c:pt idx="774">
                  <c:v>132</c:v>
                </c:pt>
                <c:pt idx="775">
                  <c:v>132</c:v>
                </c:pt>
                <c:pt idx="776">
                  <c:v>132</c:v>
                </c:pt>
                <c:pt idx="777">
                  <c:v>132</c:v>
                </c:pt>
                <c:pt idx="778">
                  <c:v>132</c:v>
                </c:pt>
                <c:pt idx="779">
                  <c:v>132</c:v>
                </c:pt>
                <c:pt idx="780">
                  <c:v>132</c:v>
                </c:pt>
                <c:pt idx="781">
                  <c:v>132</c:v>
                </c:pt>
                <c:pt idx="782">
                  <c:v>132</c:v>
                </c:pt>
                <c:pt idx="783">
                  <c:v>132</c:v>
                </c:pt>
                <c:pt idx="784">
                  <c:v>132</c:v>
                </c:pt>
                <c:pt idx="785">
                  <c:v>132</c:v>
                </c:pt>
                <c:pt idx="786">
                  <c:v>132</c:v>
                </c:pt>
                <c:pt idx="787">
                  <c:v>132</c:v>
                </c:pt>
                <c:pt idx="788">
                  <c:v>132</c:v>
                </c:pt>
                <c:pt idx="789">
                  <c:v>132</c:v>
                </c:pt>
                <c:pt idx="790">
                  <c:v>132</c:v>
                </c:pt>
                <c:pt idx="791">
                  <c:v>132</c:v>
                </c:pt>
                <c:pt idx="792">
                  <c:v>132</c:v>
                </c:pt>
                <c:pt idx="793">
                  <c:v>132</c:v>
                </c:pt>
                <c:pt idx="794">
                  <c:v>132</c:v>
                </c:pt>
                <c:pt idx="795">
                  <c:v>132</c:v>
                </c:pt>
                <c:pt idx="796">
                  <c:v>132</c:v>
                </c:pt>
                <c:pt idx="797">
                  <c:v>132</c:v>
                </c:pt>
                <c:pt idx="798">
                  <c:v>132</c:v>
                </c:pt>
                <c:pt idx="799">
                  <c:v>132</c:v>
                </c:pt>
                <c:pt idx="800">
                  <c:v>132</c:v>
                </c:pt>
                <c:pt idx="801">
                  <c:v>132</c:v>
                </c:pt>
                <c:pt idx="802">
                  <c:v>132</c:v>
                </c:pt>
                <c:pt idx="803">
                  <c:v>132</c:v>
                </c:pt>
                <c:pt idx="804">
                  <c:v>132</c:v>
                </c:pt>
                <c:pt idx="805">
                  <c:v>132</c:v>
                </c:pt>
                <c:pt idx="806">
                  <c:v>132</c:v>
                </c:pt>
                <c:pt idx="807">
                  <c:v>132</c:v>
                </c:pt>
                <c:pt idx="808">
                  <c:v>132</c:v>
                </c:pt>
                <c:pt idx="809">
                  <c:v>132</c:v>
                </c:pt>
                <c:pt idx="810">
                  <c:v>132</c:v>
                </c:pt>
                <c:pt idx="811">
                  <c:v>132</c:v>
                </c:pt>
                <c:pt idx="812">
                  <c:v>132</c:v>
                </c:pt>
                <c:pt idx="813">
                  <c:v>132</c:v>
                </c:pt>
                <c:pt idx="814">
                  <c:v>132</c:v>
                </c:pt>
                <c:pt idx="815">
                  <c:v>132</c:v>
                </c:pt>
                <c:pt idx="816">
                  <c:v>132</c:v>
                </c:pt>
                <c:pt idx="817">
                  <c:v>132</c:v>
                </c:pt>
                <c:pt idx="818">
                  <c:v>132</c:v>
                </c:pt>
                <c:pt idx="819">
                  <c:v>132</c:v>
                </c:pt>
                <c:pt idx="820">
                  <c:v>132</c:v>
                </c:pt>
                <c:pt idx="821">
                  <c:v>132</c:v>
                </c:pt>
                <c:pt idx="822">
                  <c:v>132</c:v>
                </c:pt>
                <c:pt idx="823">
                  <c:v>132</c:v>
                </c:pt>
                <c:pt idx="824">
                  <c:v>132</c:v>
                </c:pt>
                <c:pt idx="825">
                  <c:v>132</c:v>
                </c:pt>
                <c:pt idx="826">
                  <c:v>132</c:v>
                </c:pt>
                <c:pt idx="827">
                  <c:v>132</c:v>
                </c:pt>
                <c:pt idx="828">
                  <c:v>132</c:v>
                </c:pt>
                <c:pt idx="829">
                  <c:v>132</c:v>
                </c:pt>
                <c:pt idx="830">
                  <c:v>132</c:v>
                </c:pt>
                <c:pt idx="831">
                  <c:v>132</c:v>
                </c:pt>
                <c:pt idx="832">
                  <c:v>132</c:v>
                </c:pt>
                <c:pt idx="833">
                  <c:v>132</c:v>
                </c:pt>
                <c:pt idx="834">
                  <c:v>132</c:v>
                </c:pt>
                <c:pt idx="835">
                  <c:v>132</c:v>
                </c:pt>
                <c:pt idx="836">
                  <c:v>132</c:v>
                </c:pt>
                <c:pt idx="837">
                  <c:v>132</c:v>
                </c:pt>
                <c:pt idx="838">
                  <c:v>132</c:v>
                </c:pt>
                <c:pt idx="839">
                  <c:v>132</c:v>
                </c:pt>
                <c:pt idx="840">
                  <c:v>132</c:v>
                </c:pt>
                <c:pt idx="841">
                  <c:v>132</c:v>
                </c:pt>
                <c:pt idx="842">
                  <c:v>132</c:v>
                </c:pt>
                <c:pt idx="843">
                  <c:v>132</c:v>
                </c:pt>
                <c:pt idx="844">
                  <c:v>132</c:v>
                </c:pt>
                <c:pt idx="845">
                  <c:v>132</c:v>
                </c:pt>
                <c:pt idx="846">
                  <c:v>132</c:v>
                </c:pt>
                <c:pt idx="847">
                  <c:v>132</c:v>
                </c:pt>
                <c:pt idx="848">
                  <c:v>132</c:v>
                </c:pt>
                <c:pt idx="849">
                  <c:v>132</c:v>
                </c:pt>
                <c:pt idx="850">
                  <c:v>132</c:v>
                </c:pt>
                <c:pt idx="851">
                  <c:v>132</c:v>
                </c:pt>
                <c:pt idx="852">
                  <c:v>132</c:v>
                </c:pt>
                <c:pt idx="853">
                  <c:v>132</c:v>
                </c:pt>
                <c:pt idx="854">
                  <c:v>132</c:v>
                </c:pt>
                <c:pt idx="855">
                  <c:v>132</c:v>
                </c:pt>
                <c:pt idx="856">
                  <c:v>132</c:v>
                </c:pt>
                <c:pt idx="857">
                  <c:v>132</c:v>
                </c:pt>
                <c:pt idx="858">
                  <c:v>132</c:v>
                </c:pt>
                <c:pt idx="859">
                  <c:v>132</c:v>
                </c:pt>
                <c:pt idx="860">
                  <c:v>132</c:v>
                </c:pt>
                <c:pt idx="861">
                  <c:v>132</c:v>
                </c:pt>
                <c:pt idx="862">
                  <c:v>132</c:v>
                </c:pt>
                <c:pt idx="863">
                  <c:v>132</c:v>
                </c:pt>
                <c:pt idx="864">
                  <c:v>132</c:v>
                </c:pt>
                <c:pt idx="865">
                  <c:v>132</c:v>
                </c:pt>
                <c:pt idx="866">
                  <c:v>132</c:v>
                </c:pt>
                <c:pt idx="867">
                  <c:v>132</c:v>
                </c:pt>
                <c:pt idx="868">
                  <c:v>132</c:v>
                </c:pt>
                <c:pt idx="869">
                  <c:v>132</c:v>
                </c:pt>
                <c:pt idx="870">
                  <c:v>132</c:v>
                </c:pt>
                <c:pt idx="871">
                  <c:v>132</c:v>
                </c:pt>
                <c:pt idx="872">
                  <c:v>132</c:v>
                </c:pt>
                <c:pt idx="873">
                  <c:v>132</c:v>
                </c:pt>
                <c:pt idx="874">
                  <c:v>132</c:v>
                </c:pt>
                <c:pt idx="875">
                  <c:v>132</c:v>
                </c:pt>
                <c:pt idx="876">
                  <c:v>132</c:v>
                </c:pt>
                <c:pt idx="877">
                  <c:v>132</c:v>
                </c:pt>
                <c:pt idx="878">
                  <c:v>132</c:v>
                </c:pt>
                <c:pt idx="879">
                  <c:v>132</c:v>
                </c:pt>
                <c:pt idx="880">
                  <c:v>132</c:v>
                </c:pt>
                <c:pt idx="881">
                  <c:v>132</c:v>
                </c:pt>
                <c:pt idx="882">
                  <c:v>132</c:v>
                </c:pt>
                <c:pt idx="883">
                  <c:v>132</c:v>
                </c:pt>
                <c:pt idx="884">
                  <c:v>132</c:v>
                </c:pt>
                <c:pt idx="885">
                  <c:v>132</c:v>
                </c:pt>
                <c:pt idx="886">
                  <c:v>132</c:v>
                </c:pt>
                <c:pt idx="887">
                  <c:v>132</c:v>
                </c:pt>
                <c:pt idx="888">
                  <c:v>132</c:v>
                </c:pt>
                <c:pt idx="889">
                  <c:v>132</c:v>
                </c:pt>
                <c:pt idx="890">
                  <c:v>132</c:v>
                </c:pt>
                <c:pt idx="891">
                  <c:v>132</c:v>
                </c:pt>
                <c:pt idx="892">
                  <c:v>132</c:v>
                </c:pt>
                <c:pt idx="893">
                  <c:v>132</c:v>
                </c:pt>
                <c:pt idx="894">
                  <c:v>132</c:v>
                </c:pt>
                <c:pt idx="895">
                  <c:v>132</c:v>
                </c:pt>
                <c:pt idx="896">
                  <c:v>132</c:v>
                </c:pt>
                <c:pt idx="897">
                  <c:v>132</c:v>
                </c:pt>
                <c:pt idx="898">
                  <c:v>132</c:v>
                </c:pt>
                <c:pt idx="899">
                  <c:v>132</c:v>
                </c:pt>
                <c:pt idx="900">
                  <c:v>132</c:v>
                </c:pt>
                <c:pt idx="901">
                  <c:v>132</c:v>
                </c:pt>
                <c:pt idx="902">
                  <c:v>132</c:v>
                </c:pt>
                <c:pt idx="903">
                  <c:v>132</c:v>
                </c:pt>
                <c:pt idx="904">
                  <c:v>132</c:v>
                </c:pt>
                <c:pt idx="905">
                  <c:v>132</c:v>
                </c:pt>
                <c:pt idx="906">
                  <c:v>132</c:v>
                </c:pt>
                <c:pt idx="907">
                  <c:v>132</c:v>
                </c:pt>
                <c:pt idx="908">
                  <c:v>132</c:v>
                </c:pt>
                <c:pt idx="909">
                  <c:v>132</c:v>
                </c:pt>
                <c:pt idx="910">
                  <c:v>132</c:v>
                </c:pt>
                <c:pt idx="911">
                  <c:v>132</c:v>
                </c:pt>
                <c:pt idx="912">
                  <c:v>132</c:v>
                </c:pt>
                <c:pt idx="913">
                  <c:v>132</c:v>
                </c:pt>
                <c:pt idx="914">
                  <c:v>132</c:v>
                </c:pt>
                <c:pt idx="915">
                  <c:v>132</c:v>
                </c:pt>
                <c:pt idx="916">
                  <c:v>132</c:v>
                </c:pt>
                <c:pt idx="917">
                  <c:v>132</c:v>
                </c:pt>
                <c:pt idx="918">
                  <c:v>132</c:v>
                </c:pt>
                <c:pt idx="919">
                  <c:v>132</c:v>
                </c:pt>
                <c:pt idx="920">
                  <c:v>132</c:v>
                </c:pt>
                <c:pt idx="921">
                  <c:v>132</c:v>
                </c:pt>
                <c:pt idx="922">
                  <c:v>132</c:v>
                </c:pt>
                <c:pt idx="923">
                  <c:v>132</c:v>
                </c:pt>
                <c:pt idx="924">
                  <c:v>132</c:v>
                </c:pt>
                <c:pt idx="925">
                  <c:v>132</c:v>
                </c:pt>
                <c:pt idx="926">
                  <c:v>132</c:v>
                </c:pt>
                <c:pt idx="927">
                  <c:v>132</c:v>
                </c:pt>
                <c:pt idx="928">
                  <c:v>132</c:v>
                </c:pt>
                <c:pt idx="929">
                  <c:v>132</c:v>
                </c:pt>
                <c:pt idx="930">
                  <c:v>132</c:v>
                </c:pt>
                <c:pt idx="931">
                  <c:v>132</c:v>
                </c:pt>
                <c:pt idx="932">
                  <c:v>132</c:v>
                </c:pt>
                <c:pt idx="933">
                  <c:v>132</c:v>
                </c:pt>
                <c:pt idx="934">
                  <c:v>132</c:v>
                </c:pt>
                <c:pt idx="935">
                  <c:v>132</c:v>
                </c:pt>
                <c:pt idx="936">
                  <c:v>132</c:v>
                </c:pt>
                <c:pt idx="937">
                  <c:v>132</c:v>
                </c:pt>
                <c:pt idx="938">
                  <c:v>132</c:v>
                </c:pt>
                <c:pt idx="939">
                  <c:v>132</c:v>
                </c:pt>
                <c:pt idx="940">
                  <c:v>132</c:v>
                </c:pt>
                <c:pt idx="941">
                  <c:v>132</c:v>
                </c:pt>
                <c:pt idx="942">
                  <c:v>132</c:v>
                </c:pt>
                <c:pt idx="943">
                  <c:v>132</c:v>
                </c:pt>
                <c:pt idx="944">
                  <c:v>132</c:v>
                </c:pt>
                <c:pt idx="945">
                  <c:v>132</c:v>
                </c:pt>
                <c:pt idx="946">
                  <c:v>132</c:v>
                </c:pt>
                <c:pt idx="947">
                  <c:v>132</c:v>
                </c:pt>
                <c:pt idx="948">
                  <c:v>132</c:v>
                </c:pt>
                <c:pt idx="949">
                  <c:v>132</c:v>
                </c:pt>
                <c:pt idx="950">
                  <c:v>132</c:v>
                </c:pt>
                <c:pt idx="951">
                  <c:v>132</c:v>
                </c:pt>
                <c:pt idx="952">
                  <c:v>132</c:v>
                </c:pt>
                <c:pt idx="953">
                  <c:v>132</c:v>
                </c:pt>
                <c:pt idx="954">
                  <c:v>132</c:v>
                </c:pt>
                <c:pt idx="955">
                  <c:v>132</c:v>
                </c:pt>
                <c:pt idx="956">
                  <c:v>132</c:v>
                </c:pt>
                <c:pt idx="957">
                  <c:v>132</c:v>
                </c:pt>
                <c:pt idx="958">
                  <c:v>132</c:v>
                </c:pt>
                <c:pt idx="959">
                  <c:v>132</c:v>
                </c:pt>
                <c:pt idx="960">
                  <c:v>132</c:v>
                </c:pt>
                <c:pt idx="961">
                  <c:v>132</c:v>
                </c:pt>
                <c:pt idx="962">
                  <c:v>132</c:v>
                </c:pt>
                <c:pt idx="963">
                  <c:v>132</c:v>
                </c:pt>
                <c:pt idx="964">
                  <c:v>132</c:v>
                </c:pt>
                <c:pt idx="965">
                  <c:v>132</c:v>
                </c:pt>
                <c:pt idx="966">
                  <c:v>132</c:v>
                </c:pt>
                <c:pt idx="967">
                  <c:v>132</c:v>
                </c:pt>
                <c:pt idx="968">
                  <c:v>132</c:v>
                </c:pt>
                <c:pt idx="969">
                  <c:v>132</c:v>
                </c:pt>
                <c:pt idx="970">
                  <c:v>132</c:v>
                </c:pt>
                <c:pt idx="971">
                  <c:v>132</c:v>
                </c:pt>
                <c:pt idx="972">
                  <c:v>132</c:v>
                </c:pt>
                <c:pt idx="973">
                  <c:v>132</c:v>
                </c:pt>
                <c:pt idx="974">
                  <c:v>132</c:v>
                </c:pt>
                <c:pt idx="975">
                  <c:v>132</c:v>
                </c:pt>
                <c:pt idx="976">
                  <c:v>132</c:v>
                </c:pt>
                <c:pt idx="977">
                  <c:v>132</c:v>
                </c:pt>
                <c:pt idx="978">
                  <c:v>132</c:v>
                </c:pt>
                <c:pt idx="979">
                  <c:v>132</c:v>
                </c:pt>
                <c:pt idx="980">
                  <c:v>132</c:v>
                </c:pt>
                <c:pt idx="981">
                  <c:v>132</c:v>
                </c:pt>
                <c:pt idx="982">
                  <c:v>132</c:v>
                </c:pt>
                <c:pt idx="983">
                  <c:v>132</c:v>
                </c:pt>
                <c:pt idx="984">
                  <c:v>132</c:v>
                </c:pt>
                <c:pt idx="985">
                  <c:v>132</c:v>
                </c:pt>
                <c:pt idx="986">
                  <c:v>132</c:v>
                </c:pt>
                <c:pt idx="987">
                  <c:v>132</c:v>
                </c:pt>
                <c:pt idx="988">
                  <c:v>132</c:v>
                </c:pt>
                <c:pt idx="989">
                  <c:v>132</c:v>
                </c:pt>
                <c:pt idx="990">
                  <c:v>132</c:v>
                </c:pt>
                <c:pt idx="991">
                  <c:v>132</c:v>
                </c:pt>
                <c:pt idx="992">
                  <c:v>132</c:v>
                </c:pt>
                <c:pt idx="993">
                  <c:v>132</c:v>
                </c:pt>
                <c:pt idx="994">
                  <c:v>132</c:v>
                </c:pt>
                <c:pt idx="995">
                  <c:v>132</c:v>
                </c:pt>
                <c:pt idx="996">
                  <c:v>132</c:v>
                </c:pt>
                <c:pt idx="997">
                  <c:v>132</c:v>
                </c:pt>
                <c:pt idx="998">
                  <c:v>132</c:v>
                </c:pt>
                <c:pt idx="999">
                  <c:v>132</c:v>
                </c:pt>
                <c:pt idx="1000">
                  <c:v>132</c:v>
                </c:pt>
                <c:pt idx="1001">
                  <c:v>132</c:v>
                </c:pt>
                <c:pt idx="1002">
                  <c:v>132</c:v>
                </c:pt>
                <c:pt idx="1003">
                  <c:v>132</c:v>
                </c:pt>
                <c:pt idx="1004">
                  <c:v>132</c:v>
                </c:pt>
                <c:pt idx="1005">
                  <c:v>132</c:v>
                </c:pt>
                <c:pt idx="1006">
                  <c:v>132</c:v>
                </c:pt>
                <c:pt idx="1007">
                  <c:v>132</c:v>
                </c:pt>
                <c:pt idx="1008">
                  <c:v>132</c:v>
                </c:pt>
                <c:pt idx="1009">
                  <c:v>132</c:v>
                </c:pt>
                <c:pt idx="1010">
                  <c:v>132</c:v>
                </c:pt>
                <c:pt idx="1011">
                  <c:v>132</c:v>
                </c:pt>
                <c:pt idx="1012">
                  <c:v>132</c:v>
                </c:pt>
                <c:pt idx="1013">
                  <c:v>132</c:v>
                </c:pt>
                <c:pt idx="1014">
                  <c:v>132</c:v>
                </c:pt>
                <c:pt idx="1015">
                  <c:v>132</c:v>
                </c:pt>
                <c:pt idx="1016">
                  <c:v>132</c:v>
                </c:pt>
                <c:pt idx="1017">
                  <c:v>132</c:v>
                </c:pt>
                <c:pt idx="1018">
                  <c:v>132</c:v>
                </c:pt>
                <c:pt idx="1019">
                  <c:v>132</c:v>
                </c:pt>
                <c:pt idx="1020">
                  <c:v>132</c:v>
                </c:pt>
                <c:pt idx="1021">
                  <c:v>132</c:v>
                </c:pt>
                <c:pt idx="1022">
                  <c:v>132</c:v>
                </c:pt>
                <c:pt idx="1023">
                  <c:v>132</c:v>
                </c:pt>
                <c:pt idx="1024">
                  <c:v>132</c:v>
                </c:pt>
                <c:pt idx="1025">
                  <c:v>132</c:v>
                </c:pt>
                <c:pt idx="1026">
                  <c:v>132</c:v>
                </c:pt>
                <c:pt idx="1027">
                  <c:v>132</c:v>
                </c:pt>
                <c:pt idx="1028">
                  <c:v>132</c:v>
                </c:pt>
                <c:pt idx="1029">
                  <c:v>132</c:v>
                </c:pt>
                <c:pt idx="1030">
                  <c:v>132</c:v>
                </c:pt>
                <c:pt idx="1031">
                  <c:v>132</c:v>
                </c:pt>
                <c:pt idx="1032">
                  <c:v>132</c:v>
                </c:pt>
                <c:pt idx="1033">
                  <c:v>132</c:v>
                </c:pt>
                <c:pt idx="1034">
                  <c:v>132</c:v>
                </c:pt>
                <c:pt idx="1035">
                  <c:v>132</c:v>
                </c:pt>
                <c:pt idx="1036">
                  <c:v>132</c:v>
                </c:pt>
                <c:pt idx="1037">
                  <c:v>132</c:v>
                </c:pt>
                <c:pt idx="1038">
                  <c:v>132</c:v>
                </c:pt>
                <c:pt idx="1039">
                  <c:v>132</c:v>
                </c:pt>
                <c:pt idx="1040">
                  <c:v>132</c:v>
                </c:pt>
                <c:pt idx="1041">
                  <c:v>132</c:v>
                </c:pt>
                <c:pt idx="1042">
                  <c:v>132</c:v>
                </c:pt>
                <c:pt idx="1043">
                  <c:v>132</c:v>
                </c:pt>
                <c:pt idx="1044">
                  <c:v>132</c:v>
                </c:pt>
                <c:pt idx="1045">
                  <c:v>132</c:v>
                </c:pt>
                <c:pt idx="1046">
                  <c:v>132</c:v>
                </c:pt>
                <c:pt idx="1047">
                  <c:v>132</c:v>
                </c:pt>
                <c:pt idx="1048">
                  <c:v>132</c:v>
                </c:pt>
                <c:pt idx="1049">
                  <c:v>132</c:v>
                </c:pt>
                <c:pt idx="1050">
                  <c:v>132</c:v>
                </c:pt>
                <c:pt idx="1051">
                  <c:v>132</c:v>
                </c:pt>
                <c:pt idx="1052">
                  <c:v>132</c:v>
                </c:pt>
                <c:pt idx="1053">
                  <c:v>132</c:v>
                </c:pt>
                <c:pt idx="1054">
                  <c:v>132</c:v>
                </c:pt>
                <c:pt idx="1055">
                  <c:v>132</c:v>
                </c:pt>
                <c:pt idx="1056">
                  <c:v>132</c:v>
                </c:pt>
                <c:pt idx="1057">
                  <c:v>132</c:v>
                </c:pt>
                <c:pt idx="1058">
                  <c:v>132</c:v>
                </c:pt>
                <c:pt idx="1059">
                  <c:v>132</c:v>
                </c:pt>
                <c:pt idx="1060">
                  <c:v>132</c:v>
                </c:pt>
                <c:pt idx="1061">
                  <c:v>132</c:v>
                </c:pt>
                <c:pt idx="1062">
                  <c:v>132</c:v>
                </c:pt>
                <c:pt idx="1063">
                  <c:v>132</c:v>
                </c:pt>
                <c:pt idx="1064">
                  <c:v>132</c:v>
                </c:pt>
                <c:pt idx="1065">
                  <c:v>132</c:v>
                </c:pt>
                <c:pt idx="1066">
                  <c:v>132</c:v>
                </c:pt>
                <c:pt idx="1067">
                  <c:v>132</c:v>
                </c:pt>
                <c:pt idx="1068">
                  <c:v>132</c:v>
                </c:pt>
                <c:pt idx="1069">
                  <c:v>132</c:v>
                </c:pt>
                <c:pt idx="1070">
                  <c:v>132</c:v>
                </c:pt>
                <c:pt idx="1071">
                  <c:v>132</c:v>
                </c:pt>
                <c:pt idx="1072">
                  <c:v>132</c:v>
                </c:pt>
                <c:pt idx="1073">
                  <c:v>132</c:v>
                </c:pt>
                <c:pt idx="1074">
                  <c:v>132</c:v>
                </c:pt>
                <c:pt idx="1075">
                  <c:v>132</c:v>
                </c:pt>
                <c:pt idx="1076">
                  <c:v>132</c:v>
                </c:pt>
                <c:pt idx="1077">
                  <c:v>132</c:v>
                </c:pt>
                <c:pt idx="1078">
                  <c:v>132</c:v>
                </c:pt>
                <c:pt idx="1079">
                  <c:v>132</c:v>
                </c:pt>
                <c:pt idx="1080">
                  <c:v>132</c:v>
                </c:pt>
                <c:pt idx="1081">
                  <c:v>132</c:v>
                </c:pt>
                <c:pt idx="1082">
                  <c:v>132</c:v>
                </c:pt>
                <c:pt idx="1083">
                  <c:v>132</c:v>
                </c:pt>
                <c:pt idx="1084">
                  <c:v>132</c:v>
                </c:pt>
                <c:pt idx="1085">
                  <c:v>132</c:v>
                </c:pt>
                <c:pt idx="1086">
                  <c:v>132</c:v>
                </c:pt>
                <c:pt idx="1087">
                  <c:v>132</c:v>
                </c:pt>
                <c:pt idx="1088">
                  <c:v>132</c:v>
                </c:pt>
                <c:pt idx="1089">
                  <c:v>132</c:v>
                </c:pt>
                <c:pt idx="1090">
                  <c:v>132</c:v>
                </c:pt>
                <c:pt idx="1091">
                  <c:v>132</c:v>
                </c:pt>
                <c:pt idx="1092">
                  <c:v>132</c:v>
                </c:pt>
                <c:pt idx="1093">
                  <c:v>132</c:v>
                </c:pt>
                <c:pt idx="1094">
                  <c:v>132</c:v>
                </c:pt>
                <c:pt idx="1095">
                  <c:v>132</c:v>
                </c:pt>
                <c:pt idx="1096">
                  <c:v>132</c:v>
                </c:pt>
                <c:pt idx="1097">
                  <c:v>132</c:v>
                </c:pt>
                <c:pt idx="1098">
                  <c:v>132</c:v>
                </c:pt>
                <c:pt idx="1099">
                  <c:v>132</c:v>
                </c:pt>
                <c:pt idx="1100">
                  <c:v>132</c:v>
                </c:pt>
                <c:pt idx="1101">
                  <c:v>132</c:v>
                </c:pt>
                <c:pt idx="1102">
                  <c:v>132</c:v>
                </c:pt>
                <c:pt idx="1103">
                  <c:v>132</c:v>
                </c:pt>
                <c:pt idx="1104">
                  <c:v>132</c:v>
                </c:pt>
                <c:pt idx="1105">
                  <c:v>132</c:v>
                </c:pt>
                <c:pt idx="1106">
                  <c:v>132</c:v>
                </c:pt>
                <c:pt idx="1107">
                  <c:v>132</c:v>
                </c:pt>
                <c:pt idx="1108">
                  <c:v>132</c:v>
                </c:pt>
                <c:pt idx="1109">
                  <c:v>132</c:v>
                </c:pt>
                <c:pt idx="1110">
                  <c:v>132</c:v>
                </c:pt>
                <c:pt idx="1111">
                  <c:v>132</c:v>
                </c:pt>
                <c:pt idx="1112">
                  <c:v>132</c:v>
                </c:pt>
                <c:pt idx="1113">
                  <c:v>132</c:v>
                </c:pt>
                <c:pt idx="1114">
                  <c:v>132</c:v>
                </c:pt>
                <c:pt idx="1115">
                  <c:v>132</c:v>
                </c:pt>
                <c:pt idx="1116">
                  <c:v>132</c:v>
                </c:pt>
                <c:pt idx="1117">
                  <c:v>132</c:v>
                </c:pt>
                <c:pt idx="1118">
                  <c:v>132</c:v>
                </c:pt>
                <c:pt idx="1119">
                  <c:v>132</c:v>
                </c:pt>
                <c:pt idx="1120">
                  <c:v>132</c:v>
                </c:pt>
                <c:pt idx="1121">
                  <c:v>132</c:v>
                </c:pt>
                <c:pt idx="1122">
                  <c:v>132</c:v>
                </c:pt>
                <c:pt idx="1123">
                  <c:v>132</c:v>
                </c:pt>
                <c:pt idx="1124">
                  <c:v>132</c:v>
                </c:pt>
                <c:pt idx="1125">
                  <c:v>132</c:v>
                </c:pt>
                <c:pt idx="1126">
                  <c:v>132</c:v>
                </c:pt>
                <c:pt idx="1127">
                  <c:v>132</c:v>
                </c:pt>
                <c:pt idx="1128">
                  <c:v>132</c:v>
                </c:pt>
                <c:pt idx="1129">
                  <c:v>132</c:v>
                </c:pt>
                <c:pt idx="1130">
                  <c:v>132</c:v>
                </c:pt>
                <c:pt idx="1131">
                  <c:v>132</c:v>
                </c:pt>
                <c:pt idx="1132">
                  <c:v>132</c:v>
                </c:pt>
                <c:pt idx="1133">
                  <c:v>132</c:v>
                </c:pt>
                <c:pt idx="1134">
                  <c:v>132</c:v>
                </c:pt>
                <c:pt idx="1135">
                  <c:v>132</c:v>
                </c:pt>
                <c:pt idx="1136">
                  <c:v>132</c:v>
                </c:pt>
                <c:pt idx="1137">
                  <c:v>132</c:v>
                </c:pt>
                <c:pt idx="1138">
                  <c:v>132</c:v>
                </c:pt>
                <c:pt idx="1139">
                  <c:v>132</c:v>
                </c:pt>
                <c:pt idx="1140">
                  <c:v>132</c:v>
                </c:pt>
                <c:pt idx="1141">
                  <c:v>132</c:v>
                </c:pt>
                <c:pt idx="1142">
                  <c:v>132</c:v>
                </c:pt>
                <c:pt idx="1143">
                  <c:v>132</c:v>
                </c:pt>
                <c:pt idx="1144">
                  <c:v>132</c:v>
                </c:pt>
                <c:pt idx="1145">
                  <c:v>132</c:v>
                </c:pt>
                <c:pt idx="1146">
                  <c:v>132</c:v>
                </c:pt>
                <c:pt idx="1147">
                  <c:v>132</c:v>
                </c:pt>
                <c:pt idx="1148">
                  <c:v>132</c:v>
                </c:pt>
                <c:pt idx="1149">
                  <c:v>132</c:v>
                </c:pt>
                <c:pt idx="1150">
                  <c:v>132</c:v>
                </c:pt>
                <c:pt idx="1151">
                  <c:v>132</c:v>
                </c:pt>
                <c:pt idx="1152">
                  <c:v>132</c:v>
                </c:pt>
                <c:pt idx="1153">
                  <c:v>132</c:v>
                </c:pt>
                <c:pt idx="1154">
                  <c:v>132</c:v>
                </c:pt>
                <c:pt idx="1155">
                  <c:v>132</c:v>
                </c:pt>
                <c:pt idx="1156">
                  <c:v>132</c:v>
                </c:pt>
                <c:pt idx="1157">
                  <c:v>132</c:v>
                </c:pt>
                <c:pt idx="1158">
                  <c:v>132</c:v>
                </c:pt>
                <c:pt idx="1159">
                  <c:v>132</c:v>
                </c:pt>
                <c:pt idx="1160">
                  <c:v>132</c:v>
                </c:pt>
                <c:pt idx="1161">
                  <c:v>132</c:v>
                </c:pt>
                <c:pt idx="1162">
                  <c:v>132</c:v>
                </c:pt>
                <c:pt idx="1163">
                  <c:v>132</c:v>
                </c:pt>
                <c:pt idx="1164">
                  <c:v>132</c:v>
                </c:pt>
                <c:pt idx="1165">
                  <c:v>132</c:v>
                </c:pt>
                <c:pt idx="1166">
                  <c:v>132</c:v>
                </c:pt>
                <c:pt idx="1167">
                  <c:v>132</c:v>
                </c:pt>
                <c:pt idx="1168">
                  <c:v>132</c:v>
                </c:pt>
                <c:pt idx="1169">
                  <c:v>132</c:v>
                </c:pt>
                <c:pt idx="1170">
                  <c:v>132</c:v>
                </c:pt>
                <c:pt idx="1171">
                  <c:v>132</c:v>
                </c:pt>
                <c:pt idx="1172">
                  <c:v>132</c:v>
                </c:pt>
                <c:pt idx="1173">
                  <c:v>132</c:v>
                </c:pt>
                <c:pt idx="1174">
                  <c:v>132</c:v>
                </c:pt>
                <c:pt idx="1175">
                  <c:v>132</c:v>
                </c:pt>
                <c:pt idx="1176">
                  <c:v>132</c:v>
                </c:pt>
                <c:pt idx="1177">
                  <c:v>132</c:v>
                </c:pt>
                <c:pt idx="1178">
                  <c:v>132</c:v>
                </c:pt>
                <c:pt idx="1179">
                  <c:v>132</c:v>
                </c:pt>
                <c:pt idx="1180">
                  <c:v>132</c:v>
                </c:pt>
                <c:pt idx="1181">
                  <c:v>132</c:v>
                </c:pt>
                <c:pt idx="1182">
                  <c:v>132</c:v>
                </c:pt>
                <c:pt idx="1183">
                  <c:v>132</c:v>
                </c:pt>
                <c:pt idx="1184">
                  <c:v>132</c:v>
                </c:pt>
                <c:pt idx="1185">
                  <c:v>132</c:v>
                </c:pt>
                <c:pt idx="1186">
                  <c:v>132</c:v>
                </c:pt>
                <c:pt idx="1187">
                  <c:v>132</c:v>
                </c:pt>
                <c:pt idx="1188">
                  <c:v>132</c:v>
                </c:pt>
                <c:pt idx="1189">
                  <c:v>132</c:v>
                </c:pt>
                <c:pt idx="1190">
                  <c:v>132</c:v>
                </c:pt>
                <c:pt idx="1191">
                  <c:v>132</c:v>
                </c:pt>
                <c:pt idx="1192">
                  <c:v>132</c:v>
                </c:pt>
                <c:pt idx="1193">
                  <c:v>132</c:v>
                </c:pt>
                <c:pt idx="1194">
                  <c:v>132</c:v>
                </c:pt>
                <c:pt idx="1195">
                  <c:v>132</c:v>
                </c:pt>
                <c:pt idx="1196">
                  <c:v>132</c:v>
                </c:pt>
                <c:pt idx="1197">
                  <c:v>132</c:v>
                </c:pt>
                <c:pt idx="1198">
                  <c:v>132</c:v>
                </c:pt>
                <c:pt idx="1199">
                  <c:v>132</c:v>
                </c:pt>
                <c:pt idx="1200">
                  <c:v>132</c:v>
                </c:pt>
                <c:pt idx="1201">
                  <c:v>132</c:v>
                </c:pt>
                <c:pt idx="1202">
                  <c:v>132</c:v>
                </c:pt>
                <c:pt idx="1203">
                  <c:v>132</c:v>
                </c:pt>
                <c:pt idx="1204">
                  <c:v>132</c:v>
                </c:pt>
                <c:pt idx="1205">
                  <c:v>132</c:v>
                </c:pt>
                <c:pt idx="1206">
                  <c:v>132</c:v>
                </c:pt>
                <c:pt idx="1207">
                  <c:v>132</c:v>
                </c:pt>
                <c:pt idx="1208">
                  <c:v>132</c:v>
                </c:pt>
                <c:pt idx="1209">
                  <c:v>132</c:v>
                </c:pt>
                <c:pt idx="1210">
                  <c:v>132</c:v>
                </c:pt>
                <c:pt idx="1211">
                  <c:v>132</c:v>
                </c:pt>
                <c:pt idx="1212">
                  <c:v>132</c:v>
                </c:pt>
                <c:pt idx="1213">
                  <c:v>132</c:v>
                </c:pt>
                <c:pt idx="1214">
                  <c:v>132</c:v>
                </c:pt>
                <c:pt idx="1215">
                  <c:v>132</c:v>
                </c:pt>
                <c:pt idx="1216">
                  <c:v>132</c:v>
                </c:pt>
                <c:pt idx="1217">
                  <c:v>132</c:v>
                </c:pt>
                <c:pt idx="1218">
                  <c:v>132</c:v>
                </c:pt>
                <c:pt idx="1219">
                  <c:v>132</c:v>
                </c:pt>
                <c:pt idx="1220">
                  <c:v>132</c:v>
                </c:pt>
                <c:pt idx="1221">
                  <c:v>132</c:v>
                </c:pt>
                <c:pt idx="1222">
                  <c:v>132</c:v>
                </c:pt>
                <c:pt idx="1223">
                  <c:v>132</c:v>
                </c:pt>
                <c:pt idx="1224">
                  <c:v>132</c:v>
                </c:pt>
                <c:pt idx="1225">
                  <c:v>132</c:v>
                </c:pt>
                <c:pt idx="1226">
                  <c:v>132</c:v>
                </c:pt>
                <c:pt idx="1227">
                  <c:v>132</c:v>
                </c:pt>
                <c:pt idx="1228">
                  <c:v>132</c:v>
                </c:pt>
                <c:pt idx="1229">
                  <c:v>132</c:v>
                </c:pt>
                <c:pt idx="1230">
                  <c:v>132</c:v>
                </c:pt>
                <c:pt idx="1231">
                  <c:v>132</c:v>
                </c:pt>
                <c:pt idx="1232">
                  <c:v>132</c:v>
                </c:pt>
                <c:pt idx="1233">
                  <c:v>132</c:v>
                </c:pt>
                <c:pt idx="1234">
                  <c:v>132</c:v>
                </c:pt>
                <c:pt idx="1235">
                  <c:v>132</c:v>
                </c:pt>
                <c:pt idx="1236">
                  <c:v>132</c:v>
                </c:pt>
                <c:pt idx="1237">
                  <c:v>132</c:v>
                </c:pt>
                <c:pt idx="1238">
                  <c:v>132</c:v>
                </c:pt>
                <c:pt idx="1239">
                  <c:v>132</c:v>
                </c:pt>
                <c:pt idx="1240">
                  <c:v>132</c:v>
                </c:pt>
                <c:pt idx="1241">
                  <c:v>132</c:v>
                </c:pt>
                <c:pt idx="1242">
                  <c:v>132</c:v>
                </c:pt>
                <c:pt idx="1243">
                  <c:v>132</c:v>
                </c:pt>
                <c:pt idx="1244">
                  <c:v>132</c:v>
                </c:pt>
                <c:pt idx="1245">
                  <c:v>132</c:v>
                </c:pt>
                <c:pt idx="1246">
                  <c:v>132</c:v>
                </c:pt>
                <c:pt idx="1247">
                  <c:v>132</c:v>
                </c:pt>
                <c:pt idx="1248">
                  <c:v>132</c:v>
                </c:pt>
                <c:pt idx="1249">
                  <c:v>132</c:v>
                </c:pt>
                <c:pt idx="1250">
                  <c:v>132</c:v>
                </c:pt>
                <c:pt idx="1251">
                  <c:v>132</c:v>
                </c:pt>
                <c:pt idx="1252">
                  <c:v>132</c:v>
                </c:pt>
                <c:pt idx="1253">
                  <c:v>132</c:v>
                </c:pt>
                <c:pt idx="1254">
                  <c:v>132</c:v>
                </c:pt>
                <c:pt idx="1255">
                  <c:v>132</c:v>
                </c:pt>
                <c:pt idx="1256">
                  <c:v>132</c:v>
                </c:pt>
                <c:pt idx="1257">
                  <c:v>132</c:v>
                </c:pt>
                <c:pt idx="1258">
                  <c:v>132</c:v>
                </c:pt>
                <c:pt idx="1259">
                  <c:v>132</c:v>
                </c:pt>
                <c:pt idx="1260">
                  <c:v>132</c:v>
                </c:pt>
                <c:pt idx="1261">
                  <c:v>132</c:v>
                </c:pt>
                <c:pt idx="1262">
                  <c:v>132</c:v>
                </c:pt>
                <c:pt idx="1263">
                  <c:v>132</c:v>
                </c:pt>
                <c:pt idx="1264">
                  <c:v>132</c:v>
                </c:pt>
                <c:pt idx="1265">
                  <c:v>132</c:v>
                </c:pt>
                <c:pt idx="1266">
                  <c:v>132</c:v>
                </c:pt>
                <c:pt idx="1267">
                  <c:v>132</c:v>
                </c:pt>
                <c:pt idx="1268">
                  <c:v>132</c:v>
                </c:pt>
                <c:pt idx="1269">
                  <c:v>132</c:v>
                </c:pt>
                <c:pt idx="1270">
                  <c:v>132</c:v>
                </c:pt>
                <c:pt idx="1271">
                  <c:v>132</c:v>
                </c:pt>
                <c:pt idx="1272">
                  <c:v>132</c:v>
                </c:pt>
                <c:pt idx="1273">
                  <c:v>132</c:v>
                </c:pt>
                <c:pt idx="1274">
                  <c:v>132</c:v>
                </c:pt>
                <c:pt idx="1275">
                  <c:v>132</c:v>
                </c:pt>
                <c:pt idx="1276">
                  <c:v>132</c:v>
                </c:pt>
                <c:pt idx="1277">
                  <c:v>132</c:v>
                </c:pt>
                <c:pt idx="1278">
                  <c:v>132</c:v>
                </c:pt>
                <c:pt idx="1279">
                  <c:v>132</c:v>
                </c:pt>
                <c:pt idx="1280">
                  <c:v>132</c:v>
                </c:pt>
                <c:pt idx="1281">
                  <c:v>132</c:v>
                </c:pt>
                <c:pt idx="1282">
                  <c:v>132</c:v>
                </c:pt>
                <c:pt idx="1283">
                  <c:v>132</c:v>
                </c:pt>
                <c:pt idx="1284">
                  <c:v>132</c:v>
                </c:pt>
                <c:pt idx="1285">
                  <c:v>132</c:v>
                </c:pt>
                <c:pt idx="1286">
                  <c:v>132</c:v>
                </c:pt>
                <c:pt idx="1287">
                  <c:v>132</c:v>
                </c:pt>
                <c:pt idx="1288">
                  <c:v>132</c:v>
                </c:pt>
                <c:pt idx="1289">
                  <c:v>132</c:v>
                </c:pt>
                <c:pt idx="1290">
                  <c:v>132</c:v>
                </c:pt>
                <c:pt idx="1291">
                  <c:v>132</c:v>
                </c:pt>
                <c:pt idx="1292">
                  <c:v>132</c:v>
                </c:pt>
                <c:pt idx="1293">
                  <c:v>132</c:v>
                </c:pt>
                <c:pt idx="1294">
                  <c:v>132</c:v>
                </c:pt>
                <c:pt idx="1295">
                  <c:v>132</c:v>
                </c:pt>
                <c:pt idx="1296">
                  <c:v>132</c:v>
                </c:pt>
                <c:pt idx="1297">
                  <c:v>132</c:v>
                </c:pt>
                <c:pt idx="1298">
                  <c:v>132</c:v>
                </c:pt>
                <c:pt idx="1299">
                  <c:v>132</c:v>
                </c:pt>
                <c:pt idx="1300">
                  <c:v>132</c:v>
                </c:pt>
                <c:pt idx="1301">
                  <c:v>132</c:v>
                </c:pt>
                <c:pt idx="1302">
                  <c:v>132</c:v>
                </c:pt>
                <c:pt idx="1303">
                  <c:v>132</c:v>
                </c:pt>
                <c:pt idx="1304">
                  <c:v>132</c:v>
                </c:pt>
                <c:pt idx="1305">
                  <c:v>132</c:v>
                </c:pt>
                <c:pt idx="1306">
                  <c:v>132</c:v>
                </c:pt>
                <c:pt idx="1307">
                  <c:v>132</c:v>
                </c:pt>
                <c:pt idx="1308">
                  <c:v>132</c:v>
                </c:pt>
                <c:pt idx="1309">
                  <c:v>132</c:v>
                </c:pt>
                <c:pt idx="1310">
                  <c:v>132</c:v>
                </c:pt>
                <c:pt idx="1311">
                  <c:v>132</c:v>
                </c:pt>
                <c:pt idx="1312">
                  <c:v>132</c:v>
                </c:pt>
                <c:pt idx="1313">
                  <c:v>132</c:v>
                </c:pt>
                <c:pt idx="1314">
                  <c:v>132</c:v>
                </c:pt>
                <c:pt idx="1315">
                  <c:v>132</c:v>
                </c:pt>
                <c:pt idx="1316">
                  <c:v>132</c:v>
                </c:pt>
                <c:pt idx="1317">
                  <c:v>132</c:v>
                </c:pt>
                <c:pt idx="1318">
                  <c:v>132</c:v>
                </c:pt>
                <c:pt idx="1319">
                  <c:v>132</c:v>
                </c:pt>
                <c:pt idx="1320">
                  <c:v>132</c:v>
                </c:pt>
                <c:pt idx="1321">
                  <c:v>132</c:v>
                </c:pt>
                <c:pt idx="1322">
                  <c:v>132</c:v>
                </c:pt>
                <c:pt idx="1323">
                  <c:v>132</c:v>
                </c:pt>
                <c:pt idx="1324">
                  <c:v>132</c:v>
                </c:pt>
                <c:pt idx="1325">
                  <c:v>132</c:v>
                </c:pt>
                <c:pt idx="1326">
                  <c:v>132</c:v>
                </c:pt>
                <c:pt idx="1327">
                  <c:v>132</c:v>
                </c:pt>
                <c:pt idx="1328">
                  <c:v>132</c:v>
                </c:pt>
                <c:pt idx="1329">
                  <c:v>132</c:v>
                </c:pt>
                <c:pt idx="1330">
                  <c:v>132</c:v>
                </c:pt>
                <c:pt idx="1331">
                  <c:v>132</c:v>
                </c:pt>
                <c:pt idx="1332">
                  <c:v>132</c:v>
                </c:pt>
                <c:pt idx="1333">
                  <c:v>132</c:v>
                </c:pt>
                <c:pt idx="1334">
                  <c:v>132</c:v>
                </c:pt>
                <c:pt idx="1335">
                  <c:v>132</c:v>
                </c:pt>
                <c:pt idx="1336">
                  <c:v>132</c:v>
                </c:pt>
                <c:pt idx="1337">
                  <c:v>132</c:v>
                </c:pt>
                <c:pt idx="1338">
                  <c:v>132</c:v>
                </c:pt>
                <c:pt idx="1339">
                  <c:v>132</c:v>
                </c:pt>
                <c:pt idx="1340">
                  <c:v>132</c:v>
                </c:pt>
                <c:pt idx="1341">
                  <c:v>132</c:v>
                </c:pt>
                <c:pt idx="1342">
                  <c:v>132</c:v>
                </c:pt>
                <c:pt idx="1343">
                  <c:v>132</c:v>
                </c:pt>
                <c:pt idx="1344">
                  <c:v>132</c:v>
                </c:pt>
                <c:pt idx="1345">
                  <c:v>132</c:v>
                </c:pt>
                <c:pt idx="1346">
                  <c:v>132</c:v>
                </c:pt>
                <c:pt idx="1347">
                  <c:v>132</c:v>
                </c:pt>
                <c:pt idx="1348">
                  <c:v>132</c:v>
                </c:pt>
                <c:pt idx="1349">
                  <c:v>132</c:v>
                </c:pt>
                <c:pt idx="1350">
                  <c:v>132</c:v>
                </c:pt>
                <c:pt idx="1351">
                  <c:v>132</c:v>
                </c:pt>
                <c:pt idx="1352">
                  <c:v>132</c:v>
                </c:pt>
                <c:pt idx="1353">
                  <c:v>132</c:v>
                </c:pt>
                <c:pt idx="1354">
                  <c:v>132</c:v>
                </c:pt>
                <c:pt idx="1355">
                  <c:v>132</c:v>
                </c:pt>
                <c:pt idx="1356">
                  <c:v>132</c:v>
                </c:pt>
                <c:pt idx="1357">
                  <c:v>132</c:v>
                </c:pt>
                <c:pt idx="1358">
                  <c:v>132</c:v>
                </c:pt>
                <c:pt idx="1359">
                  <c:v>132</c:v>
                </c:pt>
                <c:pt idx="1360">
                  <c:v>132</c:v>
                </c:pt>
                <c:pt idx="1361">
                  <c:v>132</c:v>
                </c:pt>
                <c:pt idx="1362">
                  <c:v>132</c:v>
                </c:pt>
                <c:pt idx="1363">
                  <c:v>132</c:v>
                </c:pt>
                <c:pt idx="1364">
                  <c:v>132</c:v>
                </c:pt>
                <c:pt idx="1365">
                  <c:v>132</c:v>
                </c:pt>
                <c:pt idx="1366">
                  <c:v>132</c:v>
                </c:pt>
                <c:pt idx="1367">
                  <c:v>132</c:v>
                </c:pt>
                <c:pt idx="1368">
                  <c:v>132</c:v>
                </c:pt>
                <c:pt idx="1369">
                  <c:v>132</c:v>
                </c:pt>
                <c:pt idx="1370">
                  <c:v>132</c:v>
                </c:pt>
                <c:pt idx="1371">
                  <c:v>132</c:v>
                </c:pt>
                <c:pt idx="1372">
                  <c:v>132</c:v>
                </c:pt>
                <c:pt idx="1373">
                  <c:v>132</c:v>
                </c:pt>
                <c:pt idx="1374">
                  <c:v>132</c:v>
                </c:pt>
                <c:pt idx="1375">
                  <c:v>132</c:v>
                </c:pt>
                <c:pt idx="1376">
                  <c:v>132</c:v>
                </c:pt>
                <c:pt idx="1377">
                  <c:v>132</c:v>
                </c:pt>
                <c:pt idx="1378">
                  <c:v>132</c:v>
                </c:pt>
                <c:pt idx="1379">
                  <c:v>132</c:v>
                </c:pt>
                <c:pt idx="1380">
                  <c:v>132</c:v>
                </c:pt>
                <c:pt idx="1381">
                  <c:v>132</c:v>
                </c:pt>
                <c:pt idx="1382">
                  <c:v>132</c:v>
                </c:pt>
                <c:pt idx="1383">
                  <c:v>132</c:v>
                </c:pt>
                <c:pt idx="1384">
                  <c:v>132</c:v>
                </c:pt>
                <c:pt idx="1385">
                  <c:v>132</c:v>
                </c:pt>
                <c:pt idx="1386">
                  <c:v>132</c:v>
                </c:pt>
                <c:pt idx="1387">
                  <c:v>132</c:v>
                </c:pt>
                <c:pt idx="1388">
                  <c:v>132</c:v>
                </c:pt>
                <c:pt idx="1389">
                  <c:v>132</c:v>
                </c:pt>
                <c:pt idx="1390">
                  <c:v>132</c:v>
                </c:pt>
                <c:pt idx="1391">
                  <c:v>132</c:v>
                </c:pt>
                <c:pt idx="1392">
                  <c:v>132</c:v>
                </c:pt>
                <c:pt idx="1393">
                  <c:v>132</c:v>
                </c:pt>
                <c:pt idx="1394">
                  <c:v>132</c:v>
                </c:pt>
                <c:pt idx="1395">
                  <c:v>132</c:v>
                </c:pt>
                <c:pt idx="1396">
                  <c:v>132</c:v>
                </c:pt>
                <c:pt idx="1397">
                  <c:v>132</c:v>
                </c:pt>
                <c:pt idx="1398">
                  <c:v>132</c:v>
                </c:pt>
                <c:pt idx="1399">
                  <c:v>132</c:v>
                </c:pt>
                <c:pt idx="1400">
                  <c:v>132</c:v>
                </c:pt>
                <c:pt idx="1401">
                  <c:v>132</c:v>
                </c:pt>
                <c:pt idx="1402">
                  <c:v>132</c:v>
                </c:pt>
                <c:pt idx="1403">
                  <c:v>132</c:v>
                </c:pt>
                <c:pt idx="1404">
                  <c:v>132</c:v>
                </c:pt>
                <c:pt idx="1405">
                  <c:v>132</c:v>
                </c:pt>
                <c:pt idx="1406">
                  <c:v>132</c:v>
                </c:pt>
                <c:pt idx="1407">
                  <c:v>132</c:v>
                </c:pt>
                <c:pt idx="1408">
                  <c:v>132</c:v>
                </c:pt>
                <c:pt idx="1409">
                  <c:v>132</c:v>
                </c:pt>
                <c:pt idx="1410">
                  <c:v>132</c:v>
                </c:pt>
                <c:pt idx="1411">
                  <c:v>132</c:v>
                </c:pt>
                <c:pt idx="1412">
                  <c:v>132</c:v>
                </c:pt>
                <c:pt idx="1413">
                  <c:v>132</c:v>
                </c:pt>
                <c:pt idx="1414">
                  <c:v>132</c:v>
                </c:pt>
                <c:pt idx="1415">
                  <c:v>132</c:v>
                </c:pt>
                <c:pt idx="1416">
                  <c:v>132</c:v>
                </c:pt>
                <c:pt idx="1417">
                  <c:v>132</c:v>
                </c:pt>
                <c:pt idx="1418">
                  <c:v>132</c:v>
                </c:pt>
                <c:pt idx="1419">
                  <c:v>132</c:v>
                </c:pt>
                <c:pt idx="1420">
                  <c:v>132</c:v>
                </c:pt>
                <c:pt idx="1421">
                  <c:v>132</c:v>
                </c:pt>
                <c:pt idx="1422">
                  <c:v>132</c:v>
                </c:pt>
                <c:pt idx="1423">
                  <c:v>132</c:v>
                </c:pt>
                <c:pt idx="1424">
                  <c:v>132</c:v>
                </c:pt>
                <c:pt idx="1425">
                  <c:v>132</c:v>
                </c:pt>
                <c:pt idx="1426">
                  <c:v>132</c:v>
                </c:pt>
                <c:pt idx="1427">
                  <c:v>132</c:v>
                </c:pt>
                <c:pt idx="1428">
                  <c:v>132</c:v>
                </c:pt>
                <c:pt idx="1429">
                  <c:v>132</c:v>
                </c:pt>
                <c:pt idx="1430">
                  <c:v>132</c:v>
                </c:pt>
                <c:pt idx="1431">
                  <c:v>132</c:v>
                </c:pt>
                <c:pt idx="1432">
                  <c:v>132</c:v>
                </c:pt>
                <c:pt idx="1433">
                  <c:v>132</c:v>
                </c:pt>
                <c:pt idx="1434">
                  <c:v>132</c:v>
                </c:pt>
                <c:pt idx="1435">
                  <c:v>132</c:v>
                </c:pt>
                <c:pt idx="1436">
                  <c:v>132</c:v>
                </c:pt>
                <c:pt idx="1437">
                  <c:v>132</c:v>
                </c:pt>
                <c:pt idx="1438">
                  <c:v>132</c:v>
                </c:pt>
                <c:pt idx="1439">
                  <c:v>132</c:v>
                </c:pt>
                <c:pt idx="1440">
                  <c:v>132</c:v>
                </c:pt>
                <c:pt idx="1441">
                  <c:v>132</c:v>
                </c:pt>
                <c:pt idx="1442">
                  <c:v>132</c:v>
                </c:pt>
                <c:pt idx="1443">
                  <c:v>132</c:v>
                </c:pt>
                <c:pt idx="1444">
                  <c:v>132</c:v>
                </c:pt>
                <c:pt idx="1445">
                  <c:v>132</c:v>
                </c:pt>
                <c:pt idx="1446">
                  <c:v>132</c:v>
                </c:pt>
                <c:pt idx="1447">
                  <c:v>132</c:v>
                </c:pt>
                <c:pt idx="1448">
                  <c:v>132</c:v>
                </c:pt>
                <c:pt idx="1449">
                  <c:v>132</c:v>
                </c:pt>
                <c:pt idx="1450">
                  <c:v>132</c:v>
                </c:pt>
                <c:pt idx="1451">
                  <c:v>132</c:v>
                </c:pt>
                <c:pt idx="1452">
                  <c:v>132</c:v>
                </c:pt>
                <c:pt idx="1453">
                  <c:v>132</c:v>
                </c:pt>
                <c:pt idx="1454">
                  <c:v>132</c:v>
                </c:pt>
                <c:pt idx="1455">
                  <c:v>132</c:v>
                </c:pt>
                <c:pt idx="1456">
                  <c:v>132</c:v>
                </c:pt>
                <c:pt idx="1457">
                  <c:v>132</c:v>
                </c:pt>
                <c:pt idx="1458">
                  <c:v>132</c:v>
                </c:pt>
                <c:pt idx="1459">
                  <c:v>132</c:v>
                </c:pt>
                <c:pt idx="1460">
                  <c:v>132</c:v>
                </c:pt>
                <c:pt idx="1461">
                  <c:v>132</c:v>
                </c:pt>
                <c:pt idx="1462">
                  <c:v>132</c:v>
                </c:pt>
                <c:pt idx="1463">
                  <c:v>132</c:v>
                </c:pt>
                <c:pt idx="1464">
                  <c:v>132</c:v>
                </c:pt>
                <c:pt idx="1465">
                  <c:v>132</c:v>
                </c:pt>
                <c:pt idx="1466">
                  <c:v>132</c:v>
                </c:pt>
                <c:pt idx="1467">
                  <c:v>132</c:v>
                </c:pt>
                <c:pt idx="1468">
                  <c:v>132</c:v>
                </c:pt>
                <c:pt idx="1469">
                  <c:v>132</c:v>
                </c:pt>
                <c:pt idx="1470">
                  <c:v>132</c:v>
                </c:pt>
                <c:pt idx="1471">
                  <c:v>132</c:v>
                </c:pt>
                <c:pt idx="1472">
                  <c:v>132</c:v>
                </c:pt>
                <c:pt idx="1473">
                  <c:v>132</c:v>
                </c:pt>
                <c:pt idx="1474">
                  <c:v>132</c:v>
                </c:pt>
                <c:pt idx="1475">
                  <c:v>132</c:v>
                </c:pt>
                <c:pt idx="1476">
                  <c:v>132</c:v>
                </c:pt>
                <c:pt idx="1477">
                  <c:v>132</c:v>
                </c:pt>
                <c:pt idx="1478">
                  <c:v>132</c:v>
                </c:pt>
                <c:pt idx="1479">
                  <c:v>132</c:v>
                </c:pt>
                <c:pt idx="1480">
                  <c:v>132</c:v>
                </c:pt>
                <c:pt idx="1481">
                  <c:v>132</c:v>
                </c:pt>
                <c:pt idx="1482">
                  <c:v>132</c:v>
                </c:pt>
                <c:pt idx="1483">
                  <c:v>132</c:v>
                </c:pt>
                <c:pt idx="1484">
                  <c:v>132</c:v>
                </c:pt>
                <c:pt idx="1485">
                  <c:v>132</c:v>
                </c:pt>
                <c:pt idx="1486">
                  <c:v>132</c:v>
                </c:pt>
                <c:pt idx="1487">
                  <c:v>132</c:v>
                </c:pt>
                <c:pt idx="1488">
                  <c:v>132</c:v>
                </c:pt>
                <c:pt idx="1489">
                  <c:v>132</c:v>
                </c:pt>
                <c:pt idx="1490">
                  <c:v>132</c:v>
                </c:pt>
                <c:pt idx="1491">
                  <c:v>132</c:v>
                </c:pt>
                <c:pt idx="1492">
                  <c:v>132</c:v>
                </c:pt>
                <c:pt idx="1493">
                  <c:v>132</c:v>
                </c:pt>
                <c:pt idx="1494">
                  <c:v>132</c:v>
                </c:pt>
                <c:pt idx="1495">
                  <c:v>132</c:v>
                </c:pt>
                <c:pt idx="1496">
                  <c:v>132</c:v>
                </c:pt>
                <c:pt idx="1497">
                  <c:v>132</c:v>
                </c:pt>
                <c:pt idx="1498">
                  <c:v>132</c:v>
                </c:pt>
                <c:pt idx="1499">
                  <c:v>132</c:v>
                </c:pt>
                <c:pt idx="1500">
                  <c:v>132</c:v>
                </c:pt>
                <c:pt idx="1501">
                  <c:v>132</c:v>
                </c:pt>
                <c:pt idx="1502">
                  <c:v>132</c:v>
                </c:pt>
                <c:pt idx="1503">
                  <c:v>132</c:v>
                </c:pt>
                <c:pt idx="1504">
                  <c:v>132</c:v>
                </c:pt>
                <c:pt idx="1505">
                  <c:v>132</c:v>
                </c:pt>
                <c:pt idx="1506">
                  <c:v>132</c:v>
                </c:pt>
                <c:pt idx="1507">
                  <c:v>132</c:v>
                </c:pt>
                <c:pt idx="1508">
                  <c:v>132</c:v>
                </c:pt>
                <c:pt idx="1509">
                  <c:v>132</c:v>
                </c:pt>
                <c:pt idx="1510">
                  <c:v>132</c:v>
                </c:pt>
                <c:pt idx="1511">
                  <c:v>132</c:v>
                </c:pt>
                <c:pt idx="1512">
                  <c:v>132</c:v>
                </c:pt>
                <c:pt idx="1513">
                  <c:v>132</c:v>
                </c:pt>
                <c:pt idx="1514">
                  <c:v>132</c:v>
                </c:pt>
                <c:pt idx="1515">
                  <c:v>132</c:v>
                </c:pt>
                <c:pt idx="1516">
                  <c:v>132</c:v>
                </c:pt>
                <c:pt idx="1517">
                  <c:v>132</c:v>
                </c:pt>
                <c:pt idx="1518">
                  <c:v>132</c:v>
                </c:pt>
                <c:pt idx="1519">
                  <c:v>132</c:v>
                </c:pt>
                <c:pt idx="1520">
                  <c:v>132</c:v>
                </c:pt>
                <c:pt idx="1521">
                  <c:v>132</c:v>
                </c:pt>
                <c:pt idx="1522">
                  <c:v>132</c:v>
                </c:pt>
                <c:pt idx="1523">
                  <c:v>132</c:v>
                </c:pt>
                <c:pt idx="1524">
                  <c:v>132</c:v>
                </c:pt>
                <c:pt idx="1525">
                  <c:v>132</c:v>
                </c:pt>
                <c:pt idx="1526">
                  <c:v>132</c:v>
                </c:pt>
                <c:pt idx="1527">
                  <c:v>132</c:v>
                </c:pt>
                <c:pt idx="1528">
                  <c:v>132</c:v>
                </c:pt>
                <c:pt idx="1529">
                  <c:v>132</c:v>
                </c:pt>
                <c:pt idx="1530">
                  <c:v>132</c:v>
                </c:pt>
                <c:pt idx="1531">
                  <c:v>132</c:v>
                </c:pt>
                <c:pt idx="1532">
                  <c:v>132</c:v>
                </c:pt>
                <c:pt idx="1533">
                  <c:v>132</c:v>
                </c:pt>
                <c:pt idx="1534">
                  <c:v>132</c:v>
                </c:pt>
                <c:pt idx="1535">
                  <c:v>132</c:v>
                </c:pt>
                <c:pt idx="1536">
                  <c:v>132</c:v>
                </c:pt>
                <c:pt idx="1537">
                  <c:v>132</c:v>
                </c:pt>
                <c:pt idx="1538">
                  <c:v>132</c:v>
                </c:pt>
                <c:pt idx="1539">
                  <c:v>132</c:v>
                </c:pt>
                <c:pt idx="1540">
                  <c:v>132</c:v>
                </c:pt>
                <c:pt idx="1541">
                  <c:v>132</c:v>
                </c:pt>
                <c:pt idx="1542">
                  <c:v>132</c:v>
                </c:pt>
                <c:pt idx="1543">
                  <c:v>132</c:v>
                </c:pt>
                <c:pt idx="1544">
                  <c:v>132</c:v>
                </c:pt>
                <c:pt idx="1545">
                  <c:v>132</c:v>
                </c:pt>
                <c:pt idx="1546">
                  <c:v>132</c:v>
                </c:pt>
                <c:pt idx="1547">
                  <c:v>132</c:v>
                </c:pt>
                <c:pt idx="1548">
                  <c:v>132</c:v>
                </c:pt>
                <c:pt idx="1549">
                  <c:v>132</c:v>
                </c:pt>
                <c:pt idx="1550">
                  <c:v>132</c:v>
                </c:pt>
                <c:pt idx="1551">
                  <c:v>132</c:v>
                </c:pt>
                <c:pt idx="1552">
                  <c:v>132</c:v>
                </c:pt>
                <c:pt idx="1553">
                  <c:v>132</c:v>
                </c:pt>
                <c:pt idx="1554">
                  <c:v>132</c:v>
                </c:pt>
                <c:pt idx="1555">
                  <c:v>132</c:v>
                </c:pt>
                <c:pt idx="1556">
                  <c:v>132</c:v>
                </c:pt>
                <c:pt idx="1557">
                  <c:v>132</c:v>
                </c:pt>
                <c:pt idx="1558">
                  <c:v>132</c:v>
                </c:pt>
                <c:pt idx="1559">
                  <c:v>132</c:v>
                </c:pt>
                <c:pt idx="1560">
                  <c:v>132</c:v>
                </c:pt>
                <c:pt idx="1561">
                  <c:v>132</c:v>
                </c:pt>
                <c:pt idx="1562">
                  <c:v>132</c:v>
                </c:pt>
                <c:pt idx="1563">
                  <c:v>132</c:v>
                </c:pt>
                <c:pt idx="1564">
                  <c:v>132</c:v>
                </c:pt>
                <c:pt idx="1565">
                  <c:v>132</c:v>
                </c:pt>
                <c:pt idx="1566">
                  <c:v>132</c:v>
                </c:pt>
                <c:pt idx="1567">
                  <c:v>132</c:v>
                </c:pt>
                <c:pt idx="1568">
                  <c:v>132</c:v>
                </c:pt>
                <c:pt idx="1569">
                  <c:v>132</c:v>
                </c:pt>
                <c:pt idx="1570">
                  <c:v>132</c:v>
                </c:pt>
                <c:pt idx="1571">
                  <c:v>132</c:v>
                </c:pt>
                <c:pt idx="1572">
                  <c:v>132</c:v>
                </c:pt>
                <c:pt idx="1573">
                  <c:v>132</c:v>
                </c:pt>
                <c:pt idx="1574">
                  <c:v>132</c:v>
                </c:pt>
                <c:pt idx="1575">
                  <c:v>132</c:v>
                </c:pt>
                <c:pt idx="1576">
                  <c:v>132</c:v>
                </c:pt>
                <c:pt idx="1577">
                  <c:v>132</c:v>
                </c:pt>
                <c:pt idx="1578">
                  <c:v>132</c:v>
                </c:pt>
                <c:pt idx="1579">
                  <c:v>132</c:v>
                </c:pt>
                <c:pt idx="1580">
                  <c:v>132</c:v>
                </c:pt>
                <c:pt idx="1581">
                  <c:v>132</c:v>
                </c:pt>
                <c:pt idx="1582">
                  <c:v>132</c:v>
                </c:pt>
                <c:pt idx="1583">
                  <c:v>132</c:v>
                </c:pt>
                <c:pt idx="1584">
                  <c:v>132</c:v>
                </c:pt>
                <c:pt idx="1585">
                  <c:v>132</c:v>
                </c:pt>
                <c:pt idx="1586">
                  <c:v>132</c:v>
                </c:pt>
                <c:pt idx="1587">
                  <c:v>132</c:v>
                </c:pt>
                <c:pt idx="1588">
                  <c:v>132</c:v>
                </c:pt>
                <c:pt idx="1589">
                  <c:v>132</c:v>
                </c:pt>
                <c:pt idx="1590">
                  <c:v>132</c:v>
                </c:pt>
                <c:pt idx="1591">
                  <c:v>132</c:v>
                </c:pt>
                <c:pt idx="1592">
                  <c:v>132</c:v>
                </c:pt>
                <c:pt idx="1593">
                  <c:v>132</c:v>
                </c:pt>
                <c:pt idx="1594">
                  <c:v>132</c:v>
                </c:pt>
                <c:pt idx="1595">
                  <c:v>132</c:v>
                </c:pt>
                <c:pt idx="1596">
                  <c:v>132</c:v>
                </c:pt>
                <c:pt idx="1597">
                  <c:v>132</c:v>
                </c:pt>
                <c:pt idx="1598">
                  <c:v>132</c:v>
                </c:pt>
                <c:pt idx="1599">
                  <c:v>132</c:v>
                </c:pt>
                <c:pt idx="1600">
                  <c:v>132</c:v>
                </c:pt>
                <c:pt idx="1601">
                  <c:v>132</c:v>
                </c:pt>
                <c:pt idx="1602">
                  <c:v>132</c:v>
                </c:pt>
                <c:pt idx="1603">
                  <c:v>132</c:v>
                </c:pt>
                <c:pt idx="1604">
                  <c:v>132</c:v>
                </c:pt>
                <c:pt idx="1605">
                  <c:v>132</c:v>
                </c:pt>
                <c:pt idx="1606">
                  <c:v>132</c:v>
                </c:pt>
                <c:pt idx="1607">
                  <c:v>132</c:v>
                </c:pt>
                <c:pt idx="1608">
                  <c:v>132</c:v>
                </c:pt>
                <c:pt idx="1609">
                  <c:v>132</c:v>
                </c:pt>
                <c:pt idx="1610">
                  <c:v>132</c:v>
                </c:pt>
                <c:pt idx="1611">
                  <c:v>132</c:v>
                </c:pt>
                <c:pt idx="1612">
                  <c:v>132</c:v>
                </c:pt>
                <c:pt idx="1613">
                  <c:v>132</c:v>
                </c:pt>
                <c:pt idx="1614">
                  <c:v>132</c:v>
                </c:pt>
                <c:pt idx="1615">
                  <c:v>132</c:v>
                </c:pt>
                <c:pt idx="1616">
                  <c:v>132</c:v>
                </c:pt>
                <c:pt idx="1617">
                  <c:v>132</c:v>
                </c:pt>
                <c:pt idx="1618">
                  <c:v>132</c:v>
                </c:pt>
                <c:pt idx="1619">
                  <c:v>132</c:v>
                </c:pt>
                <c:pt idx="1620">
                  <c:v>132</c:v>
                </c:pt>
                <c:pt idx="1621">
                  <c:v>132</c:v>
                </c:pt>
                <c:pt idx="1622">
                  <c:v>132</c:v>
                </c:pt>
                <c:pt idx="1623">
                  <c:v>132</c:v>
                </c:pt>
                <c:pt idx="1624">
                  <c:v>132</c:v>
                </c:pt>
                <c:pt idx="1625">
                  <c:v>132</c:v>
                </c:pt>
                <c:pt idx="1626">
                  <c:v>132</c:v>
                </c:pt>
                <c:pt idx="1627">
                  <c:v>132</c:v>
                </c:pt>
                <c:pt idx="1628">
                  <c:v>132</c:v>
                </c:pt>
                <c:pt idx="1629">
                  <c:v>132</c:v>
                </c:pt>
                <c:pt idx="1630">
                  <c:v>132</c:v>
                </c:pt>
                <c:pt idx="1631">
                  <c:v>132</c:v>
                </c:pt>
                <c:pt idx="1632">
                  <c:v>132</c:v>
                </c:pt>
                <c:pt idx="1633">
                  <c:v>132</c:v>
                </c:pt>
                <c:pt idx="1634">
                  <c:v>132</c:v>
                </c:pt>
                <c:pt idx="1635">
                  <c:v>132</c:v>
                </c:pt>
                <c:pt idx="1636">
                  <c:v>132</c:v>
                </c:pt>
                <c:pt idx="1637">
                  <c:v>132</c:v>
                </c:pt>
                <c:pt idx="1638">
                  <c:v>132</c:v>
                </c:pt>
                <c:pt idx="1639">
                  <c:v>132</c:v>
                </c:pt>
                <c:pt idx="1640">
                  <c:v>132</c:v>
                </c:pt>
                <c:pt idx="1641">
                  <c:v>132</c:v>
                </c:pt>
                <c:pt idx="1642">
                  <c:v>132</c:v>
                </c:pt>
                <c:pt idx="1643">
                  <c:v>132</c:v>
                </c:pt>
                <c:pt idx="1644">
                  <c:v>132</c:v>
                </c:pt>
                <c:pt idx="1645">
                  <c:v>132</c:v>
                </c:pt>
                <c:pt idx="1646">
                  <c:v>132</c:v>
                </c:pt>
                <c:pt idx="1647">
                  <c:v>132</c:v>
                </c:pt>
                <c:pt idx="1648">
                  <c:v>132</c:v>
                </c:pt>
                <c:pt idx="1649">
                  <c:v>132</c:v>
                </c:pt>
                <c:pt idx="1650">
                  <c:v>132</c:v>
                </c:pt>
                <c:pt idx="1651">
                  <c:v>132</c:v>
                </c:pt>
                <c:pt idx="1652">
                  <c:v>132</c:v>
                </c:pt>
                <c:pt idx="1653">
                  <c:v>132</c:v>
                </c:pt>
                <c:pt idx="1654">
                  <c:v>132</c:v>
                </c:pt>
                <c:pt idx="1655">
                  <c:v>132</c:v>
                </c:pt>
                <c:pt idx="1656">
                  <c:v>132</c:v>
                </c:pt>
                <c:pt idx="1657">
                  <c:v>132</c:v>
                </c:pt>
                <c:pt idx="1658">
                  <c:v>132</c:v>
                </c:pt>
                <c:pt idx="1659">
                  <c:v>132</c:v>
                </c:pt>
                <c:pt idx="1660">
                  <c:v>132</c:v>
                </c:pt>
                <c:pt idx="1661">
                  <c:v>132</c:v>
                </c:pt>
                <c:pt idx="1662">
                  <c:v>132</c:v>
                </c:pt>
                <c:pt idx="1663">
                  <c:v>132</c:v>
                </c:pt>
                <c:pt idx="1664">
                  <c:v>132</c:v>
                </c:pt>
                <c:pt idx="1665">
                  <c:v>132</c:v>
                </c:pt>
                <c:pt idx="1666">
                  <c:v>132</c:v>
                </c:pt>
                <c:pt idx="1667">
                  <c:v>132</c:v>
                </c:pt>
                <c:pt idx="1668">
                  <c:v>132</c:v>
                </c:pt>
                <c:pt idx="1669">
                  <c:v>132</c:v>
                </c:pt>
                <c:pt idx="1670">
                  <c:v>132</c:v>
                </c:pt>
                <c:pt idx="1671">
                  <c:v>132</c:v>
                </c:pt>
                <c:pt idx="1672">
                  <c:v>132</c:v>
                </c:pt>
                <c:pt idx="1673">
                  <c:v>132</c:v>
                </c:pt>
                <c:pt idx="1674">
                  <c:v>132</c:v>
                </c:pt>
                <c:pt idx="1675">
                  <c:v>132</c:v>
                </c:pt>
                <c:pt idx="1676">
                  <c:v>132</c:v>
                </c:pt>
                <c:pt idx="1677">
                  <c:v>132</c:v>
                </c:pt>
                <c:pt idx="1678">
                  <c:v>132</c:v>
                </c:pt>
                <c:pt idx="1679">
                  <c:v>132</c:v>
                </c:pt>
                <c:pt idx="1680">
                  <c:v>132</c:v>
                </c:pt>
                <c:pt idx="1681">
                  <c:v>132</c:v>
                </c:pt>
                <c:pt idx="1682">
                  <c:v>132</c:v>
                </c:pt>
                <c:pt idx="1683">
                  <c:v>132</c:v>
                </c:pt>
                <c:pt idx="1684">
                  <c:v>132</c:v>
                </c:pt>
                <c:pt idx="1685">
                  <c:v>132</c:v>
                </c:pt>
                <c:pt idx="1686">
                  <c:v>132</c:v>
                </c:pt>
                <c:pt idx="1687">
                  <c:v>132</c:v>
                </c:pt>
                <c:pt idx="1688">
                  <c:v>132</c:v>
                </c:pt>
                <c:pt idx="1689">
                  <c:v>132</c:v>
                </c:pt>
                <c:pt idx="1690">
                  <c:v>132</c:v>
                </c:pt>
                <c:pt idx="1691">
                  <c:v>132</c:v>
                </c:pt>
                <c:pt idx="1692">
                  <c:v>132</c:v>
                </c:pt>
                <c:pt idx="1693">
                  <c:v>132</c:v>
                </c:pt>
                <c:pt idx="1694">
                  <c:v>132</c:v>
                </c:pt>
                <c:pt idx="1695">
                  <c:v>132</c:v>
                </c:pt>
                <c:pt idx="1696">
                  <c:v>132</c:v>
                </c:pt>
                <c:pt idx="1697">
                  <c:v>132</c:v>
                </c:pt>
                <c:pt idx="1698">
                  <c:v>132</c:v>
                </c:pt>
                <c:pt idx="1699">
                  <c:v>132</c:v>
                </c:pt>
                <c:pt idx="1700">
                  <c:v>132</c:v>
                </c:pt>
                <c:pt idx="1701">
                  <c:v>132</c:v>
                </c:pt>
                <c:pt idx="1702">
                  <c:v>132</c:v>
                </c:pt>
                <c:pt idx="1703">
                  <c:v>132</c:v>
                </c:pt>
                <c:pt idx="1704">
                  <c:v>132</c:v>
                </c:pt>
                <c:pt idx="1705">
                  <c:v>132</c:v>
                </c:pt>
                <c:pt idx="1706">
                  <c:v>132</c:v>
                </c:pt>
                <c:pt idx="1707">
                  <c:v>132</c:v>
                </c:pt>
                <c:pt idx="1708">
                  <c:v>132</c:v>
                </c:pt>
                <c:pt idx="1709">
                  <c:v>132</c:v>
                </c:pt>
                <c:pt idx="1710">
                  <c:v>132</c:v>
                </c:pt>
                <c:pt idx="1711">
                  <c:v>132</c:v>
                </c:pt>
                <c:pt idx="1712">
                  <c:v>132</c:v>
                </c:pt>
                <c:pt idx="1713">
                  <c:v>132</c:v>
                </c:pt>
                <c:pt idx="1714">
                  <c:v>132</c:v>
                </c:pt>
                <c:pt idx="1715">
                  <c:v>132</c:v>
                </c:pt>
                <c:pt idx="1716">
                  <c:v>132</c:v>
                </c:pt>
                <c:pt idx="1717">
                  <c:v>132</c:v>
                </c:pt>
                <c:pt idx="1718">
                  <c:v>132</c:v>
                </c:pt>
                <c:pt idx="1719">
                  <c:v>132</c:v>
                </c:pt>
                <c:pt idx="1720">
                  <c:v>132</c:v>
                </c:pt>
                <c:pt idx="1721">
                  <c:v>132</c:v>
                </c:pt>
                <c:pt idx="1722">
                  <c:v>132</c:v>
                </c:pt>
                <c:pt idx="1723">
                  <c:v>132</c:v>
                </c:pt>
                <c:pt idx="1724">
                  <c:v>132</c:v>
                </c:pt>
                <c:pt idx="1725">
                  <c:v>132</c:v>
                </c:pt>
                <c:pt idx="1726">
                  <c:v>132</c:v>
                </c:pt>
                <c:pt idx="1727">
                  <c:v>132</c:v>
                </c:pt>
                <c:pt idx="1728">
                  <c:v>132</c:v>
                </c:pt>
                <c:pt idx="1729">
                  <c:v>132</c:v>
                </c:pt>
                <c:pt idx="1730">
                  <c:v>132</c:v>
                </c:pt>
                <c:pt idx="1731">
                  <c:v>132</c:v>
                </c:pt>
                <c:pt idx="1732">
                  <c:v>132</c:v>
                </c:pt>
                <c:pt idx="1733">
                  <c:v>132</c:v>
                </c:pt>
                <c:pt idx="1734">
                  <c:v>132</c:v>
                </c:pt>
                <c:pt idx="1735">
                  <c:v>132</c:v>
                </c:pt>
                <c:pt idx="1736">
                  <c:v>132</c:v>
                </c:pt>
                <c:pt idx="1737">
                  <c:v>132</c:v>
                </c:pt>
                <c:pt idx="1738">
                  <c:v>132</c:v>
                </c:pt>
                <c:pt idx="1739">
                  <c:v>132</c:v>
                </c:pt>
                <c:pt idx="1740">
                  <c:v>132</c:v>
                </c:pt>
                <c:pt idx="1741">
                  <c:v>132</c:v>
                </c:pt>
                <c:pt idx="1742">
                  <c:v>132</c:v>
                </c:pt>
                <c:pt idx="1743">
                  <c:v>132</c:v>
                </c:pt>
                <c:pt idx="1744">
                  <c:v>132</c:v>
                </c:pt>
                <c:pt idx="1745">
                  <c:v>132</c:v>
                </c:pt>
                <c:pt idx="1746">
                  <c:v>132</c:v>
                </c:pt>
                <c:pt idx="1747">
                  <c:v>132</c:v>
                </c:pt>
                <c:pt idx="1748">
                  <c:v>132</c:v>
                </c:pt>
                <c:pt idx="1749">
                  <c:v>132</c:v>
                </c:pt>
                <c:pt idx="1750">
                  <c:v>132</c:v>
                </c:pt>
                <c:pt idx="1751">
                  <c:v>132</c:v>
                </c:pt>
                <c:pt idx="1752">
                  <c:v>132</c:v>
                </c:pt>
                <c:pt idx="1753">
                  <c:v>132</c:v>
                </c:pt>
                <c:pt idx="1754">
                  <c:v>132</c:v>
                </c:pt>
                <c:pt idx="1755">
                  <c:v>132</c:v>
                </c:pt>
                <c:pt idx="1756">
                  <c:v>132</c:v>
                </c:pt>
                <c:pt idx="1757">
                  <c:v>132</c:v>
                </c:pt>
                <c:pt idx="1758">
                  <c:v>132</c:v>
                </c:pt>
                <c:pt idx="1759">
                  <c:v>132</c:v>
                </c:pt>
                <c:pt idx="1760">
                  <c:v>132</c:v>
                </c:pt>
                <c:pt idx="1761">
                  <c:v>132</c:v>
                </c:pt>
                <c:pt idx="1762">
                  <c:v>132</c:v>
                </c:pt>
                <c:pt idx="1763">
                  <c:v>132</c:v>
                </c:pt>
                <c:pt idx="1764">
                  <c:v>132</c:v>
                </c:pt>
                <c:pt idx="1765">
                  <c:v>132</c:v>
                </c:pt>
                <c:pt idx="1766">
                  <c:v>132</c:v>
                </c:pt>
                <c:pt idx="1767">
                  <c:v>132</c:v>
                </c:pt>
                <c:pt idx="1768">
                  <c:v>132</c:v>
                </c:pt>
                <c:pt idx="1769">
                  <c:v>132</c:v>
                </c:pt>
                <c:pt idx="1770">
                  <c:v>132</c:v>
                </c:pt>
                <c:pt idx="1771">
                  <c:v>132</c:v>
                </c:pt>
                <c:pt idx="1772">
                  <c:v>132</c:v>
                </c:pt>
                <c:pt idx="1773">
                  <c:v>132</c:v>
                </c:pt>
                <c:pt idx="1774">
                  <c:v>132</c:v>
                </c:pt>
                <c:pt idx="1775">
                  <c:v>132</c:v>
                </c:pt>
                <c:pt idx="1776">
                  <c:v>132</c:v>
                </c:pt>
                <c:pt idx="1777">
                  <c:v>132</c:v>
                </c:pt>
                <c:pt idx="1778">
                  <c:v>132</c:v>
                </c:pt>
                <c:pt idx="1779">
                  <c:v>132</c:v>
                </c:pt>
                <c:pt idx="1780">
                  <c:v>132</c:v>
                </c:pt>
                <c:pt idx="1781">
                  <c:v>132</c:v>
                </c:pt>
                <c:pt idx="1782">
                  <c:v>132</c:v>
                </c:pt>
                <c:pt idx="1783">
                  <c:v>132</c:v>
                </c:pt>
                <c:pt idx="1784">
                  <c:v>132</c:v>
                </c:pt>
                <c:pt idx="1785">
                  <c:v>132</c:v>
                </c:pt>
                <c:pt idx="1786">
                  <c:v>132</c:v>
                </c:pt>
                <c:pt idx="1787">
                  <c:v>132</c:v>
                </c:pt>
                <c:pt idx="1788">
                  <c:v>132</c:v>
                </c:pt>
                <c:pt idx="1789">
                  <c:v>132</c:v>
                </c:pt>
                <c:pt idx="1790">
                  <c:v>132</c:v>
                </c:pt>
                <c:pt idx="1791">
                  <c:v>132</c:v>
                </c:pt>
                <c:pt idx="1792">
                  <c:v>132</c:v>
                </c:pt>
                <c:pt idx="1793">
                  <c:v>132</c:v>
                </c:pt>
                <c:pt idx="1794">
                  <c:v>132</c:v>
                </c:pt>
                <c:pt idx="1795">
                  <c:v>132</c:v>
                </c:pt>
                <c:pt idx="1796">
                  <c:v>132</c:v>
                </c:pt>
                <c:pt idx="1797">
                  <c:v>132</c:v>
                </c:pt>
                <c:pt idx="1798">
                  <c:v>132</c:v>
                </c:pt>
                <c:pt idx="1799">
                  <c:v>132</c:v>
                </c:pt>
                <c:pt idx="1800">
                  <c:v>132</c:v>
                </c:pt>
                <c:pt idx="1801">
                  <c:v>132</c:v>
                </c:pt>
                <c:pt idx="1802">
                  <c:v>132</c:v>
                </c:pt>
                <c:pt idx="1803">
                  <c:v>132</c:v>
                </c:pt>
                <c:pt idx="1804">
                  <c:v>132</c:v>
                </c:pt>
                <c:pt idx="1805">
                  <c:v>132</c:v>
                </c:pt>
                <c:pt idx="1806">
                  <c:v>132</c:v>
                </c:pt>
                <c:pt idx="1807">
                  <c:v>132</c:v>
                </c:pt>
                <c:pt idx="1808">
                  <c:v>132</c:v>
                </c:pt>
                <c:pt idx="1809">
                  <c:v>132</c:v>
                </c:pt>
                <c:pt idx="1810">
                  <c:v>132</c:v>
                </c:pt>
                <c:pt idx="1811">
                  <c:v>132</c:v>
                </c:pt>
                <c:pt idx="1812">
                  <c:v>132</c:v>
                </c:pt>
                <c:pt idx="1813">
                  <c:v>132</c:v>
                </c:pt>
                <c:pt idx="1814">
                  <c:v>132</c:v>
                </c:pt>
                <c:pt idx="1815">
                  <c:v>132</c:v>
                </c:pt>
                <c:pt idx="1816">
                  <c:v>132</c:v>
                </c:pt>
                <c:pt idx="1817">
                  <c:v>132</c:v>
                </c:pt>
                <c:pt idx="1818">
                  <c:v>132</c:v>
                </c:pt>
                <c:pt idx="1819">
                  <c:v>132</c:v>
                </c:pt>
                <c:pt idx="1820">
                  <c:v>132</c:v>
                </c:pt>
                <c:pt idx="1821">
                  <c:v>132</c:v>
                </c:pt>
                <c:pt idx="1822">
                  <c:v>132</c:v>
                </c:pt>
                <c:pt idx="1823">
                  <c:v>132</c:v>
                </c:pt>
                <c:pt idx="1824">
                  <c:v>132</c:v>
                </c:pt>
                <c:pt idx="1825">
                  <c:v>132</c:v>
                </c:pt>
                <c:pt idx="1826">
                  <c:v>132</c:v>
                </c:pt>
                <c:pt idx="1827">
                  <c:v>132</c:v>
                </c:pt>
                <c:pt idx="1828">
                  <c:v>132</c:v>
                </c:pt>
                <c:pt idx="1829">
                  <c:v>132</c:v>
                </c:pt>
                <c:pt idx="1830">
                  <c:v>132</c:v>
                </c:pt>
                <c:pt idx="1831">
                  <c:v>132</c:v>
                </c:pt>
                <c:pt idx="1832">
                  <c:v>132</c:v>
                </c:pt>
                <c:pt idx="1833">
                  <c:v>132</c:v>
                </c:pt>
                <c:pt idx="1834">
                  <c:v>132</c:v>
                </c:pt>
                <c:pt idx="1835">
                  <c:v>132</c:v>
                </c:pt>
                <c:pt idx="1836">
                  <c:v>132</c:v>
                </c:pt>
                <c:pt idx="1837">
                  <c:v>132</c:v>
                </c:pt>
                <c:pt idx="1838">
                  <c:v>132</c:v>
                </c:pt>
                <c:pt idx="1839">
                  <c:v>132</c:v>
                </c:pt>
                <c:pt idx="1840">
                  <c:v>132</c:v>
                </c:pt>
                <c:pt idx="1841">
                  <c:v>132</c:v>
                </c:pt>
                <c:pt idx="1842">
                  <c:v>132</c:v>
                </c:pt>
                <c:pt idx="1843">
                  <c:v>132</c:v>
                </c:pt>
                <c:pt idx="1844">
                  <c:v>132</c:v>
                </c:pt>
                <c:pt idx="1845">
                  <c:v>132</c:v>
                </c:pt>
                <c:pt idx="1846">
                  <c:v>132</c:v>
                </c:pt>
                <c:pt idx="1847">
                  <c:v>132</c:v>
                </c:pt>
                <c:pt idx="1848">
                  <c:v>132</c:v>
                </c:pt>
                <c:pt idx="1849">
                  <c:v>132</c:v>
                </c:pt>
                <c:pt idx="1850">
                  <c:v>132</c:v>
                </c:pt>
                <c:pt idx="1851">
                  <c:v>132</c:v>
                </c:pt>
                <c:pt idx="1852">
                  <c:v>132</c:v>
                </c:pt>
                <c:pt idx="1853">
                  <c:v>132</c:v>
                </c:pt>
                <c:pt idx="1854">
                  <c:v>132</c:v>
                </c:pt>
                <c:pt idx="1855">
                  <c:v>132</c:v>
                </c:pt>
                <c:pt idx="1856">
                  <c:v>132</c:v>
                </c:pt>
                <c:pt idx="1857">
                  <c:v>132</c:v>
                </c:pt>
                <c:pt idx="1858">
                  <c:v>132</c:v>
                </c:pt>
                <c:pt idx="1859">
                  <c:v>132</c:v>
                </c:pt>
                <c:pt idx="1860">
                  <c:v>132</c:v>
                </c:pt>
                <c:pt idx="1861">
                  <c:v>132</c:v>
                </c:pt>
                <c:pt idx="1862">
                  <c:v>132</c:v>
                </c:pt>
                <c:pt idx="1863">
                  <c:v>132</c:v>
                </c:pt>
                <c:pt idx="1864">
                  <c:v>132</c:v>
                </c:pt>
                <c:pt idx="1865">
                  <c:v>132</c:v>
                </c:pt>
                <c:pt idx="1866">
                  <c:v>132</c:v>
                </c:pt>
                <c:pt idx="1867">
                  <c:v>132</c:v>
                </c:pt>
                <c:pt idx="1868">
                  <c:v>132</c:v>
                </c:pt>
                <c:pt idx="1869">
                  <c:v>132</c:v>
                </c:pt>
                <c:pt idx="1870">
                  <c:v>132</c:v>
                </c:pt>
                <c:pt idx="1871">
                  <c:v>132</c:v>
                </c:pt>
                <c:pt idx="1872">
                  <c:v>132</c:v>
                </c:pt>
                <c:pt idx="1873">
                  <c:v>132</c:v>
                </c:pt>
                <c:pt idx="1874">
                  <c:v>132</c:v>
                </c:pt>
                <c:pt idx="1875">
                  <c:v>132</c:v>
                </c:pt>
                <c:pt idx="1876">
                  <c:v>132</c:v>
                </c:pt>
                <c:pt idx="1877">
                  <c:v>132</c:v>
                </c:pt>
                <c:pt idx="1878">
                  <c:v>132</c:v>
                </c:pt>
                <c:pt idx="1879">
                  <c:v>132</c:v>
                </c:pt>
                <c:pt idx="1880">
                  <c:v>132</c:v>
                </c:pt>
                <c:pt idx="1881">
                  <c:v>132</c:v>
                </c:pt>
                <c:pt idx="1882">
                  <c:v>132</c:v>
                </c:pt>
                <c:pt idx="1883">
                  <c:v>132</c:v>
                </c:pt>
                <c:pt idx="1884">
                  <c:v>132</c:v>
                </c:pt>
                <c:pt idx="1885">
                  <c:v>132</c:v>
                </c:pt>
                <c:pt idx="1886">
                  <c:v>132</c:v>
                </c:pt>
                <c:pt idx="1887">
                  <c:v>132</c:v>
                </c:pt>
                <c:pt idx="1888">
                  <c:v>132</c:v>
                </c:pt>
                <c:pt idx="1889">
                  <c:v>132</c:v>
                </c:pt>
                <c:pt idx="1890">
                  <c:v>132</c:v>
                </c:pt>
                <c:pt idx="1891">
                  <c:v>132</c:v>
                </c:pt>
                <c:pt idx="1892">
                  <c:v>132</c:v>
                </c:pt>
                <c:pt idx="1893">
                  <c:v>132</c:v>
                </c:pt>
                <c:pt idx="1894">
                  <c:v>132</c:v>
                </c:pt>
                <c:pt idx="1895">
                  <c:v>132</c:v>
                </c:pt>
                <c:pt idx="1896">
                  <c:v>132</c:v>
                </c:pt>
                <c:pt idx="1897">
                  <c:v>132</c:v>
                </c:pt>
                <c:pt idx="1898">
                  <c:v>132</c:v>
                </c:pt>
                <c:pt idx="1899">
                  <c:v>132</c:v>
                </c:pt>
                <c:pt idx="1900">
                  <c:v>132</c:v>
                </c:pt>
                <c:pt idx="1901">
                  <c:v>132</c:v>
                </c:pt>
                <c:pt idx="1902">
                  <c:v>132</c:v>
                </c:pt>
                <c:pt idx="1903">
                  <c:v>132</c:v>
                </c:pt>
                <c:pt idx="1904">
                  <c:v>132</c:v>
                </c:pt>
                <c:pt idx="1905">
                  <c:v>132</c:v>
                </c:pt>
                <c:pt idx="1906">
                  <c:v>132</c:v>
                </c:pt>
                <c:pt idx="1907">
                  <c:v>132</c:v>
                </c:pt>
                <c:pt idx="1908">
                  <c:v>132</c:v>
                </c:pt>
                <c:pt idx="1909">
                  <c:v>132</c:v>
                </c:pt>
                <c:pt idx="1910">
                  <c:v>132</c:v>
                </c:pt>
                <c:pt idx="1911">
                  <c:v>132</c:v>
                </c:pt>
                <c:pt idx="1912">
                  <c:v>132</c:v>
                </c:pt>
                <c:pt idx="1913">
                  <c:v>132</c:v>
                </c:pt>
                <c:pt idx="1914">
                  <c:v>132</c:v>
                </c:pt>
                <c:pt idx="1915">
                  <c:v>132</c:v>
                </c:pt>
                <c:pt idx="1916">
                  <c:v>132</c:v>
                </c:pt>
                <c:pt idx="1917">
                  <c:v>132</c:v>
                </c:pt>
                <c:pt idx="1918">
                  <c:v>132</c:v>
                </c:pt>
                <c:pt idx="1919">
                  <c:v>132</c:v>
                </c:pt>
                <c:pt idx="1920">
                  <c:v>132</c:v>
                </c:pt>
                <c:pt idx="1921">
                  <c:v>132</c:v>
                </c:pt>
                <c:pt idx="1922">
                  <c:v>132</c:v>
                </c:pt>
                <c:pt idx="1923">
                  <c:v>132</c:v>
                </c:pt>
                <c:pt idx="1924">
                  <c:v>132</c:v>
                </c:pt>
                <c:pt idx="1925">
                  <c:v>132</c:v>
                </c:pt>
                <c:pt idx="1926">
                  <c:v>132</c:v>
                </c:pt>
                <c:pt idx="1927">
                  <c:v>132</c:v>
                </c:pt>
                <c:pt idx="1928">
                  <c:v>132</c:v>
                </c:pt>
                <c:pt idx="1929">
                  <c:v>132</c:v>
                </c:pt>
                <c:pt idx="1930">
                  <c:v>132</c:v>
                </c:pt>
                <c:pt idx="1931">
                  <c:v>132</c:v>
                </c:pt>
                <c:pt idx="1932">
                  <c:v>132</c:v>
                </c:pt>
                <c:pt idx="1933">
                  <c:v>132</c:v>
                </c:pt>
                <c:pt idx="1934">
                  <c:v>132</c:v>
                </c:pt>
                <c:pt idx="1935">
                  <c:v>132</c:v>
                </c:pt>
                <c:pt idx="1936">
                  <c:v>132</c:v>
                </c:pt>
                <c:pt idx="1937">
                  <c:v>132</c:v>
                </c:pt>
                <c:pt idx="1938">
                  <c:v>132</c:v>
                </c:pt>
                <c:pt idx="1939">
                  <c:v>132</c:v>
                </c:pt>
                <c:pt idx="1940">
                  <c:v>132</c:v>
                </c:pt>
                <c:pt idx="1941">
                  <c:v>132</c:v>
                </c:pt>
                <c:pt idx="1942">
                  <c:v>132</c:v>
                </c:pt>
                <c:pt idx="1943">
                  <c:v>132</c:v>
                </c:pt>
                <c:pt idx="1944">
                  <c:v>132</c:v>
                </c:pt>
                <c:pt idx="1945">
                  <c:v>132</c:v>
                </c:pt>
                <c:pt idx="1946">
                  <c:v>132</c:v>
                </c:pt>
                <c:pt idx="1947">
                  <c:v>132</c:v>
                </c:pt>
                <c:pt idx="1948">
                  <c:v>132</c:v>
                </c:pt>
                <c:pt idx="1949">
                  <c:v>132</c:v>
                </c:pt>
                <c:pt idx="1950">
                  <c:v>132</c:v>
                </c:pt>
                <c:pt idx="1951">
                  <c:v>132</c:v>
                </c:pt>
                <c:pt idx="1952">
                  <c:v>132</c:v>
                </c:pt>
                <c:pt idx="1953">
                  <c:v>132</c:v>
                </c:pt>
                <c:pt idx="1954">
                  <c:v>132</c:v>
                </c:pt>
                <c:pt idx="1955">
                  <c:v>132</c:v>
                </c:pt>
                <c:pt idx="1956">
                  <c:v>132</c:v>
                </c:pt>
                <c:pt idx="1957">
                  <c:v>132</c:v>
                </c:pt>
                <c:pt idx="1958">
                  <c:v>132</c:v>
                </c:pt>
                <c:pt idx="1959">
                  <c:v>132</c:v>
                </c:pt>
                <c:pt idx="1960">
                  <c:v>132</c:v>
                </c:pt>
                <c:pt idx="1961">
                  <c:v>132</c:v>
                </c:pt>
                <c:pt idx="1962">
                  <c:v>132</c:v>
                </c:pt>
                <c:pt idx="1963">
                  <c:v>132</c:v>
                </c:pt>
                <c:pt idx="1964">
                  <c:v>132</c:v>
                </c:pt>
                <c:pt idx="1965">
                  <c:v>132</c:v>
                </c:pt>
                <c:pt idx="1966">
                  <c:v>132</c:v>
                </c:pt>
                <c:pt idx="1967">
                  <c:v>132</c:v>
                </c:pt>
                <c:pt idx="1968">
                  <c:v>132</c:v>
                </c:pt>
                <c:pt idx="1969">
                  <c:v>132</c:v>
                </c:pt>
                <c:pt idx="1970">
                  <c:v>132</c:v>
                </c:pt>
                <c:pt idx="1971">
                  <c:v>132</c:v>
                </c:pt>
                <c:pt idx="1972">
                  <c:v>132</c:v>
                </c:pt>
                <c:pt idx="1973">
                  <c:v>132</c:v>
                </c:pt>
                <c:pt idx="1974">
                  <c:v>132</c:v>
                </c:pt>
                <c:pt idx="1975">
                  <c:v>132</c:v>
                </c:pt>
                <c:pt idx="1976">
                  <c:v>132</c:v>
                </c:pt>
                <c:pt idx="1977">
                  <c:v>132</c:v>
                </c:pt>
                <c:pt idx="1978">
                  <c:v>132</c:v>
                </c:pt>
                <c:pt idx="1979">
                  <c:v>132</c:v>
                </c:pt>
                <c:pt idx="1980">
                  <c:v>132</c:v>
                </c:pt>
                <c:pt idx="1981">
                  <c:v>132</c:v>
                </c:pt>
                <c:pt idx="1982">
                  <c:v>132</c:v>
                </c:pt>
                <c:pt idx="1983">
                  <c:v>132</c:v>
                </c:pt>
                <c:pt idx="1984">
                  <c:v>132</c:v>
                </c:pt>
                <c:pt idx="1985">
                  <c:v>132</c:v>
                </c:pt>
                <c:pt idx="1986">
                  <c:v>132</c:v>
                </c:pt>
                <c:pt idx="1987">
                  <c:v>132</c:v>
                </c:pt>
                <c:pt idx="1988">
                  <c:v>132</c:v>
                </c:pt>
                <c:pt idx="1989">
                  <c:v>132</c:v>
                </c:pt>
                <c:pt idx="1990">
                  <c:v>132</c:v>
                </c:pt>
                <c:pt idx="1991">
                  <c:v>132</c:v>
                </c:pt>
                <c:pt idx="1992">
                  <c:v>132</c:v>
                </c:pt>
                <c:pt idx="1993">
                  <c:v>132</c:v>
                </c:pt>
                <c:pt idx="1994">
                  <c:v>132</c:v>
                </c:pt>
                <c:pt idx="1995">
                  <c:v>132</c:v>
                </c:pt>
                <c:pt idx="1996">
                  <c:v>132</c:v>
                </c:pt>
                <c:pt idx="1997">
                  <c:v>132</c:v>
                </c:pt>
                <c:pt idx="1998">
                  <c:v>132</c:v>
                </c:pt>
                <c:pt idx="1999">
                  <c:v>132</c:v>
                </c:pt>
                <c:pt idx="2000">
                  <c:v>132</c:v>
                </c:pt>
                <c:pt idx="2001">
                  <c:v>132</c:v>
                </c:pt>
                <c:pt idx="2002">
                  <c:v>132</c:v>
                </c:pt>
                <c:pt idx="2003">
                  <c:v>132</c:v>
                </c:pt>
                <c:pt idx="2004">
                  <c:v>132</c:v>
                </c:pt>
                <c:pt idx="2005">
                  <c:v>132</c:v>
                </c:pt>
                <c:pt idx="2006">
                  <c:v>132</c:v>
                </c:pt>
                <c:pt idx="2007">
                  <c:v>132</c:v>
                </c:pt>
                <c:pt idx="2008">
                  <c:v>132</c:v>
                </c:pt>
                <c:pt idx="2009">
                  <c:v>132</c:v>
                </c:pt>
                <c:pt idx="2010">
                  <c:v>132</c:v>
                </c:pt>
                <c:pt idx="2011">
                  <c:v>132</c:v>
                </c:pt>
                <c:pt idx="2012">
                  <c:v>132</c:v>
                </c:pt>
                <c:pt idx="2013">
                  <c:v>132</c:v>
                </c:pt>
                <c:pt idx="2014">
                  <c:v>132</c:v>
                </c:pt>
                <c:pt idx="2015">
                  <c:v>132</c:v>
                </c:pt>
                <c:pt idx="2016">
                  <c:v>132</c:v>
                </c:pt>
                <c:pt idx="2017">
                  <c:v>132</c:v>
                </c:pt>
                <c:pt idx="2018">
                  <c:v>132</c:v>
                </c:pt>
                <c:pt idx="2019">
                  <c:v>132</c:v>
                </c:pt>
                <c:pt idx="2020">
                  <c:v>132</c:v>
                </c:pt>
                <c:pt idx="2021">
                  <c:v>132</c:v>
                </c:pt>
                <c:pt idx="2022">
                  <c:v>132</c:v>
                </c:pt>
                <c:pt idx="2023">
                  <c:v>132</c:v>
                </c:pt>
                <c:pt idx="2024">
                  <c:v>132</c:v>
                </c:pt>
                <c:pt idx="2025">
                  <c:v>132</c:v>
                </c:pt>
                <c:pt idx="2026">
                  <c:v>132</c:v>
                </c:pt>
                <c:pt idx="2027">
                  <c:v>132</c:v>
                </c:pt>
                <c:pt idx="2028">
                  <c:v>132</c:v>
                </c:pt>
                <c:pt idx="2029">
                  <c:v>132</c:v>
                </c:pt>
                <c:pt idx="2030">
                  <c:v>132</c:v>
                </c:pt>
                <c:pt idx="2031">
                  <c:v>132</c:v>
                </c:pt>
                <c:pt idx="2032">
                  <c:v>132</c:v>
                </c:pt>
                <c:pt idx="2033">
                  <c:v>132</c:v>
                </c:pt>
                <c:pt idx="2034">
                  <c:v>132</c:v>
                </c:pt>
                <c:pt idx="2035">
                  <c:v>132</c:v>
                </c:pt>
                <c:pt idx="2036">
                  <c:v>132</c:v>
                </c:pt>
                <c:pt idx="2037">
                  <c:v>132</c:v>
                </c:pt>
                <c:pt idx="2038">
                  <c:v>132</c:v>
                </c:pt>
                <c:pt idx="2039">
                  <c:v>132</c:v>
                </c:pt>
                <c:pt idx="2040">
                  <c:v>132</c:v>
                </c:pt>
                <c:pt idx="2041">
                  <c:v>132</c:v>
                </c:pt>
                <c:pt idx="2042">
                  <c:v>132</c:v>
                </c:pt>
                <c:pt idx="2043">
                  <c:v>132</c:v>
                </c:pt>
                <c:pt idx="2044">
                  <c:v>132</c:v>
                </c:pt>
                <c:pt idx="2045">
                  <c:v>132</c:v>
                </c:pt>
                <c:pt idx="2046">
                  <c:v>132</c:v>
                </c:pt>
                <c:pt idx="2047">
                  <c:v>132</c:v>
                </c:pt>
                <c:pt idx="2048">
                  <c:v>132</c:v>
                </c:pt>
                <c:pt idx="2049">
                  <c:v>132</c:v>
                </c:pt>
                <c:pt idx="2050">
                  <c:v>132</c:v>
                </c:pt>
                <c:pt idx="2051">
                  <c:v>132</c:v>
                </c:pt>
                <c:pt idx="2052">
                  <c:v>132</c:v>
                </c:pt>
                <c:pt idx="2053">
                  <c:v>132</c:v>
                </c:pt>
                <c:pt idx="2054">
                  <c:v>132</c:v>
                </c:pt>
                <c:pt idx="2055">
                  <c:v>132</c:v>
                </c:pt>
                <c:pt idx="2056">
                  <c:v>132</c:v>
                </c:pt>
                <c:pt idx="2057">
                  <c:v>132</c:v>
                </c:pt>
                <c:pt idx="2058">
                  <c:v>132</c:v>
                </c:pt>
                <c:pt idx="2059">
                  <c:v>132</c:v>
                </c:pt>
                <c:pt idx="2060">
                  <c:v>132</c:v>
                </c:pt>
                <c:pt idx="2061">
                  <c:v>132</c:v>
                </c:pt>
                <c:pt idx="2062">
                  <c:v>132</c:v>
                </c:pt>
                <c:pt idx="2063">
                  <c:v>132</c:v>
                </c:pt>
                <c:pt idx="2064">
                  <c:v>132</c:v>
                </c:pt>
                <c:pt idx="2065">
                  <c:v>132</c:v>
                </c:pt>
                <c:pt idx="2066">
                  <c:v>132</c:v>
                </c:pt>
                <c:pt idx="2067">
                  <c:v>132</c:v>
                </c:pt>
                <c:pt idx="2068">
                  <c:v>132</c:v>
                </c:pt>
                <c:pt idx="2069">
                  <c:v>132</c:v>
                </c:pt>
                <c:pt idx="2070">
                  <c:v>132</c:v>
                </c:pt>
                <c:pt idx="2071">
                  <c:v>132</c:v>
                </c:pt>
                <c:pt idx="2072">
                  <c:v>132</c:v>
                </c:pt>
                <c:pt idx="2073">
                  <c:v>132</c:v>
                </c:pt>
                <c:pt idx="2074">
                  <c:v>132</c:v>
                </c:pt>
                <c:pt idx="2075">
                  <c:v>132</c:v>
                </c:pt>
                <c:pt idx="2076">
                  <c:v>132</c:v>
                </c:pt>
                <c:pt idx="2077">
                  <c:v>132</c:v>
                </c:pt>
                <c:pt idx="2078">
                  <c:v>132</c:v>
                </c:pt>
                <c:pt idx="2079">
                  <c:v>132</c:v>
                </c:pt>
                <c:pt idx="2080">
                  <c:v>132</c:v>
                </c:pt>
                <c:pt idx="2081">
                  <c:v>132</c:v>
                </c:pt>
                <c:pt idx="2082">
                  <c:v>132</c:v>
                </c:pt>
                <c:pt idx="2083">
                  <c:v>132</c:v>
                </c:pt>
                <c:pt idx="2084">
                  <c:v>132</c:v>
                </c:pt>
                <c:pt idx="2085">
                  <c:v>132</c:v>
                </c:pt>
                <c:pt idx="2086">
                  <c:v>132</c:v>
                </c:pt>
                <c:pt idx="2087">
                  <c:v>132</c:v>
                </c:pt>
                <c:pt idx="2088">
                  <c:v>132</c:v>
                </c:pt>
                <c:pt idx="2089">
                  <c:v>132</c:v>
                </c:pt>
                <c:pt idx="2090">
                  <c:v>132</c:v>
                </c:pt>
                <c:pt idx="2091">
                  <c:v>132</c:v>
                </c:pt>
                <c:pt idx="2092">
                  <c:v>132</c:v>
                </c:pt>
                <c:pt idx="2093">
                  <c:v>132</c:v>
                </c:pt>
                <c:pt idx="2094">
                  <c:v>132</c:v>
                </c:pt>
                <c:pt idx="2095">
                  <c:v>132</c:v>
                </c:pt>
                <c:pt idx="2096">
                  <c:v>132</c:v>
                </c:pt>
                <c:pt idx="2097">
                  <c:v>132</c:v>
                </c:pt>
                <c:pt idx="2098">
                  <c:v>132</c:v>
                </c:pt>
                <c:pt idx="2099">
                  <c:v>132</c:v>
                </c:pt>
                <c:pt idx="2100">
                  <c:v>132</c:v>
                </c:pt>
                <c:pt idx="2101">
                  <c:v>132</c:v>
                </c:pt>
                <c:pt idx="2102">
                  <c:v>132</c:v>
                </c:pt>
                <c:pt idx="2103">
                  <c:v>132</c:v>
                </c:pt>
                <c:pt idx="2104">
                  <c:v>132</c:v>
                </c:pt>
                <c:pt idx="2105">
                  <c:v>132</c:v>
                </c:pt>
                <c:pt idx="2106">
                  <c:v>132</c:v>
                </c:pt>
                <c:pt idx="2107">
                  <c:v>132</c:v>
                </c:pt>
                <c:pt idx="2108">
                  <c:v>132</c:v>
                </c:pt>
                <c:pt idx="2109">
                  <c:v>132</c:v>
                </c:pt>
                <c:pt idx="2110">
                  <c:v>132</c:v>
                </c:pt>
                <c:pt idx="2111">
                  <c:v>132</c:v>
                </c:pt>
                <c:pt idx="2112">
                  <c:v>132</c:v>
                </c:pt>
                <c:pt idx="2113">
                  <c:v>132</c:v>
                </c:pt>
                <c:pt idx="2114">
                  <c:v>132</c:v>
                </c:pt>
                <c:pt idx="2115">
                  <c:v>132</c:v>
                </c:pt>
                <c:pt idx="2116">
                  <c:v>132</c:v>
                </c:pt>
                <c:pt idx="2117">
                  <c:v>132</c:v>
                </c:pt>
                <c:pt idx="2118">
                  <c:v>132</c:v>
                </c:pt>
                <c:pt idx="2119">
                  <c:v>132</c:v>
                </c:pt>
                <c:pt idx="2120">
                  <c:v>132</c:v>
                </c:pt>
                <c:pt idx="2121">
                  <c:v>132</c:v>
                </c:pt>
                <c:pt idx="2122">
                  <c:v>132</c:v>
                </c:pt>
                <c:pt idx="2123">
                  <c:v>132</c:v>
                </c:pt>
                <c:pt idx="2124">
                  <c:v>132</c:v>
                </c:pt>
                <c:pt idx="2125">
                  <c:v>132</c:v>
                </c:pt>
                <c:pt idx="2126">
                  <c:v>132</c:v>
                </c:pt>
                <c:pt idx="2127">
                  <c:v>132</c:v>
                </c:pt>
                <c:pt idx="2128">
                  <c:v>132</c:v>
                </c:pt>
                <c:pt idx="2129">
                  <c:v>132</c:v>
                </c:pt>
                <c:pt idx="2130">
                  <c:v>132</c:v>
                </c:pt>
                <c:pt idx="2131">
                  <c:v>132</c:v>
                </c:pt>
                <c:pt idx="2132">
                  <c:v>132</c:v>
                </c:pt>
                <c:pt idx="2133">
                  <c:v>132</c:v>
                </c:pt>
                <c:pt idx="2134">
                  <c:v>132</c:v>
                </c:pt>
                <c:pt idx="2135">
                  <c:v>132</c:v>
                </c:pt>
                <c:pt idx="2136">
                  <c:v>132</c:v>
                </c:pt>
                <c:pt idx="2137">
                  <c:v>132</c:v>
                </c:pt>
                <c:pt idx="2138">
                  <c:v>132</c:v>
                </c:pt>
                <c:pt idx="2139">
                  <c:v>132</c:v>
                </c:pt>
                <c:pt idx="2140">
                  <c:v>132</c:v>
                </c:pt>
                <c:pt idx="2141">
                  <c:v>132</c:v>
                </c:pt>
                <c:pt idx="2142">
                  <c:v>132</c:v>
                </c:pt>
                <c:pt idx="2143">
                  <c:v>132</c:v>
                </c:pt>
                <c:pt idx="2144">
                  <c:v>132</c:v>
                </c:pt>
                <c:pt idx="2145">
                  <c:v>132</c:v>
                </c:pt>
                <c:pt idx="2146">
                  <c:v>132</c:v>
                </c:pt>
                <c:pt idx="2147">
                  <c:v>132</c:v>
                </c:pt>
                <c:pt idx="2148">
                  <c:v>132</c:v>
                </c:pt>
                <c:pt idx="2149">
                  <c:v>132</c:v>
                </c:pt>
                <c:pt idx="2150">
                  <c:v>132</c:v>
                </c:pt>
                <c:pt idx="2151">
                  <c:v>132</c:v>
                </c:pt>
                <c:pt idx="2152">
                  <c:v>132</c:v>
                </c:pt>
                <c:pt idx="2153">
                  <c:v>132</c:v>
                </c:pt>
                <c:pt idx="2154">
                  <c:v>132</c:v>
                </c:pt>
                <c:pt idx="2155">
                  <c:v>132</c:v>
                </c:pt>
                <c:pt idx="2156">
                  <c:v>132</c:v>
                </c:pt>
                <c:pt idx="2157">
                  <c:v>132</c:v>
                </c:pt>
                <c:pt idx="2158">
                  <c:v>132</c:v>
                </c:pt>
                <c:pt idx="2159">
                  <c:v>132</c:v>
                </c:pt>
                <c:pt idx="2160">
                  <c:v>132</c:v>
                </c:pt>
                <c:pt idx="2161">
                  <c:v>132</c:v>
                </c:pt>
                <c:pt idx="2162">
                  <c:v>132</c:v>
                </c:pt>
                <c:pt idx="2163">
                  <c:v>132</c:v>
                </c:pt>
                <c:pt idx="2164">
                  <c:v>132</c:v>
                </c:pt>
                <c:pt idx="2165">
                  <c:v>132</c:v>
                </c:pt>
                <c:pt idx="2166">
                  <c:v>132</c:v>
                </c:pt>
                <c:pt idx="2167">
                  <c:v>132</c:v>
                </c:pt>
                <c:pt idx="2168">
                  <c:v>132</c:v>
                </c:pt>
                <c:pt idx="2169">
                  <c:v>132</c:v>
                </c:pt>
                <c:pt idx="2170">
                  <c:v>132</c:v>
                </c:pt>
                <c:pt idx="2171">
                  <c:v>132</c:v>
                </c:pt>
                <c:pt idx="2172">
                  <c:v>132</c:v>
                </c:pt>
                <c:pt idx="2173">
                  <c:v>132</c:v>
                </c:pt>
                <c:pt idx="2174">
                  <c:v>132</c:v>
                </c:pt>
                <c:pt idx="2175">
                  <c:v>132</c:v>
                </c:pt>
                <c:pt idx="2176">
                  <c:v>132</c:v>
                </c:pt>
                <c:pt idx="2177">
                  <c:v>132</c:v>
                </c:pt>
                <c:pt idx="2178">
                  <c:v>132</c:v>
                </c:pt>
                <c:pt idx="2179">
                  <c:v>132</c:v>
                </c:pt>
                <c:pt idx="2180">
                  <c:v>132</c:v>
                </c:pt>
                <c:pt idx="2181">
                  <c:v>132</c:v>
                </c:pt>
                <c:pt idx="2182">
                  <c:v>132</c:v>
                </c:pt>
                <c:pt idx="2183">
                  <c:v>132</c:v>
                </c:pt>
                <c:pt idx="2184">
                  <c:v>132</c:v>
                </c:pt>
                <c:pt idx="2185">
                  <c:v>132</c:v>
                </c:pt>
                <c:pt idx="2186">
                  <c:v>132</c:v>
                </c:pt>
                <c:pt idx="2187">
                  <c:v>132</c:v>
                </c:pt>
                <c:pt idx="2188">
                  <c:v>132</c:v>
                </c:pt>
                <c:pt idx="2189">
                  <c:v>132</c:v>
                </c:pt>
                <c:pt idx="2190">
                  <c:v>132</c:v>
                </c:pt>
                <c:pt idx="2191">
                  <c:v>132</c:v>
                </c:pt>
                <c:pt idx="2192">
                  <c:v>132</c:v>
                </c:pt>
                <c:pt idx="2193">
                  <c:v>132</c:v>
                </c:pt>
                <c:pt idx="2194">
                  <c:v>132</c:v>
                </c:pt>
                <c:pt idx="2195">
                  <c:v>132</c:v>
                </c:pt>
                <c:pt idx="2196">
                  <c:v>132</c:v>
                </c:pt>
                <c:pt idx="2197">
                  <c:v>132</c:v>
                </c:pt>
                <c:pt idx="2198">
                  <c:v>132</c:v>
                </c:pt>
                <c:pt idx="2199">
                  <c:v>132</c:v>
                </c:pt>
                <c:pt idx="2200">
                  <c:v>132</c:v>
                </c:pt>
                <c:pt idx="2201">
                  <c:v>132</c:v>
                </c:pt>
                <c:pt idx="2202">
                  <c:v>132</c:v>
                </c:pt>
                <c:pt idx="2203">
                  <c:v>132</c:v>
                </c:pt>
                <c:pt idx="2204">
                  <c:v>132</c:v>
                </c:pt>
                <c:pt idx="2205">
                  <c:v>132</c:v>
                </c:pt>
                <c:pt idx="2206">
                  <c:v>132</c:v>
                </c:pt>
                <c:pt idx="2207">
                  <c:v>132</c:v>
                </c:pt>
                <c:pt idx="2208">
                  <c:v>132</c:v>
                </c:pt>
                <c:pt idx="2209">
                  <c:v>132</c:v>
                </c:pt>
                <c:pt idx="2210">
                  <c:v>132</c:v>
                </c:pt>
                <c:pt idx="2211">
                  <c:v>132</c:v>
                </c:pt>
                <c:pt idx="2212">
                  <c:v>132</c:v>
                </c:pt>
                <c:pt idx="2213">
                  <c:v>132</c:v>
                </c:pt>
                <c:pt idx="2214">
                  <c:v>132</c:v>
                </c:pt>
                <c:pt idx="2215">
                  <c:v>132</c:v>
                </c:pt>
                <c:pt idx="2216">
                  <c:v>132</c:v>
                </c:pt>
                <c:pt idx="2217">
                  <c:v>132</c:v>
                </c:pt>
                <c:pt idx="2218">
                  <c:v>132</c:v>
                </c:pt>
                <c:pt idx="2219">
                  <c:v>132</c:v>
                </c:pt>
                <c:pt idx="2220">
                  <c:v>132</c:v>
                </c:pt>
                <c:pt idx="2221">
                  <c:v>132</c:v>
                </c:pt>
                <c:pt idx="2222">
                  <c:v>132</c:v>
                </c:pt>
                <c:pt idx="2223">
                  <c:v>132</c:v>
                </c:pt>
                <c:pt idx="2224">
                  <c:v>132</c:v>
                </c:pt>
                <c:pt idx="2225">
                  <c:v>132</c:v>
                </c:pt>
                <c:pt idx="2226">
                  <c:v>132</c:v>
                </c:pt>
                <c:pt idx="2227">
                  <c:v>132</c:v>
                </c:pt>
                <c:pt idx="2228">
                  <c:v>132</c:v>
                </c:pt>
                <c:pt idx="2229">
                  <c:v>132</c:v>
                </c:pt>
                <c:pt idx="2230">
                  <c:v>132</c:v>
                </c:pt>
                <c:pt idx="2231">
                  <c:v>132</c:v>
                </c:pt>
                <c:pt idx="2232">
                  <c:v>132</c:v>
                </c:pt>
                <c:pt idx="2233">
                  <c:v>132</c:v>
                </c:pt>
                <c:pt idx="2234">
                  <c:v>132</c:v>
                </c:pt>
                <c:pt idx="2235">
                  <c:v>132</c:v>
                </c:pt>
                <c:pt idx="2236">
                  <c:v>132</c:v>
                </c:pt>
                <c:pt idx="2237">
                  <c:v>132</c:v>
                </c:pt>
                <c:pt idx="2238">
                  <c:v>132</c:v>
                </c:pt>
                <c:pt idx="2239">
                  <c:v>132</c:v>
                </c:pt>
                <c:pt idx="2240">
                  <c:v>132</c:v>
                </c:pt>
                <c:pt idx="2241">
                  <c:v>132</c:v>
                </c:pt>
                <c:pt idx="2242">
                  <c:v>132</c:v>
                </c:pt>
                <c:pt idx="2243">
                  <c:v>132</c:v>
                </c:pt>
                <c:pt idx="2244">
                  <c:v>132</c:v>
                </c:pt>
                <c:pt idx="2245">
                  <c:v>132</c:v>
                </c:pt>
                <c:pt idx="2246">
                  <c:v>132</c:v>
                </c:pt>
                <c:pt idx="2247">
                  <c:v>132</c:v>
                </c:pt>
                <c:pt idx="2248">
                  <c:v>132</c:v>
                </c:pt>
                <c:pt idx="2249">
                  <c:v>132</c:v>
                </c:pt>
                <c:pt idx="2250">
                  <c:v>132</c:v>
                </c:pt>
                <c:pt idx="2251">
                  <c:v>132</c:v>
                </c:pt>
                <c:pt idx="2252">
                  <c:v>132</c:v>
                </c:pt>
                <c:pt idx="2253">
                  <c:v>132</c:v>
                </c:pt>
                <c:pt idx="2254">
                  <c:v>132</c:v>
                </c:pt>
                <c:pt idx="2255">
                  <c:v>132</c:v>
                </c:pt>
                <c:pt idx="2256">
                  <c:v>132</c:v>
                </c:pt>
                <c:pt idx="2257">
                  <c:v>132</c:v>
                </c:pt>
                <c:pt idx="2258">
                  <c:v>132</c:v>
                </c:pt>
                <c:pt idx="2259">
                  <c:v>132</c:v>
                </c:pt>
                <c:pt idx="2260">
                  <c:v>132</c:v>
                </c:pt>
                <c:pt idx="2261">
                  <c:v>132</c:v>
                </c:pt>
                <c:pt idx="2262">
                  <c:v>132</c:v>
                </c:pt>
                <c:pt idx="2263">
                  <c:v>132</c:v>
                </c:pt>
                <c:pt idx="2264">
                  <c:v>132</c:v>
                </c:pt>
                <c:pt idx="2265">
                  <c:v>132</c:v>
                </c:pt>
                <c:pt idx="2266">
                  <c:v>132</c:v>
                </c:pt>
                <c:pt idx="2267">
                  <c:v>132</c:v>
                </c:pt>
                <c:pt idx="2268">
                  <c:v>132</c:v>
                </c:pt>
                <c:pt idx="2269">
                  <c:v>132</c:v>
                </c:pt>
                <c:pt idx="2270">
                  <c:v>132</c:v>
                </c:pt>
                <c:pt idx="2271">
                  <c:v>132</c:v>
                </c:pt>
                <c:pt idx="2272">
                  <c:v>132</c:v>
                </c:pt>
                <c:pt idx="2273">
                  <c:v>132</c:v>
                </c:pt>
                <c:pt idx="2274">
                  <c:v>132</c:v>
                </c:pt>
                <c:pt idx="2275">
                  <c:v>132</c:v>
                </c:pt>
              </c:numCache>
            </c:numRef>
          </c:val>
          <c:smooth val="0"/>
          <c:extLst>
            <c:ext xmlns:c16="http://schemas.microsoft.com/office/drawing/2014/chart" uri="{C3380CC4-5D6E-409C-BE32-E72D297353CC}">
              <c16:uniqueId val="{00000001-E1F4-4656-A08D-52BC85D47D4D}"/>
            </c:ext>
          </c:extLst>
        </c:ser>
        <c:dLbls>
          <c:showLegendKey val="0"/>
          <c:showVal val="0"/>
          <c:showCatName val="0"/>
          <c:showSerName val="0"/>
          <c:showPercent val="0"/>
          <c:showBubbleSize val="0"/>
        </c:dLbls>
        <c:smooth val="0"/>
        <c:axId val="98557312"/>
        <c:axId val="99812480"/>
      </c:lineChart>
      <c:dateAx>
        <c:axId val="98557312"/>
        <c:scaling>
          <c:orientation val="minMax"/>
        </c:scaling>
        <c:delete val="0"/>
        <c:axPos val="b"/>
        <c:numFmt formatCode="m/d/yyyy" sourceLinked="1"/>
        <c:majorTickMark val="out"/>
        <c:minorTickMark val="none"/>
        <c:tickLblPos val="nextTo"/>
        <c:txPr>
          <a:bodyPr/>
          <a:lstStyle/>
          <a:p>
            <a:pPr>
              <a:defRPr lang="en-US"/>
            </a:pPr>
            <a:endParaRPr lang="en-US"/>
          </a:p>
        </c:txPr>
        <c:crossAx val="99812480"/>
        <c:crosses val="autoZero"/>
        <c:auto val="1"/>
        <c:lblOffset val="100"/>
        <c:baseTimeUnit val="days"/>
      </c:dateAx>
      <c:valAx>
        <c:axId val="99812480"/>
        <c:scaling>
          <c:orientation val="minMax"/>
        </c:scaling>
        <c:delete val="0"/>
        <c:axPos val="l"/>
        <c:majorGridlines/>
        <c:title>
          <c:tx>
            <c:rich>
              <a:bodyPr rot="-5400000" vert="horz"/>
              <a:lstStyle/>
              <a:p>
                <a:pPr>
                  <a:defRPr/>
                </a:pPr>
                <a:r>
                  <a:rPr lang="en-NZ"/>
                  <a:t>m</a:t>
                </a:r>
                <a:r>
                  <a:rPr lang="en-NZ" baseline="30000"/>
                  <a:t>3</a:t>
                </a:r>
                <a:r>
                  <a:rPr lang="en-NZ"/>
                  <a:t>/day</a:t>
                </a:r>
              </a:p>
            </c:rich>
          </c:tx>
          <c:overlay val="0"/>
        </c:title>
        <c:numFmt formatCode="#,##0" sourceLinked="1"/>
        <c:majorTickMark val="out"/>
        <c:minorTickMark val="none"/>
        <c:tickLblPos val="nextTo"/>
        <c:txPr>
          <a:bodyPr/>
          <a:lstStyle/>
          <a:p>
            <a:pPr>
              <a:defRPr lang="en-US"/>
            </a:pPr>
            <a:endParaRPr lang="en-US"/>
          </a:p>
        </c:txPr>
        <c:crossAx val="98557312"/>
        <c:crosses val="autoZero"/>
        <c:crossBetween val="between"/>
      </c:valAx>
    </c:plotArea>
    <c:legend>
      <c:legendPos val="b"/>
      <c:overlay val="0"/>
      <c:txPr>
        <a:bodyPr/>
        <a:lstStyle/>
        <a:p>
          <a:pPr>
            <a:defRPr lang="en-US"/>
          </a:pPr>
          <a:endParaRPr lang="en-US"/>
        </a:p>
      </c:txPr>
    </c:legend>
    <c:plotVisOnly val="1"/>
    <c:dispBlanksAs val="gap"/>
    <c:showDLblsOverMax val="0"/>
  </c:char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194569801333085E-2"/>
          <c:y val="3.5705797179400256E-2"/>
          <c:w val="0.83522477380745097"/>
          <c:h val="0.79823505677731321"/>
        </c:manualLayout>
      </c:layout>
      <c:scatterChart>
        <c:scatterStyle val="lineMarker"/>
        <c:varyColors val="0"/>
        <c:ser>
          <c:idx val="1"/>
          <c:order val="0"/>
          <c:tx>
            <c:strRef>
              <c:f>'Proj Pure Bores'!$B$1</c:f>
              <c:strCache>
                <c:ptCount val="1"/>
                <c:pt idx="0">
                  <c:v>Nitrate-Nitrogen</c:v>
                </c:pt>
              </c:strCache>
            </c:strRef>
          </c:tx>
          <c:spPr>
            <a:ln w="28575">
              <a:noFill/>
            </a:ln>
          </c:spPr>
          <c:marker>
            <c:spPr>
              <a:solidFill>
                <a:srgbClr val="FF0000"/>
              </a:solidFill>
            </c:spPr>
          </c:marker>
          <c:xVal>
            <c:numRef>
              <c:f>'Proj Pure Bores'!$A$5:$A$108</c:f>
              <c:numCache>
                <c:formatCode>m/d/yyyy</c:formatCode>
                <c:ptCount val="16"/>
                <c:pt idx="0">
                  <c:v>42010</c:v>
                </c:pt>
                <c:pt idx="1">
                  <c:v>42199</c:v>
                </c:pt>
                <c:pt idx="2">
                  <c:v>42375</c:v>
                </c:pt>
                <c:pt idx="3">
                  <c:v>42558</c:v>
                </c:pt>
                <c:pt idx="4">
                  <c:v>42740</c:v>
                </c:pt>
                <c:pt idx="5">
                  <c:v>42922</c:v>
                </c:pt>
                <c:pt idx="6">
                  <c:v>43102</c:v>
                </c:pt>
                <c:pt idx="7">
                  <c:v>43286</c:v>
                </c:pt>
                <c:pt idx="8">
                  <c:v>43475</c:v>
                </c:pt>
                <c:pt idx="9">
                  <c:v>43655</c:v>
                </c:pt>
                <c:pt idx="10">
                  <c:v>43836</c:v>
                </c:pt>
                <c:pt idx="11">
                  <c:v>43879</c:v>
                </c:pt>
                <c:pt idx="12">
                  <c:v>44018</c:v>
                </c:pt>
                <c:pt idx="13">
                  <c:v>44216</c:v>
                </c:pt>
                <c:pt idx="14">
                  <c:v>44382</c:v>
                </c:pt>
                <c:pt idx="15">
                  <c:v>44578</c:v>
                </c:pt>
              </c:numCache>
            </c:numRef>
          </c:xVal>
          <c:yVal>
            <c:numRef>
              <c:f>'Proj Pure Bores'!$C$5:$C$108</c:f>
              <c:numCache>
                <c:formatCode>General</c:formatCode>
                <c:ptCount val="16"/>
                <c:pt idx="0">
                  <c:v>0.46</c:v>
                </c:pt>
                <c:pt idx="1">
                  <c:v>0.57999999999999996</c:v>
                </c:pt>
                <c:pt idx="2">
                  <c:v>0.63</c:v>
                </c:pt>
                <c:pt idx="3">
                  <c:v>0.78</c:v>
                </c:pt>
                <c:pt idx="4">
                  <c:v>0.8</c:v>
                </c:pt>
                <c:pt idx="9">
                  <c:v>0.59</c:v>
                </c:pt>
                <c:pt idx="10">
                  <c:v>0.53</c:v>
                </c:pt>
                <c:pt idx="12">
                  <c:v>0.34</c:v>
                </c:pt>
                <c:pt idx="13">
                  <c:v>0.6</c:v>
                </c:pt>
                <c:pt idx="14">
                  <c:v>0.75</c:v>
                </c:pt>
                <c:pt idx="15">
                  <c:v>1.7</c:v>
                </c:pt>
              </c:numCache>
            </c:numRef>
          </c:yVal>
          <c:smooth val="0"/>
          <c:extLst>
            <c:ext xmlns:c16="http://schemas.microsoft.com/office/drawing/2014/chart" uri="{C3380CC4-5D6E-409C-BE32-E72D297353CC}">
              <c16:uniqueId val="{00000000-9DD9-4B6C-B5B8-291EBFCC2265}"/>
            </c:ext>
          </c:extLst>
        </c:ser>
        <c:ser>
          <c:idx val="2"/>
          <c:order val="2"/>
          <c:tx>
            <c:strRef>
              <c:f>'Proj Pure Bores'!$F$1</c:f>
              <c:strCache>
                <c:ptCount val="1"/>
                <c:pt idx="0">
                  <c:v>Total Nitrogen</c:v>
                </c:pt>
              </c:strCache>
            </c:strRef>
          </c:tx>
          <c:spPr>
            <a:ln w="28575">
              <a:noFill/>
            </a:ln>
          </c:spPr>
          <c:xVal>
            <c:numRef>
              <c:f>'Proj Pure Bores'!$A$5:$A$108</c:f>
              <c:numCache>
                <c:formatCode>m/d/yyyy</c:formatCode>
                <c:ptCount val="16"/>
                <c:pt idx="0">
                  <c:v>42010</c:v>
                </c:pt>
                <c:pt idx="1">
                  <c:v>42199</c:v>
                </c:pt>
                <c:pt idx="2">
                  <c:v>42375</c:v>
                </c:pt>
                <c:pt idx="3">
                  <c:v>42558</c:v>
                </c:pt>
                <c:pt idx="4">
                  <c:v>42740</c:v>
                </c:pt>
                <c:pt idx="5">
                  <c:v>42922</c:v>
                </c:pt>
                <c:pt idx="6">
                  <c:v>43102</c:v>
                </c:pt>
                <c:pt idx="7">
                  <c:v>43286</c:v>
                </c:pt>
                <c:pt idx="8">
                  <c:v>43475</c:v>
                </c:pt>
                <c:pt idx="9">
                  <c:v>43655</c:v>
                </c:pt>
                <c:pt idx="10">
                  <c:v>43836</c:v>
                </c:pt>
                <c:pt idx="11">
                  <c:v>43879</c:v>
                </c:pt>
                <c:pt idx="12">
                  <c:v>44018</c:v>
                </c:pt>
                <c:pt idx="13">
                  <c:v>44216</c:v>
                </c:pt>
                <c:pt idx="14">
                  <c:v>44382</c:v>
                </c:pt>
                <c:pt idx="15">
                  <c:v>44578</c:v>
                </c:pt>
              </c:numCache>
            </c:numRef>
          </c:xVal>
          <c:yVal>
            <c:numRef>
              <c:f>'Proj Pure Bores'!$G$5:$G$108</c:f>
              <c:numCache>
                <c:formatCode>General</c:formatCode>
                <c:ptCount val="16"/>
                <c:pt idx="0">
                  <c:v>0.52</c:v>
                </c:pt>
                <c:pt idx="1">
                  <c:v>0.56000000000000005</c:v>
                </c:pt>
                <c:pt idx="2">
                  <c:v>0.65</c:v>
                </c:pt>
                <c:pt idx="3">
                  <c:v>0.76</c:v>
                </c:pt>
                <c:pt idx="4">
                  <c:v>0.77</c:v>
                </c:pt>
                <c:pt idx="9">
                  <c:v>0.79</c:v>
                </c:pt>
                <c:pt idx="10">
                  <c:v>0.71</c:v>
                </c:pt>
                <c:pt idx="12">
                  <c:v>0.74</c:v>
                </c:pt>
                <c:pt idx="13">
                  <c:v>0.66</c:v>
                </c:pt>
                <c:pt idx="14">
                  <c:v>0.86</c:v>
                </c:pt>
                <c:pt idx="15">
                  <c:v>2</c:v>
                </c:pt>
              </c:numCache>
            </c:numRef>
          </c:yVal>
          <c:smooth val="0"/>
          <c:extLst>
            <c:ext xmlns:c16="http://schemas.microsoft.com/office/drawing/2014/chart" uri="{C3380CC4-5D6E-409C-BE32-E72D297353CC}">
              <c16:uniqueId val="{00000001-9DD9-4B6C-B5B8-291EBFCC2265}"/>
            </c:ext>
          </c:extLst>
        </c:ser>
        <c:ser>
          <c:idx val="3"/>
          <c:order val="3"/>
          <c:tx>
            <c:strRef>
              <c:f>'Proj Pure Bores'!$H$1</c:f>
              <c:strCache>
                <c:ptCount val="1"/>
                <c:pt idx="0">
                  <c:v>Total Ammoniacal-N</c:v>
                </c:pt>
              </c:strCache>
            </c:strRef>
          </c:tx>
          <c:spPr>
            <a:ln w="28575">
              <a:noFill/>
            </a:ln>
          </c:spPr>
          <c:marker>
            <c:symbol val="triangle"/>
            <c:size val="9"/>
            <c:spPr>
              <a:solidFill>
                <a:srgbClr val="0070C0"/>
              </a:solidFill>
            </c:spPr>
          </c:marker>
          <c:xVal>
            <c:numRef>
              <c:f>'Proj Pure Bores'!$A$5:$A$108</c:f>
              <c:numCache>
                <c:formatCode>m/d/yyyy</c:formatCode>
                <c:ptCount val="16"/>
                <c:pt idx="0">
                  <c:v>42010</c:v>
                </c:pt>
                <c:pt idx="1">
                  <c:v>42199</c:v>
                </c:pt>
                <c:pt idx="2">
                  <c:v>42375</c:v>
                </c:pt>
                <c:pt idx="3">
                  <c:v>42558</c:v>
                </c:pt>
                <c:pt idx="4">
                  <c:v>42740</c:v>
                </c:pt>
                <c:pt idx="5">
                  <c:v>42922</c:v>
                </c:pt>
                <c:pt idx="6">
                  <c:v>43102</c:v>
                </c:pt>
                <c:pt idx="7">
                  <c:v>43286</c:v>
                </c:pt>
                <c:pt idx="8">
                  <c:v>43475</c:v>
                </c:pt>
                <c:pt idx="9">
                  <c:v>43655</c:v>
                </c:pt>
                <c:pt idx="10">
                  <c:v>43836</c:v>
                </c:pt>
                <c:pt idx="11">
                  <c:v>43879</c:v>
                </c:pt>
                <c:pt idx="12">
                  <c:v>44018</c:v>
                </c:pt>
                <c:pt idx="13">
                  <c:v>44216</c:v>
                </c:pt>
                <c:pt idx="14">
                  <c:v>44382</c:v>
                </c:pt>
                <c:pt idx="15">
                  <c:v>44578</c:v>
                </c:pt>
              </c:numCache>
            </c:numRef>
          </c:xVal>
          <c:yVal>
            <c:numRef>
              <c:f>'Proj Pure Bores'!$I$5:$I$108</c:f>
              <c:numCache>
                <c:formatCode>General</c:formatCode>
                <c:ptCount val="16"/>
                <c:pt idx="0">
                  <c:v>8.9999999999999993E-3</c:v>
                </c:pt>
                <c:pt idx="1">
                  <c:v>2.5000000000000001E-3</c:v>
                </c:pt>
                <c:pt idx="2">
                  <c:v>2.5000000000000001E-3</c:v>
                </c:pt>
                <c:pt idx="3">
                  <c:v>2.5000000000000001E-3</c:v>
                </c:pt>
                <c:pt idx="4">
                  <c:v>8.9999999999999993E-3</c:v>
                </c:pt>
                <c:pt idx="9">
                  <c:v>5.0000000000000001E-3</c:v>
                </c:pt>
                <c:pt idx="10">
                  <c:v>0.02</c:v>
                </c:pt>
                <c:pt idx="12">
                  <c:v>5.0000000000000001E-3</c:v>
                </c:pt>
                <c:pt idx="13">
                  <c:v>5.0000000000000001E-3</c:v>
                </c:pt>
                <c:pt idx="14">
                  <c:v>5.0000000000000001E-3</c:v>
                </c:pt>
                <c:pt idx="15">
                  <c:v>5.0000000000000001E-3</c:v>
                </c:pt>
              </c:numCache>
            </c:numRef>
          </c:yVal>
          <c:smooth val="0"/>
          <c:extLst>
            <c:ext xmlns:c16="http://schemas.microsoft.com/office/drawing/2014/chart" uri="{C3380CC4-5D6E-409C-BE32-E72D297353CC}">
              <c16:uniqueId val="{00000002-9DD9-4B6C-B5B8-291EBFCC2265}"/>
            </c:ext>
          </c:extLst>
        </c:ser>
        <c:ser>
          <c:idx val="4"/>
          <c:order val="4"/>
          <c:tx>
            <c:strRef>
              <c:f>'Proj Pure Bores'!$J$1</c:f>
              <c:strCache>
                <c:ptCount val="1"/>
                <c:pt idx="0">
                  <c:v>Total-P</c:v>
                </c:pt>
              </c:strCache>
            </c:strRef>
          </c:tx>
          <c:spPr>
            <a:ln w="28575">
              <a:noFill/>
            </a:ln>
          </c:spPr>
          <c:xVal>
            <c:numRef>
              <c:f>'Proj Pure Bores'!$A$5:$A$108</c:f>
              <c:numCache>
                <c:formatCode>m/d/yyyy</c:formatCode>
                <c:ptCount val="16"/>
                <c:pt idx="0">
                  <c:v>42010</c:v>
                </c:pt>
                <c:pt idx="1">
                  <c:v>42199</c:v>
                </c:pt>
                <c:pt idx="2">
                  <c:v>42375</c:v>
                </c:pt>
                <c:pt idx="3">
                  <c:v>42558</c:v>
                </c:pt>
                <c:pt idx="4">
                  <c:v>42740</c:v>
                </c:pt>
                <c:pt idx="5">
                  <c:v>42922</c:v>
                </c:pt>
                <c:pt idx="6">
                  <c:v>43102</c:v>
                </c:pt>
                <c:pt idx="7">
                  <c:v>43286</c:v>
                </c:pt>
                <c:pt idx="8">
                  <c:v>43475</c:v>
                </c:pt>
                <c:pt idx="9">
                  <c:v>43655</c:v>
                </c:pt>
                <c:pt idx="10">
                  <c:v>43836</c:v>
                </c:pt>
                <c:pt idx="11">
                  <c:v>43879</c:v>
                </c:pt>
                <c:pt idx="12">
                  <c:v>44018</c:v>
                </c:pt>
                <c:pt idx="13">
                  <c:v>44216</c:v>
                </c:pt>
                <c:pt idx="14">
                  <c:v>44382</c:v>
                </c:pt>
                <c:pt idx="15">
                  <c:v>44578</c:v>
                </c:pt>
              </c:numCache>
            </c:numRef>
          </c:xVal>
          <c:yVal>
            <c:numRef>
              <c:f>'Proj Pure Bores'!$K$5:$K$108</c:f>
              <c:numCache>
                <c:formatCode>General</c:formatCode>
                <c:ptCount val="16"/>
                <c:pt idx="0">
                  <c:v>4.0000000000000001E-3</c:v>
                </c:pt>
                <c:pt idx="1">
                  <c:v>4.0000000000000001E-3</c:v>
                </c:pt>
                <c:pt idx="2">
                  <c:v>5.0000000000000001E-3</c:v>
                </c:pt>
                <c:pt idx="3">
                  <c:v>4.0000000000000001E-3</c:v>
                </c:pt>
                <c:pt idx="4">
                  <c:v>7.0000000000000001E-3</c:v>
                </c:pt>
                <c:pt idx="9">
                  <c:v>5.0000000000000001E-3</c:v>
                </c:pt>
                <c:pt idx="10">
                  <c:v>5.0000000000000001E-3</c:v>
                </c:pt>
                <c:pt idx="12">
                  <c:v>5.0000000000000001E-3</c:v>
                </c:pt>
                <c:pt idx="13">
                  <c:v>5.0000000000000001E-3</c:v>
                </c:pt>
                <c:pt idx="14">
                  <c:v>5.0000000000000001E-3</c:v>
                </c:pt>
                <c:pt idx="15">
                  <c:v>0.02</c:v>
                </c:pt>
              </c:numCache>
            </c:numRef>
          </c:yVal>
          <c:smooth val="0"/>
          <c:extLst>
            <c:ext xmlns:c16="http://schemas.microsoft.com/office/drawing/2014/chart" uri="{C3380CC4-5D6E-409C-BE32-E72D297353CC}">
              <c16:uniqueId val="{00000003-9DD9-4B6C-B5B8-291EBFCC2265}"/>
            </c:ext>
          </c:extLst>
        </c:ser>
        <c:ser>
          <c:idx val="7"/>
          <c:order val="5"/>
          <c:tx>
            <c:strRef>
              <c:f>'Proj Pure Bores'!$L$1</c:f>
              <c:strCache>
                <c:ptCount val="1"/>
                <c:pt idx="0">
                  <c:v>Dissolved Reactive-P</c:v>
                </c:pt>
              </c:strCache>
            </c:strRef>
          </c:tx>
          <c:spPr>
            <a:ln w="28575">
              <a:noFill/>
            </a:ln>
          </c:spPr>
          <c:marker>
            <c:symbol val="diamond"/>
            <c:size val="7"/>
            <c:spPr>
              <a:ln>
                <a:solidFill>
                  <a:srgbClr val="FFFF00"/>
                </a:solidFill>
              </a:ln>
            </c:spPr>
          </c:marker>
          <c:xVal>
            <c:numRef>
              <c:f>'Proj Pure Bores'!$A$5:$A$108</c:f>
              <c:numCache>
                <c:formatCode>m/d/yyyy</c:formatCode>
                <c:ptCount val="16"/>
                <c:pt idx="0">
                  <c:v>42010</c:v>
                </c:pt>
                <c:pt idx="1">
                  <c:v>42199</c:v>
                </c:pt>
                <c:pt idx="2">
                  <c:v>42375</c:v>
                </c:pt>
                <c:pt idx="3">
                  <c:v>42558</c:v>
                </c:pt>
                <c:pt idx="4">
                  <c:v>42740</c:v>
                </c:pt>
                <c:pt idx="5">
                  <c:v>42922</c:v>
                </c:pt>
                <c:pt idx="6">
                  <c:v>43102</c:v>
                </c:pt>
                <c:pt idx="7">
                  <c:v>43286</c:v>
                </c:pt>
                <c:pt idx="8">
                  <c:v>43475</c:v>
                </c:pt>
                <c:pt idx="9">
                  <c:v>43655</c:v>
                </c:pt>
                <c:pt idx="10">
                  <c:v>43836</c:v>
                </c:pt>
                <c:pt idx="11">
                  <c:v>43879</c:v>
                </c:pt>
                <c:pt idx="12">
                  <c:v>44018</c:v>
                </c:pt>
                <c:pt idx="13">
                  <c:v>44216</c:v>
                </c:pt>
                <c:pt idx="14">
                  <c:v>44382</c:v>
                </c:pt>
                <c:pt idx="15">
                  <c:v>44578</c:v>
                </c:pt>
              </c:numCache>
            </c:numRef>
          </c:xVal>
          <c:yVal>
            <c:numRef>
              <c:f>'Proj Pure Bores'!$M$5:$M$108</c:f>
              <c:numCache>
                <c:formatCode>General</c:formatCode>
                <c:ptCount val="16"/>
                <c:pt idx="0">
                  <c:v>4.0000000000000001E-3</c:v>
                </c:pt>
                <c:pt idx="1">
                  <c:v>3.0000000000000001E-3</c:v>
                </c:pt>
                <c:pt idx="2">
                  <c:v>4.0000000000000001E-3</c:v>
                </c:pt>
                <c:pt idx="3">
                  <c:v>3.0000000000000001E-3</c:v>
                </c:pt>
                <c:pt idx="4">
                  <c:v>7.0000000000000001E-3</c:v>
                </c:pt>
                <c:pt idx="9">
                  <c:v>2.5000000000000001E-3</c:v>
                </c:pt>
                <c:pt idx="10">
                  <c:v>2.5000000000000001E-3</c:v>
                </c:pt>
                <c:pt idx="12">
                  <c:v>5.0000000000000001E-3</c:v>
                </c:pt>
                <c:pt idx="13">
                  <c:v>2.5000000000000001E-3</c:v>
                </c:pt>
                <c:pt idx="14">
                  <c:v>2.5000000000000001E-3</c:v>
                </c:pt>
                <c:pt idx="15">
                  <c:v>2.5000000000000001E-3</c:v>
                </c:pt>
              </c:numCache>
            </c:numRef>
          </c:yVal>
          <c:smooth val="0"/>
          <c:extLst>
            <c:ext xmlns:c16="http://schemas.microsoft.com/office/drawing/2014/chart" uri="{C3380CC4-5D6E-409C-BE32-E72D297353CC}">
              <c16:uniqueId val="{00000004-9DD9-4B6C-B5B8-291EBFCC2265}"/>
            </c:ext>
          </c:extLst>
        </c:ser>
        <c:ser>
          <c:idx val="5"/>
          <c:order val="6"/>
          <c:tx>
            <c:strRef>
              <c:f>'consent limits'!$A$3</c:f>
              <c:strCache>
                <c:ptCount val="1"/>
                <c:pt idx="0">
                  <c:v>Nitrate-Nitrogen Consent Limit</c:v>
                </c:pt>
              </c:strCache>
            </c:strRef>
          </c:tx>
          <c:spPr>
            <a:ln w="28575">
              <a:solidFill>
                <a:srgbClr val="FF0000"/>
              </a:solidFill>
            </a:ln>
          </c:spPr>
          <c:marker>
            <c:spPr>
              <a:noFill/>
              <a:ln>
                <a:noFill/>
              </a:ln>
            </c:spPr>
          </c:marker>
          <c:xVal>
            <c:numRef>
              <c:f>'consent limits'!$A$4:$A$94</c:f>
              <c:numCache>
                <c:formatCode>m/d/yyyy</c:formatCode>
                <c:ptCount val="91"/>
                <c:pt idx="0">
                  <c:v>39171</c:v>
                </c:pt>
                <c:pt idx="1">
                  <c:v>39202</c:v>
                </c:pt>
                <c:pt idx="2">
                  <c:v>39230</c:v>
                </c:pt>
                <c:pt idx="3">
                  <c:v>39254</c:v>
                </c:pt>
                <c:pt idx="4">
                  <c:v>39283</c:v>
                </c:pt>
                <c:pt idx="5">
                  <c:v>39385</c:v>
                </c:pt>
                <c:pt idx="6">
                  <c:v>39414</c:v>
                </c:pt>
                <c:pt idx="7">
                  <c:v>39455</c:v>
                </c:pt>
                <c:pt idx="8">
                  <c:v>39470</c:v>
                </c:pt>
                <c:pt idx="9">
                  <c:v>39510</c:v>
                </c:pt>
                <c:pt idx="10">
                  <c:v>39539</c:v>
                </c:pt>
                <c:pt idx="11">
                  <c:v>39601</c:v>
                </c:pt>
                <c:pt idx="12">
                  <c:v>39645</c:v>
                </c:pt>
                <c:pt idx="13">
                  <c:v>39674</c:v>
                </c:pt>
                <c:pt idx="14">
                  <c:v>39701</c:v>
                </c:pt>
                <c:pt idx="15">
                  <c:v>39741</c:v>
                </c:pt>
                <c:pt idx="16">
                  <c:v>39773</c:v>
                </c:pt>
                <c:pt idx="17">
                  <c:v>39791</c:v>
                </c:pt>
                <c:pt idx="18">
                  <c:v>39834</c:v>
                </c:pt>
                <c:pt idx="19">
                  <c:v>39862</c:v>
                </c:pt>
                <c:pt idx="20">
                  <c:v>39890</c:v>
                </c:pt>
                <c:pt idx="21">
                  <c:v>39892</c:v>
                </c:pt>
                <c:pt idx="22">
                  <c:v>39919</c:v>
                </c:pt>
                <c:pt idx="23">
                  <c:v>39951</c:v>
                </c:pt>
                <c:pt idx="24">
                  <c:v>39972</c:v>
                </c:pt>
                <c:pt idx="25">
                  <c:v>39975</c:v>
                </c:pt>
                <c:pt idx="26">
                  <c:v>40010</c:v>
                </c:pt>
                <c:pt idx="27">
                  <c:v>40042</c:v>
                </c:pt>
                <c:pt idx="28">
                  <c:v>40072</c:v>
                </c:pt>
                <c:pt idx="29">
                  <c:v>40098</c:v>
                </c:pt>
                <c:pt idx="30">
                  <c:v>40100</c:v>
                </c:pt>
                <c:pt idx="31">
                  <c:v>40128</c:v>
                </c:pt>
                <c:pt idx="32">
                  <c:v>40131</c:v>
                </c:pt>
                <c:pt idx="33">
                  <c:v>40156</c:v>
                </c:pt>
                <c:pt idx="34">
                  <c:v>40163</c:v>
                </c:pt>
                <c:pt idx="35">
                  <c:v>40198</c:v>
                </c:pt>
                <c:pt idx="36">
                  <c:v>40224</c:v>
                </c:pt>
                <c:pt idx="37">
                  <c:v>40226</c:v>
                </c:pt>
                <c:pt idx="38">
                  <c:v>40232</c:v>
                </c:pt>
                <c:pt idx="39">
                  <c:v>40245</c:v>
                </c:pt>
                <c:pt idx="40">
                  <c:v>40283</c:v>
                </c:pt>
                <c:pt idx="41">
                  <c:v>40311</c:v>
                </c:pt>
                <c:pt idx="42">
                  <c:v>40340</c:v>
                </c:pt>
                <c:pt idx="43">
                  <c:v>40371</c:v>
                </c:pt>
                <c:pt idx="44">
                  <c:v>40401</c:v>
                </c:pt>
                <c:pt idx="45">
                  <c:v>40428</c:v>
                </c:pt>
                <c:pt idx="46">
                  <c:v>40464</c:v>
                </c:pt>
                <c:pt idx="47">
                  <c:v>40493</c:v>
                </c:pt>
                <c:pt idx="48">
                  <c:v>40534</c:v>
                </c:pt>
                <c:pt idx="49">
                  <c:v>40562</c:v>
                </c:pt>
                <c:pt idx="50">
                  <c:v>40592</c:v>
                </c:pt>
                <c:pt idx="51">
                  <c:v>40611</c:v>
                </c:pt>
                <c:pt idx="52">
                  <c:v>40662</c:v>
                </c:pt>
                <c:pt idx="53">
                  <c:v>40683</c:v>
                </c:pt>
                <c:pt idx="54">
                  <c:v>40714</c:v>
                </c:pt>
                <c:pt idx="55">
                  <c:v>40746</c:v>
                </c:pt>
                <c:pt idx="56">
                  <c:v>40779</c:v>
                </c:pt>
                <c:pt idx="57">
                  <c:v>40798</c:v>
                </c:pt>
                <c:pt idx="58">
                  <c:v>40830</c:v>
                </c:pt>
                <c:pt idx="59">
                  <c:v>40863</c:v>
                </c:pt>
                <c:pt idx="60">
                  <c:v>40890</c:v>
                </c:pt>
                <c:pt idx="61">
                  <c:v>40935</c:v>
                </c:pt>
                <c:pt idx="62">
                  <c:v>40954</c:v>
                </c:pt>
                <c:pt idx="63">
                  <c:v>40997</c:v>
                </c:pt>
                <c:pt idx="64">
                  <c:v>41003</c:v>
                </c:pt>
                <c:pt idx="65">
                  <c:v>41004</c:v>
                </c:pt>
                <c:pt idx="66">
                  <c:v>41032</c:v>
                </c:pt>
                <c:pt idx="67">
                  <c:v>41061</c:v>
                </c:pt>
                <c:pt idx="68">
                  <c:v>41093</c:v>
                </c:pt>
                <c:pt idx="69">
                  <c:v>41122</c:v>
                </c:pt>
                <c:pt idx="70">
                  <c:v>41155</c:v>
                </c:pt>
                <c:pt idx="71">
                  <c:v>41185</c:v>
                </c:pt>
                <c:pt idx="72">
                  <c:v>41218</c:v>
                </c:pt>
                <c:pt idx="73">
                  <c:v>41246</c:v>
                </c:pt>
                <c:pt idx="74">
                  <c:v>41277</c:v>
                </c:pt>
                <c:pt idx="75">
                  <c:v>41310</c:v>
                </c:pt>
                <c:pt idx="76">
                  <c:v>41337</c:v>
                </c:pt>
                <c:pt idx="77">
                  <c:v>41368</c:v>
                </c:pt>
                <c:pt idx="78">
                  <c:v>41395</c:v>
                </c:pt>
                <c:pt idx="79">
                  <c:v>41431</c:v>
                </c:pt>
                <c:pt idx="80">
                  <c:v>41457</c:v>
                </c:pt>
                <c:pt idx="81">
                  <c:v>41486</c:v>
                </c:pt>
                <c:pt idx="82">
                  <c:v>41522</c:v>
                </c:pt>
                <c:pt idx="83">
                  <c:v>41551</c:v>
                </c:pt>
                <c:pt idx="84">
                  <c:v>41585</c:v>
                </c:pt>
                <c:pt idx="85">
                  <c:v>41614</c:v>
                </c:pt>
                <c:pt idx="86">
                  <c:v>41645</c:v>
                </c:pt>
                <c:pt idx="87">
                  <c:v>41821</c:v>
                </c:pt>
                <c:pt idx="88">
                  <c:v>42010</c:v>
                </c:pt>
                <c:pt idx="89">
                  <c:v>42199</c:v>
                </c:pt>
                <c:pt idx="90">
                  <c:v>51774</c:v>
                </c:pt>
              </c:numCache>
            </c:numRef>
          </c:xVal>
          <c:yVal>
            <c:numRef>
              <c:f>'consent limits'!$B$4:$B$94</c:f>
              <c:numCache>
                <c:formatCode>General</c:formatCode>
                <c:ptCount val="91"/>
                <c:pt idx="0">
                  <c:v>11.3</c:v>
                </c:pt>
                <c:pt idx="1">
                  <c:v>11.3</c:v>
                </c:pt>
                <c:pt idx="2">
                  <c:v>11.3</c:v>
                </c:pt>
                <c:pt idx="3">
                  <c:v>11.3</c:v>
                </c:pt>
                <c:pt idx="4">
                  <c:v>11.3</c:v>
                </c:pt>
                <c:pt idx="5">
                  <c:v>11.3</c:v>
                </c:pt>
                <c:pt idx="6">
                  <c:v>11.3</c:v>
                </c:pt>
                <c:pt idx="7">
                  <c:v>11.3</c:v>
                </c:pt>
                <c:pt idx="8">
                  <c:v>11.3</c:v>
                </c:pt>
                <c:pt idx="9">
                  <c:v>11.3</c:v>
                </c:pt>
                <c:pt idx="10">
                  <c:v>11.3</c:v>
                </c:pt>
                <c:pt idx="11">
                  <c:v>11.3</c:v>
                </c:pt>
                <c:pt idx="12">
                  <c:v>11.3</c:v>
                </c:pt>
                <c:pt idx="13">
                  <c:v>11.3</c:v>
                </c:pt>
                <c:pt idx="14">
                  <c:v>11.3</c:v>
                </c:pt>
                <c:pt idx="15">
                  <c:v>11.3</c:v>
                </c:pt>
                <c:pt idx="16">
                  <c:v>11.3</c:v>
                </c:pt>
                <c:pt idx="17">
                  <c:v>11.3</c:v>
                </c:pt>
                <c:pt idx="18">
                  <c:v>11.3</c:v>
                </c:pt>
                <c:pt idx="19">
                  <c:v>11.3</c:v>
                </c:pt>
                <c:pt idx="20">
                  <c:v>11.3</c:v>
                </c:pt>
                <c:pt idx="21">
                  <c:v>11.3</c:v>
                </c:pt>
                <c:pt idx="22">
                  <c:v>11.3</c:v>
                </c:pt>
                <c:pt idx="23">
                  <c:v>11.3</c:v>
                </c:pt>
                <c:pt idx="24">
                  <c:v>11.3</c:v>
                </c:pt>
                <c:pt idx="25">
                  <c:v>11.3</c:v>
                </c:pt>
                <c:pt idx="26">
                  <c:v>11.3</c:v>
                </c:pt>
                <c:pt idx="27">
                  <c:v>11.3</c:v>
                </c:pt>
                <c:pt idx="28">
                  <c:v>11.3</c:v>
                </c:pt>
                <c:pt idx="29">
                  <c:v>11.3</c:v>
                </c:pt>
                <c:pt idx="30">
                  <c:v>11.3</c:v>
                </c:pt>
                <c:pt idx="31">
                  <c:v>11.3</c:v>
                </c:pt>
                <c:pt idx="32">
                  <c:v>11.3</c:v>
                </c:pt>
                <c:pt idx="33">
                  <c:v>11.3</c:v>
                </c:pt>
                <c:pt idx="34">
                  <c:v>11.3</c:v>
                </c:pt>
                <c:pt idx="35">
                  <c:v>11.3</c:v>
                </c:pt>
                <c:pt idx="36">
                  <c:v>11.3</c:v>
                </c:pt>
                <c:pt idx="37">
                  <c:v>11.3</c:v>
                </c:pt>
                <c:pt idx="38">
                  <c:v>11.3</c:v>
                </c:pt>
                <c:pt idx="39">
                  <c:v>11.3</c:v>
                </c:pt>
                <c:pt idx="40">
                  <c:v>11.3</c:v>
                </c:pt>
                <c:pt idx="41">
                  <c:v>11.3</c:v>
                </c:pt>
                <c:pt idx="42">
                  <c:v>11.3</c:v>
                </c:pt>
                <c:pt idx="43">
                  <c:v>11.3</c:v>
                </c:pt>
                <c:pt idx="44">
                  <c:v>11.3</c:v>
                </c:pt>
                <c:pt idx="45">
                  <c:v>11.3</c:v>
                </c:pt>
                <c:pt idx="46">
                  <c:v>11.3</c:v>
                </c:pt>
                <c:pt idx="47">
                  <c:v>11.3</c:v>
                </c:pt>
                <c:pt idx="48">
                  <c:v>11.3</c:v>
                </c:pt>
                <c:pt idx="49">
                  <c:v>11.3</c:v>
                </c:pt>
                <c:pt idx="50">
                  <c:v>11.3</c:v>
                </c:pt>
                <c:pt idx="51">
                  <c:v>11.3</c:v>
                </c:pt>
                <c:pt idx="52">
                  <c:v>11.3</c:v>
                </c:pt>
                <c:pt idx="53">
                  <c:v>11.3</c:v>
                </c:pt>
                <c:pt idx="54">
                  <c:v>11.3</c:v>
                </c:pt>
                <c:pt idx="55">
                  <c:v>11.3</c:v>
                </c:pt>
                <c:pt idx="56">
                  <c:v>11.3</c:v>
                </c:pt>
                <c:pt idx="57">
                  <c:v>11.3</c:v>
                </c:pt>
                <c:pt idx="58">
                  <c:v>11.3</c:v>
                </c:pt>
                <c:pt idx="59">
                  <c:v>11.3</c:v>
                </c:pt>
                <c:pt idx="60">
                  <c:v>11.3</c:v>
                </c:pt>
                <c:pt idx="61">
                  <c:v>11.3</c:v>
                </c:pt>
                <c:pt idx="62">
                  <c:v>11.3</c:v>
                </c:pt>
                <c:pt idx="63">
                  <c:v>11.3</c:v>
                </c:pt>
                <c:pt idx="64">
                  <c:v>11.3</c:v>
                </c:pt>
                <c:pt idx="65">
                  <c:v>11.3</c:v>
                </c:pt>
                <c:pt idx="66">
                  <c:v>11.3</c:v>
                </c:pt>
                <c:pt idx="67">
                  <c:v>11.3</c:v>
                </c:pt>
                <c:pt idx="68">
                  <c:v>11.3</c:v>
                </c:pt>
                <c:pt idx="69">
                  <c:v>11.3</c:v>
                </c:pt>
                <c:pt idx="70">
                  <c:v>11.3</c:v>
                </c:pt>
                <c:pt idx="71">
                  <c:v>11.3</c:v>
                </c:pt>
                <c:pt idx="72">
                  <c:v>11.3</c:v>
                </c:pt>
                <c:pt idx="73">
                  <c:v>11.3</c:v>
                </c:pt>
                <c:pt idx="74">
                  <c:v>11.3</c:v>
                </c:pt>
                <c:pt idx="75">
                  <c:v>11.3</c:v>
                </c:pt>
                <c:pt idx="76">
                  <c:v>11.3</c:v>
                </c:pt>
                <c:pt idx="77">
                  <c:v>11.3</c:v>
                </c:pt>
                <c:pt idx="78">
                  <c:v>11.3</c:v>
                </c:pt>
                <c:pt idx="79">
                  <c:v>11.3</c:v>
                </c:pt>
                <c:pt idx="80">
                  <c:v>11.3</c:v>
                </c:pt>
                <c:pt idx="81">
                  <c:v>11.3</c:v>
                </c:pt>
                <c:pt idx="82">
                  <c:v>11.3</c:v>
                </c:pt>
                <c:pt idx="83">
                  <c:v>11.3</c:v>
                </c:pt>
                <c:pt idx="84">
                  <c:v>11.3</c:v>
                </c:pt>
                <c:pt idx="85">
                  <c:v>11.3</c:v>
                </c:pt>
                <c:pt idx="86">
                  <c:v>11.3</c:v>
                </c:pt>
                <c:pt idx="87">
                  <c:v>11.3</c:v>
                </c:pt>
                <c:pt idx="88">
                  <c:v>11.3</c:v>
                </c:pt>
                <c:pt idx="89">
                  <c:v>11.3</c:v>
                </c:pt>
                <c:pt idx="90">
                  <c:v>11.3</c:v>
                </c:pt>
              </c:numCache>
            </c:numRef>
          </c:yVal>
          <c:smooth val="0"/>
          <c:extLst>
            <c:ext xmlns:c16="http://schemas.microsoft.com/office/drawing/2014/chart" uri="{C3380CC4-5D6E-409C-BE32-E72D297353CC}">
              <c16:uniqueId val="{00000005-9DD9-4B6C-B5B8-291EBFCC2265}"/>
            </c:ext>
          </c:extLst>
        </c:ser>
        <c:ser>
          <c:idx val="8"/>
          <c:order val="8"/>
          <c:tx>
            <c:strRef>
              <c:f>'consent limits'!$E$3:$F$3</c:f>
              <c:strCache>
                <c:ptCount val="1"/>
                <c:pt idx="0">
                  <c:v>Total Ammoniacal-N DWSNZ (2005)</c:v>
                </c:pt>
              </c:strCache>
            </c:strRef>
          </c:tx>
          <c:spPr>
            <a:ln w="28575">
              <a:solidFill>
                <a:srgbClr val="0070C0"/>
              </a:solidFill>
            </a:ln>
          </c:spPr>
          <c:marker>
            <c:symbol val="none"/>
          </c:marker>
          <c:xVal>
            <c:numRef>
              <c:f>'consent limits'!$E$4:$E$94</c:f>
              <c:numCache>
                <c:formatCode>m/d/yyyy</c:formatCode>
                <c:ptCount val="91"/>
                <c:pt idx="0">
                  <c:v>39171</c:v>
                </c:pt>
                <c:pt idx="1">
                  <c:v>39202</c:v>
                </c:pt>
                <c:pt idx="2">
                  <c:v>39230</c:v>
                </c:pt>
                <c:pt idx="3">
                  <c:v>39254</c:v>
                </c:pt>
                <c:pt idx="4">
                  <c:v>39283</c:v>
                </c:pt>
                <c:pt idx="5">
                  <c:v>39385</c:v>
                </c:pt>
                <c:pt idx="6">
                  <c:v>39414</c:v>
                </c:pt>
                <c:pt idx="7">
                  <c:v>39455</c:v>
                </c:pt>
                <c:pt idx="8">
                  <c:v>39470</c:v>
                </c:pt>
                <c:pt idx="9">
                  <c:v>39510</c:v>
                </c:pt>
                <c:pt idx="10">
                  <c:v>39539</c:v>
                </c:pt>
                <c:pt idx="11">
                  <c:v>39601</c:v>
                </c:pt>
                <c:pt idx="12">
                  <c:v>39645</c:v>
                </c:pt>
                <c:pt idx="13">
                  <c:v>39674</c:v>
                </c:pt>
                <c:pt idx="14">
                  <c:v>39701</c:v>
                </c:pt>
                <c:pt idx="15">
                  <c:v>39741</c:v>
                </c:pt>
                <c:pt idx="16">
                  <c:v>39773</c:v>
                </c:pt>
                <c:pt idx="17">
                  <c:v>39791</c:v>
                </c:pt>
                <c:pt idx="18">
                  <c:v>39834</c:v>
                </c:pt>
                <c:pt idx="19">
                  <c:v>39862</c:v>
                </c:pt>
                <c:pt idx="20">
                  <c:v>39890</c:v>
                </c:pt>
                <c:pt idx="21">
                  <c:v>39892</c:v>
                </c:pt>
                <c:pt idx="22">
                  <c:v>39919</c:v>
                </c:pt>
                <c:pt idx="23">
                  <c:v>39951</c:v>
                </c:pt>
                <c:pt idx="24">
                  <c:v>39972</c:v>
                </c:pt>
                <c:pt idx="25">
                  <c:v>39975</c:v>
                </c:pt>
                <c:pt idx="26">
                  <c:v>40010</c:v>
                </c:pt>
                <c:pt idx="27">
                  <c:v>40042</c:v>
                </c:pt>
                <c:pt idx="28">
                  <c:v>40072</c:v>
                </c:pt>
                <c:pt idx="29">
                  <c:v>40098</c:v>
                </c:pt>
                <c:pt idx="30">
                  <c:v>40100</c:v>
                </c:pt>
                <c:pt idx="31">
                  <c:v>40128</c:v>
                </c:pt>
                <c:pt idx="32">
                  <c:v>40131</c:v>
                </c:pt>
                <c:pt idx="33">
                  <c:v>40156</c:v>
                </c:pt>
                <c:pt idx="34">
                  <c:v>40163</c:v>
                </c:pt>
                <c:pt idx="35">
                  <c:v>40198</c:v>
                </c:pt>
                <c:pt idx="36">
                  <c:v>40224</c:v>
                </c:pt>
                <c:pt idx="37">
                  <c:v>40226</c:v>
                </c:pt>
                <c:pt idx="38">
                  <c:v>40232</c:v>
                </c:pt>
                <c:pt idx="39">
                  <c:v>40245</c:v>
                </c:pt>
                <c:pt idx="40">
                  <c:v>40283</c:v>
                </c:pt>
                <c:pt idx="41">
                  <c:v>40311</c:v>
                </c:pt>
                <c:pt idx="42">
                  <c:v>40340</c:v>
                </c:pt>
                <c:pt idx="43">
                  <c:v>40371</c:v>
                </c:pt>
                <c:pt idx="44">
                  <c:v>40401</c:v>
                </c:pt>
                <c:pt idx="45">
                  <c:v>40428</c:v>
                </c:pt>
                <c:pt idx="46">
                  <c:v>40464</c:v>
                </c:pt>
                <c:pt idx="47">
                  <c:v>40493</c:v>
                </c:pt>
                <c:pt idx="48">
                  <c:v>40534</c:v>
                </c:pt>
                <c:pt idx="49">
                  <c:v>40562</c:v>
                </c:pt>
                <c:pt idx="50">
                  <c:v>40592</c:v>
                </c:pt>
                <c:pt idx="51">
                  <c:v>40611</c:v>
                </c:pt>
                <c:pt idx="52">
                  <c:v>40662</c:v>
                </c:pt>
                <c:pt idx="53">
                  <c:v>40683</c:v>
                </c:pt>
                <c:pt idx="54">
                  <c:v>40714</c:v>
                </c:pt>
                <c:pt idx="55">
                  <c:v>40746</c:v>
                </c:pt>
                <c:pt idx="56">
                  <c:v>40779</c:v>
                </c:pt>
                <c:pt idx="57">
                  <c:v>40798</c:v>
                </c:pt>
                <c:pt idx="58">
                  <c:v>40830</c:v>
                </c:pt>
                <c:pt idx="59">
                  <c:v>40863</c:v>
                </c:pt>
                <c:pt idx="60">
                  <c:v>40890</c:v>
                </c:pt>
                <c:pt idx="61">
                  <c:v>40935</c:v>
                </c:pt>
                <c:pt idx="62">
                  <c:v>40954</c:v>
                </c:pt>
                <c:pt idx="63">
                  <c:v>40997</c:v>
                </c:pt>
                <c:pt idx="64">
                  <c:v>41003</c:v>
                </c:pt>
                <c:pt idx="65">
                  <c:v>41004</c:v>
                </c:pt>
                <c:pt idx="66">
                  <c:v>41032</c:v>
                </c:pt>
                <c:pt idx="67">
                  <c:v>41061</c:v>
                </c:pt>
                <c:pt idx="68">
                  <c:v>41093</c:v>
                </c:pt>
                <c:pt idx="69">
                  <c:v>41122</c:v>
                </c:pt>
                <c:pt idx="70">
                  <c:v>41155</c:v>
                </c:pt>
                <c:pt idx="71">
                  <c:v>41185</c:v>
                </c:pt>
                <c:pt idx="72">
                  <c:v>41218</c:v>
                </c:pt>
                <c:pt idx="73">
                  <c:v>41246</c:v>
                </c:pt>
                <c:pt idx="74">
                  <c:v>41277</c:v>
                </c:pt>
                <c:pt idx="75">
                  <c:v>41310</c:v>
                </c:pt>
                <c:pt idx="76">
                  <c:v>41337</c:v>
                </c:pt>
                <c:pt idx="77">
                  <c:v>41368</c:v>
                </c:pt>
                <c:pt idx="78">
                  <c:v>41395</c:v>
                </c:pt>
                <c:pt idx="79">
                  <c:v>41431</c:v>
                </c:pt>
                <c:pt idx="80">
                  <c:v>41457</c:v>
                </c:pt>
                <c:pt idx="81">
                  <c:v>41486</c:v>
                </c:pt>
                <c:pt idx="82">
                  <c:v>41522</c:v>
                </c:pt>
                <c:pt idx="83">
                  <c:v>41551</c:v>
                </c:pt>
                <c:pt idx="84">
                  <c:v>41585</c:v>
                </c:pt>
                <c:pt idx="85">
                  <c:v>41614</c:v>
                </c:pt>
                <c:pt idx="86">
                  <c:v>41645</c:v>
                </c:pt>
                <c:pt idx="87">
                  <c:v>41821</c:v>
                </c:pt>
                <c:pt idx="88">
                  <c:v>42010</c:v>
                </c:pt>
                <c:pt idx="89">
                  <c:v>42199</c:v>
                </c:pt>
                <c:pt idx="90">
                  <c:v>51774</c:v>
                </c:pt>
              </c:numCache>
            </c:numRef>
          </c:xVal>
          <c:yVal>
            <c:numRef>
              <c:f>'consent limits'!$F$4:$F$94</c:f>
              <c:numCache>
                <c:formatCode>General</c:formatCode>
                <c:ptCount val="91"/>
                <c:pt idx="0">
                  <c:v>1.24</c:v>
                </c:pt>
                <c:pt idx="1">
                  <c:v>1.24</c:v>
                </c:pt>
                <c:pt idx="2">
                  <c:v>1.24</c:v>
                </c:pt>
                <c:pt idx="3">
                  <c:v>1.24</c:v>
                </c:pt>
                <c:pt idx="4">
                  <c:v>1.24</c:v>
                </c:pt>
                <c:pt idx="5">
                  <c:v>1.24</c:v>
                </c:pt>
                <c:pt idx="6">
                  <c:v>1.24</c:v>
                </c:pt>
                <c:pt idx="7">
                  <c:v>1.24</c:v>
                </c:pt>
                <c:pt idx="8">
                  <c:v>1.24</c:v>
                </c:pt>
                <c:pt idx="9">
                  <c:v>1.24</c:v>
                </c:pt>
                <c:pt idx="10">
                  <c:v>1.24</c:v>
                </c:pt>
                <c:pt idx="11">
                  <c:v>1.24</c:v>
                </c:pt>
                <c:pt idx="12">
                  <c:v>1.24</c:v>
                </c:pt>
                <c:pt idx="13">
                  <c:v>1.24</c:v>
                </c:pt>
                <c:pt idx="14">
                  <c:v>1.24</c:v>
                </c:pt>
                <c:pt idx="15">
                  <c:v>1.24</c:v>
                </c:pt>
                <c:pt idx="16">
                  <c:v>1.24</c:v>
                </c:pt>
                <c:pt idx="17">
                  <c:v>1.24</c:v>
                </c:pt>
                <c:pt idx="18">
                  <c:v>1.24</c:v>
                </c:pt>
                <c:pt idx="19">
                  <c:v>1.24</c:v>
                </c:pt>
                <c:pt idx="20">
                  <c:v>1.24</c:v>
                </c:pt>
                <c:pt idx="21">
                  <c:v>1.24</c:v>
                </c:pt>
                <c:pt idx="22">
                  <c:v>1.24</c:v>
                </c:pt>
                <c:pt idx="23">
                  <c:v>1.24</c:v>
                </c:pt>
                <c:pt idx="24">
                  <c:v>1.24</c:v>
                </c:pt>
                <c:pt idx="25">
                  <c:v>1.24</c:v>
                </c:pt>
                <c:pt idx="26">
                  <c:v>1.24</c:v>
                </c:pt>
                <c:pt idx="27">
                  <c:v>1.24</c:v>
                </c:pt>
                <c:pt idx="28">
                  <c:v>1.24</c:v>
                </c:pt>
                <c:pt idx="29">
                  <c:v>1.24</c:v>
                </c:pt>
                <c:pt idx="30">
                  <c:v>1.24</c:v>
                </c:pt>
                <c:pt idx="31">
                  <c:v>1.24</c:v>
                </c:pt>
                <c:pt idx="32">
                  <c:v>1.24</c:v>
                </c:pt>
                <c:pt idx="33">
                  <c:v>1.24</c:v>
                </c:pt>
                <c:pt idx="34">
                  <c:v>1.24</c:v>
                </c:pt>
                <c:pt idx="35">
                  <c:v>1.24</c:v>
                </c:pt>
                <c:pt idx="36">
                  <c:v>1.24</c:v>
                </c:pt>
                <c:pt idx="37">
                  <c:v>1.24</c:v>
                </c:pt>
                <c:pt idx="38">
                  <c:v>1.24</c:v>
                </c:pt>
                <c:pt idx="39">
                  <c:v>1.24</c:v>
                </c:pt>
                <c:pt idx="40">
                  <c:v>1.24</c:v>
                </c:pt>
                <c:pt idx="41">
                  <c:v>1.24</c:v>
                </c:pt>
                <c:pt idx="42">
                  <c:v>1.24</c:v>
                </c:pt>
                <c:pt idx="43">
                  <c:v>1.24</c:v>
                </c:pt>
                <c:pt idx="44">
                  <c:v>1.24</c:v>
                </c:pt>
                <c:pt idx="45">
                  <c:v>1.24</c:v>
                </c:pt>
                <c:pt idx="46">
                  <c:v>1.24</c:v>
                </c:pt>
                <c:pt idx="47">
                  <c:v>1.24</c:v>
                </c:pt>
                <c:pt idx="48">
                  <c:v>1.24</c:v>
                </c:pt>
                <c:pt idx="49">
                  <c:v>1.24</c:v>
                </c:pt>
                <c:pt idx="50">
                  <c:v>1.24</c:v>
                </c:pt>
                <c:pt idx="51">
                  <c:v>1.24</c:v>
                </c:pt>
                <c:pt idx="52">
                  <c:v>1.24</c:v>
                </c:pt>
                <c:pt idx="53">
                  <c:v>1.24</c:v>
                </c:pt>
                <c:pt idx="54">
                  <c:v>1.24</c:v>
                </c:pt>
                <c:pt idx="55">
                  <c:v>1.24</c:v>
                </c:pt>
                <c:pt idx="56">
                  <c:v>1.24</c:v>
                </c:pt>
                <c:pt idx="57">
                  <c:v>1.24</c:v>
                </c:pt>
                <c:pt idx="58">
                  <c:v>1.24</c:v>
                </c:pt>
                <c:pt idx="59">
                  <c:v>1.24</c:v>
                </c:pt>
                <c:pt idx="60">
                  <c:v>1.24</c:v>
                </c:pt>
                <c:pt idx="61">
                  <c:v>1.24</c:v>
                </c:pt>
                <c:pt idx="62">
                  <c:v>1.24</c:v>
                </c:pt>
                <c:pt idx="63">
                  <c:v>1.24</c:v>
                </c:pt>
                <c:pt idx="64">
                  <c:v>1.24</c:v>
                </c:pt>
                <c:pt idx="65">
                  <c:v>1.24</c:v>
                </c:pt>
                <c:pt idx="66">
                  <c:v>1.24</c:v>
                </c:pt>
                <c:pt idx="67">
                  <c:v>1.24</c:v>
                </c:pt>
                <c:pt idx="68">
                  <c:v>1.24</c:v>
                </c:pt>
                <c:pt idx="69">
                  <c:v>1.24</c:v>
                </c:pt>
                <c:pt idx="70">
                  <c:v>1.24</c:v>
                </c:pt>
                <c:pt idx="71">
                  <c:v>1.24</c:v>
                </c:pt>
                <c:pt idx="72">
                  <c:v>1.24</c:v>
                </c:pt>
                <c:pt idx="73">
                  <c:v>1.24</c:v>
                </c:pt>
                <c:pt idx="74">
                  <c:v>1.24</c:v>
                </c:pt>
                <c:pt idx="75">
                  <c:v>1.24</c:v>
                </c:pt>
                <c:pt idx="76">
                  <c:v>1.24</c:v>
                </c:pt>
                <c:pt idx="77">
                  <c:v>1.24</c:v>
                </c:pt>
                <c:pt idx="78">
                  <c:v>1.24</c:v>
                </c:pt>
                <c:pt idx="79">
                  <c:v>1.24</c:v>
                </c:pt>
                <c:pt idx="80">
                  <c:v>1.24</c:v>
                </c:pt>
                <c:pt idx="81">
                  <c:v>1.24</c:v>
                </c:pt>
                <c:pt idx="82">
                  <c:v>1.24</c:v>
                </c:pt>
                <c:pt idx="83">
                  <c:v>1.24</c:v>
                </c:pt>
                <c:pt idx="84">
                  <c:v>1.24</c:v>
                </c:pt>
                <c:pt idx="85">
                  <c:v>1.24</c:v>
                </c:pt>
                <c:pt idx="86">
                  <c:v>1.24</c:v>
                </c:pt>
                <c:pt idx="87">
                  <c:v>1.24</c:v>
                </c:pt>
                <c:pt idx="88">
                  <c:v>1.24</c:v>
                </c:pt>
                <c:pt idx="89">
                  <c:v>1.24</c:v>
                </c:pt>
                <c:pt idx="90">
                  <c:v>1.24</c:v>
                </c:pt>
              </c:numCache>
            </c:numRef>
          </c:yVal>
          <c:smooth val="0"/>
          <c:extLst>
            <c:ext xmlns:c16="http://schemas.microsoft.com/office/drawing/2014/chart" uri="{C3380CC4-5D6E-409C-BE32-E72D297353CC}">
              <c16:uniqueId val="{00000006-9DD9-4B6C-B5B8-291EBFCC2265}"/>
            </c:ext>
          </c:extLst>
        </c:ser>
        <c:dLbls>
          <c:showLegendKey val="0"/>
          <c:showVal val="0"/>
          <c:showCatName val="0"/>
          <c:showSerName val="0"/>
          <c:showPercent val="0"/>
          <c:showBubbleSize val="0"/>
        </c:dLbls>
        <c:axId val="105017344"/>
        <c:axId val="105020032"/>
      </c:scatterChart>
      <c:scatterChart>
        <c:scatterStyle val="lineMarker"/>
        <c:varyColors val="0"/>
        <c:ser>
          <c:idx val="0"/>
          <c:order val="1"/>
          <c:tx>
            <c:strRef>
              <c:f>'Proj Pure Bores'!$D$1</c:f>
              <c:strCache>
                <c:ptCount val="1"/>
                <c:pt idx="0">
                  <c:v>E. Coli</c:v>
                </c:pt>
              </c:strCache>
            </c:strRef>
          </c:tx>
          <c:spPr>
            <a:ln w="28575">
              <a:noFill/>
            </a:ln>
          </c:spPr>
          <c:marker>
            <c:spPr>
              <a:solidFill>
                <a:srgbClr val="00B050"/>
              </a:solidFill>
              <a:ln>
                <a:noFill/>
              </a:ln>
            </c:spPr>
          </c:marker>
          <c:xVal>
            <c:numRef>
              <c:f>'Proj Pure Bores'!$A$5:$A$108</c:f>
              <c:numCache>
                <c:formatCode>m/d/yyyy</c:formatCode>
                <c:ptCount val="16"/>
                <c:pt idx="0">
                  <c:v>42010</c:v>
                </c:pt>
                <c:pt idx="1">
                  <c:v>42199</c:v>
                </c:pt>
                <c:pt idx="2">
                  <c:v>42375</c:v>
                </c:pt>
                <c:pt idx="3">
                  <c:v>42558</c:v>
                </c:pt>
                <c:pt idx="4">
                  <c:v>42740</c:v>
                </c:pt>
                <c:pt idx="5">
                  <c:v>42922</c:v>
                </c:pt>
                <c:pt idx="6">
                  <c:v>43102</c:v>
                </c:pt>
                <c:pt idx="7">
                  <c:v>43286</c:v>
                </c:pt>
                <c:pt idx="8">
                  <c:v>43475</c:v>
                </c:pt>
                <c:pt idx="9">
                  <c:v>43655</c:v>
                </c:pt>
                <c:pt idx="10">
                  <c:v>43836</c:v>
                </c:pt>
                <c:pt idx="11">
                  <c:v>43879</c:v>
                </c:pt>
                <c:pt idx="12">
                  <c:v>44018</c:v>
                </c:pt>
                <c:pt idx="13">
                  <c:v>44216</c:v>
                </c:pt>
                <c:pt idx="14">
                  <c:v>44382</c:v>
                </c:pt>
                <c:pt idx="15">
                  <c:v>44578</c:v>
                </c:pt>
              </c:numCache>
            </c:numRef>
          </c:xVal>
          <c:yVal>
            <c:numRef>
              <c:f>'Proj Pure Bores'!$E$5:$E$108</c:f>
              <c:numCache>
                <c:formatCode>General</c:formatCode>
                <c:ptCount val="16"/>
                <c:pt idx="0">
                  <c:v>0</c:v>
                </c:pt>
                <c:pt idx="1">
                  <c:v>0</c:v>
                </c:pt>
                <c:pt idx="2">
                  <c:v>0</c:v>
                </c:pt>
                <c:pt idx="3">
                  <c:v>0</c:v>
                </c:pt>
                <c:pt idx="4">
                  <c:v>0</c:v>
                </c:pt>
                <c:pt idx="9">
                  <c:v>0</c:v>
                </c:pt>
                <c:pt idx="10">
                  <c:v>0</c:v>
                </c:pt>
                <c:pt idx="12">
                  <c:v>0</c:v>
                </c:pt>
                <c:pt idx="13">
                  <c:v>0</c:v>
                </c:pt>
                <c:pt idx="14">
                  <c:v>0</c:v>
                </c:pt>
                <c:pt idx="15">
                  <c:v>0</c:v>
                </c:pt>
              </c:numCache>
            </c:numRef>
          </c:yVal>
          <c:smooth val="0"/>
          <c:extLst>
            <c:ext xmlns:c16="http://schemas.microsoft.com/office/drawing/2014/chart" uri="{C3380CC4-5D6E-409C-BE32-E72D297353CC}">
              <c16:uniqueId val="{00000007-9DD9-4B6C-B5B8-291EBFCC2265}"/>
            </c:ext>
          </c:extLst>
        </c:ser>
        <c:ser>
          <c:idx val="6"/>
          <c:order val="7"/>
          <c:tx>
            <c:strRef>
              <c:f>'consent limits'!$C$3</c:f>
              <c:strCache>
                <c:ptCount val="1"/>
                <c:pt idx="0">
                  <c:v>E. Coli Consent Limit</c:v>
                </c:pt>
              </c:strCache>
            </c:strRef>
          </c:tx>
          <c:spPr>
            <a:ln w="28575">
              <a:solidFill>
                <a:srgbClr val="00B050"/>
              </a:solidFill>
            </a:ln>
          </c:spPr>
          <c:marker>
            <c:spPr>
              <a:noFill/>
              <a:ln>
                <a:noFill/>
              </a:ln>
            </c:spPr>
          </c:marker>
          <c:xVal>
            <c:numRef>
              <c:f>'consent limits'!$C$4:$C$94</c:f>
              <c:numCache>
                <c:formatCode>m/d/yyyy</c:formatCode>
                <c:ptCount val="91"/>
                <c:pt idx="0">
                  <c:v>39171</c:v>
                </c:pt>
                <c:pt idx="1">
                  <c:v>39202</c:v>
                </c:pt>
                <c:pt idx="2">
                  <c:v>39230</c:v>
                </c:pt>
                <c:pt idx="3">
                  <c:v>39254</c:v>
                </c:pt>
                <c:pt idx="4">
                  <c:v>39283</c:v>
                </c:pt>
                <c:pt idx="5">
                  <c:v>39385</c:v>
                </c:pt>
                <c:pt idx="6">
                  <c:v>39414</c:v>
                </c:pt>
                <c:pt idx="7">
                  <c:v>39455</c:v>
                </c:pt>
                <c:pt idx="8">
                  <c:v>39470</c:v>
                </c:pt>
                <c:pt idx="9">
                  <c:v>39510</c:v>
                </c:pt>
                <c:pt idx="10">
                  <c:v>39539</c:v>
                </c:pt>
                <c:pt idx="11">
                  <c:v>39601</c:v>
                </c:pt>
                <c:pt idx="12">
                  <c:v>39645</c:v>
                </c:pt>
                <c:pt idx="13">
                  <c:v>39674</c:v>
                </c:pt>
                <c:pt idx="14">
                  <c:v>39701</c:v>
                </c:pt>
                <c:pt idx="15">
                  <c:v>39741</c:v>
                </c:pt>
                <c:pt idx="16">
                  <c:v>39773</c:v>
                </c:pt>
                <c:pt idx="17">
                  <c:v>39791</c:v>
                </c:pt>
                <c:pt idx="18">
                  <c:v>39834</c:v>
                </c:pt>
                <c:pt idx="19">
                  <c:v>39862</c:v>
                </c:pt>
                <c:pt idx="20">
                  <c:v>39890</c:v>
                </c:pt>
                <c:pt idx="21">
                  <c:v>39892</c:v>
                </c:pt>
                <c:pt idx="22">
                  <c:v>39919</c:v>
                </c:pt>
                <c:pt idx="23">
                  <c:v>39951</c:v>
                </c:pt>
                <c:pt idx="24">
                  <c:v>39972</c:v>
                </c:pt>
                <c:pt idx="25">
                  <c:v>39975</c:v>
                </c:pt>
                <c:pt idx="26">
                  <c:v>40010</c:v>
                </c:pt>
                <c:pt idx="27">
                  <c:v>40042</c:v>
                </c:pt>
                <c:pt idx="28">
                  <c:v>40072</c:v>
                </c:pt>
                <c:pt idx="29">
                  <c:v>40098</c:v>
                </c:pt>
                <c:pt idx="30">
                  <c:v>40100</c:v>
                </c:pt>
                <c:pt idx="31">
                  <c:v>40128</c:v>
                </c:pt>
                <c:pt idx="32">
                  <c:v>40131</c:v>
                </c:pt>
                <c:pt idx="33">
                  <c:v>40156</c:v>
                </c:pt>
                <c:pt idx="34">
                  <c:v>40163</c:v>
                </c:pt>
                <c:pt idx="35">
                  <c:v>40198</c:v>
                </c:pt>
                <c:pt idx="36">
                  <c:v>40224</c:v>
                </c:pt>
                <c:pt idx="37">
                  <c:v>40226</c:v>
                </c:pt>
                <c:pt idx="38">
                  <c:v>40232</c:v>
                </c:pt>
                <c:pt idx="39">
                  <c:v>40245</c:v>
                </c:pt>
                <c:pt idx="40">
                  <c:v>40283</c:v>
                </c:pt>
                <c:pt idx="41">
                  <c:v>40311</c:v>
                </c:pt>
                <c:pt idx="42">
                  <c:v>40340</c:v>
                </c:pt>
                <c:pt idx="43">
                  <c:v>40371</c:v>
                </c:pt>
                <c:pt idx="44">
                  <c:v>40401</c:v>
                </c:pt>
                <c:pt idx="45">
                  <c:v>40428</c:v>
                </c:pt>
                <c:pt idx="46">
                  <c:v>40464</c:v>
                </c:pt>
                <c:pt idx="47">
                  <c:v>40493</c:v>
                </c:pt>
                <c:pt idx="48">
                  <c:v>40534</c:v>
                </c:pt>
                <c:pt idx="49">
                  <c:v>40562</c:v>
                </c:pt>
                <c:pt idx="50">
                  <c:v>40592</c:v>
                </c:pt>
                <c:pt idx="51">
                  <c:v>40611</c:v>
                </c:pt>
                <c:pt idx="52">
                  <c:v>40662</c:v>
                </c:pt>
                <c:pt idx="53">
                  <c:v>40683</c:v>
                </c:pt>
                <c:pt idx="54">
                  <c:v>40714</c:v>
                </c:pt>
                <c:pt idx="55">
                  <c:v>40746</c:v>
                </c:pt>
                <c:pt idx="56">
                  <c:v>40779</c:v>
                </c:pt>
                <c:pt idx="57">
                  <c:v>40798</c:v>
                </c:pt>
                <c:pt idx="58">
                  <c:v>40830</c:v>
                </c:pt>
                <c:pt idx="59">
                  <c:v>40863</c:v>
                </c:pt>
                <c:pt idx="60">
                  <c:v>40890</c:v>
                </c:pt>
                <c:pt idx="61">
                  <c:v>40935</c:v>
                </c:pt>
                <c:pt idx="62">
                  <c:v>40954</c:v>
                </c:pt>
                <c:pt idx="63">
                  <c:v>40997</c:v>
                </c:pt>
                <c:pt idx="64">
                  <c:v>41003</c:v>
                </c:pt>
                <c:pt idx="65">
                  <c:v>41004</c:v>
                </c:pt>
                <c:pt idx="66">
                  <c:v>41032</c:v>
                </c:pt>
                <c:pt idx="67">
                  <c:v>41061</c:v>
                </c:pt>
                <c:pt idx="68">
                  <c:v>41093</c:v>
                </c:pt>
                <c:pt idx="69">
                  <c:v>41122</c:v>
                </c:pt>
                <c:pt idx="70">
                  <c:v>41155</c:v>
                </c:pt>
                <c:pt idx="71">
                  <c:v>41185</c:v>
                </c:pt>
                <c:pt idx="72">
                  <c:v>41218</c:v>
                </c:pt>
                <c:pt idx="73">
                  <c:v>41246</c:v>
                </c:pt>
                <c:pt idx="74">
                  <c:v>41277</c:v>
                </c:pt>
                <c:pt idx="75">
                  <c:v>41310</c:v>
                </c:pt>
                <c:pt idx="76">
                  <c:v>41337</c:v>
                </c:pt>
                <c:pt idx="77">
                  <c:v>41368</c:v>
                </c:pt>
                <c:pt idx="78">
                  <c:v>41395</c:v>
                </c:pt>
                <c:pt idx="79">
                  <c:v>41431</c:v>
                </c:pt>
                <c:pt idx="80">
                  <c:v>41457</c:v>
                </c:pt>
                <c:pt idx="81">
                  <c:v>41486</c:v>
                </c:pt>
                <c:pt idx="82">
                  <c:v>41522</c:v>
                </c:pt>
                <c:pt idx="83">
                  <c:v>41551</c:v>
                </c:pt>
                <c:pt idx="84">
                  <c:v>41585</c:v>
                </c:pt>
                <c:pt idx="85">
                  <c:v>41614</c:v>
                </c:pt>
                <c:pt idx="86">
                  <c:v>41645</c:v>
                </c:pt>
                <c:pt idx="87">
                  <c:v>41821</c:v>
                </c:pt>
                <c:pt idx="88">
                  <c:v>42010</c:v>
                </c:pt>
                <c:pt idx="89">
                  <c:v>42199</c:v>
                </c:pt>
                <c:pt idx="90">
                  <c:v>51774</c:v>
                </c:pt>
              </c:numCache>
            </c:numRef>
          </c:xVal>
          <c:yVal>
            <c:numRef>
              <c:f>'consent limits'!$D$4:$D$94</c:f>
              <c:numCache>
                <c:formatCode>General</c:formatCode>
                <c:ptCount val="91"/>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1</c:v>
                </c:pt>
                <c:pt idx="63">
                  <c:v>1</c:v>
                </c:pt>
                <c:pt idx="64">
                  <c:v>1</c:v>
                </c:pt>
                <c:pt idx="65">
                  <c:v>1</c:v>
                </c:pt>
                <c:pt idx="66">
                  <c:v>1</c:v>
                </c:pt>
                <c:pt idx="67">
                  <c:v>1</c:v>
                </c:pt>
                <c:pt idx="68">
                  <c:v>1</c:v>
                </c:pt>
                <c:pt idx="69">
                  <c:v>1</c:v>
                </c:pt>
                <c:pt idx="70">
                  <c:v>1</c:v>
                </c:pt>
                <c:pt idx="71">
                  <c:v>1</c:v>
                </c:pt>
                <c:pt idx="72">
                  <c:v>1</c:v>
                </c:pt>
                <c:pt idx="73">
                  <c:v>1</c:v>
                </c:pt>
                <c:pt idx="74">
                  <c:v>1</c:v>
                </c:pt>
                <c:pt idx="75">
                  <c:v>1</c:v>
                </c:pt>
                <c:pt idx="76">
                  <c:v>1</c:v>
                </c:pt>
                <c:pt idx="77">
                  <c:v>1</c:v>
                </c:pt>
                <c:pt idx="78">
                  <c:v>1</c:v>
                </c:pt>
                <c:pt idx="79">
                  <c:v>1</c:v>
                </c:pt>
                <c:pt idx="80">
                  <c:v>1</c:v>
                </c:pt>
                <c:pt idx="81">
                  <c:v>1</c:v>
                </c:pt>
                <c:pt idx="82">
                  <c:v>1</c:v>
                </c:pt>
                <c:pt idx="83">
                  <c:v>1</c:v>
                </c:pt>
                <c:pt idx="84">
                  <c:v>1</c:v>
                </c:pt>
                <c:pt idx="85">
                  <c:v>1</c:v>
                </c:pt>
                <c:pt idx="86">
                  <c:v>1</c:v>
                </c:pt>
                <c:pt idx="87">
                  <c:v>1</c:v>
                </c:pt>
                <c:pt idx="88">
                  <c:v>1</c:v>
                </c:pt>
                <c:pt idx="89">
                  <c:v>1</c:v>
                </c:pt>
                <c:pt idx="90">
                  <c:v>1</c:v>
                </c:pt>
              </c:numCache>
            </c:numRef>
          </c:yVal>
          <c:smooth val="0"/>
          <c:extLst>
            <c:ext xmlns:c16="http://schemas.microsoft.com/office/drawing/2014/chart" uri="{C3380CC4-5D6E-409C-BE32-E72D297353CC}">
              <c16:uniqueId val="{00000008-9DD9-4B6C-B5B8-291EBFCC2265}"/>
            </c:ext>
          </c:extLst>
        </c:ser>
        <c:dLbls>
          <c:showLegendKey val="0"/>
          <c:showVal val="0"/>
          <c:showCatName val="0"/>
          <c:showSerName val="0"/>
          <c:showPercent val="0"/>
          <c:showBubbleSize val="0"/>
        </c:dLbls>
        <c:axId val="105024128"/>
        <c:axId val="105022208"/>
      </c:scatterChart>
      <c:valAx>
        <c:axId val="105017344"/>
        <c:scaling>
          <c:orientation val="minMax"/>
          <c:max val="44600"/>
          <c:min val="42005"/>
        </c:scaling>
        <c:delete val="0"/>
        <c:axPos val="b"/>
        <c:numFmt formatCode="m/d/yyyy" sourceLinked="1"/>
        <c:majorTickMark val="none"/>
        <c:minorTickMark val="none"/>
        <c:tickLblPos val="nextTo"/>
        <c:txPr>
          <a:bodyPr/>
          <a:lstStyle/>
          <a:p>
            <a:pPr>
              <a:defRPr lang="en-US" sz="900"/>
            </a:pPr>
            <a:endParaRPr lang="en-US"/>
          </a:p>
        </c:txPr>
        <c:crossAx val="105020032"/>
        <c:crosses val="autoZero"/>
        <c:crossBetween val="midCat"/>
      </c:valAx>
      <c:valAx>
        <c:axId val="105020032"/>
        <c:scaling>
          <c:orientation val="minMax"/>
        </c:scaling>
        <c:delete val="0"/>
        <c:axPos val="l"/>
        <c:majorGridlines/>
        <c:title>
          <c:tx>
            <c:rich>
              <a:bodyPr/>
              <a:lstStyle/>
              <a:p>
                <a:pPr>
                  <a:defRPr lang="en-US" sz="1200"/>
                </a:pPr>
                <a:r>
                  <a:rPr lang="en-US" sz="1200"/>
                  <a:t>All</a:t>
                </a:r>
                <a:r>
                  <a:rPr lang="en-US" sz="1200" baseline="0"/>
                  <a:t> other Parameters</a:t>
                </a:r>
              </a:p>
              <a:p>
                <a:pPr>
                  <a:defRPr lang="en-US" sz="1200"/>
                </a:pPr>
                <a:r>
                  <a:rPr lang="en-US" sz="1200" baseline="0"/>
                  <a:t>mg/L</a:t>
                </a:r>
                <a:endParaRPr lang="en-US" sz="1200"/>
              </a:p>
            </c:rich>
          </c:tx>
          <c:overlay val="0"/>
        </c:title>
        <c:numFmt formatCode="General" sourceLinked="1"/>
        <c:majorTickMark val="none"/>
        <c:minorTickMark val="none"/>
        <c:tickLblPos val="nextTo"/>
        <c:txPr>
          <a:bodyPr/>
          <a:lstStyle/>
          <a:p>
            <a:pPr>
              <a:defRPr lang="en-US"/>
            </a:pPr>
            <a:endParaRPr lang="en-US"/>
          </a:p>
        </c:txPr>
        <c:crossAx val="105017344"/>
        <c:crosses val="autoZero"/>
        <c:crossBetween val="midCat"/>
      </c:valAx>
      <c:valAx>
        <c:axId val="105022208"/>
        <c:scaling>
          <c:orientation val="minMax"/>
          <c:min val="0"/>
        </c:scaling>
        <c:delete val="0"/>
        <c:axPos val="r"/>
        <c:title>
          <c:tx>
            <c:rich>
              <a:bodyPr rot="-5400000" vert="horz"/>
              <a:lstStyle/>
              <a:p>
                <a:pPr>
                  <a:defRPr lang="en-US" sz="1200"/>
                </a:pPr>
                <a:r>
                  <a:rPr lang="en-US" sz="1200"/>
                  <a:t>E.</a:t>
                </a:r>
                <a:r>
                  <a:rPr lang="en-US" sz="1200" baseline="0"/>
                  <a:t> </a:t>
                </a:r>
                <a:r>
                  <a:rPr lang="en-US" sz="1200" i="1" baseline="0"/>
                  <a:t>Coli</a:t>
                </a:r>
                <a:r>
                  <a:rPr lang="en-US" sz="1200" baseline="0"/>
                  <a:t> cfu/100 mL</a:t>
                </a:r>
                <a:endParaRPr lang="en-US" sz="1200"/>
              </a:p>
            </c:rich>
          </c:tx>
          <c:overlay val="0"/>
        </c:title>
        <c:numFmt formatCode="General" sourceLinked="1"/>
        <c:majorTickMark val="out"/>
        <c:minorTickMark val="none"/>
        <c:tickLblPos val="nextTo"/>
        <c:txPr>
          <a:bodyPr/>
          <a:lstStyle/>
          <a:p>
            <a:pPr>
              <a:defRPr lang="en-US"/>
            </a:pPr>
            <a:endParaRPr lang="en-US"/>
          </a:p>
        </c:txPr>
        <c:crossAx val="105024128"/>
        <c:crosses val="max"/>
        <c:crossBetween val="midCat"/>
      </c:valAx>
      <c:valAx>
        <c:axId val="105024128"/>
        <c:scaling>
          <c:orientation val="minMax"/>
        </c:scaling>
        <c:delete val="1"/>
        <c:axPos val="b"/>
        <c:numFmt formatCode="m/d/yyyy" sourceLinked="1"/>
        <c:majorTickMark val="out"/>
        <c:minorTickMark val="none"/>
        <c:tickLblPos val="none"/>
        <c:crossAx val="105022208"/>
        <c:crosses val="autoZero"/>
        <c:crossBetween val="midCat"/>
      </c:valAx>
    </c:plotArea>
    <c:legend>
      <c:legendPos val="b"/>
      <c:overlay val="0"/>
      <c:txPr>
        <a:bodyPr/>
        <a:lstStyle/>
        <a:p>
          <a:pPr>
            <a:defRPr lang="en-US" sz="800"/>
          </a:pPr>
          <a:endParaRPr lang="en-US"/>
        </a:p>
      </c:txPr>
    </c:legend>
    <c:plotVisOnly val="1"/>
    <c:dispBlanksAs val="gap"/>
    <c:showDLblsOverMax val="0"/>
  </c:char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825080185830074E-2"/>
          <c:y val="3.3679936806665679E-2"/>
          <c:w val="0.83522445136618362"/>
          <c:h val="0.81285875449779299"/>
        </c:manualLayout>
      </c:layout>
      <c:scatterChart>
        <c:scatterStyle val="lineMarker"/>
        <c:varyColors val="0"/>
        <c:ser>
          <c:idx val="1"/>
          <c:order val="0"/>
          <c:tx>
            <c:strRef>
              <c:f>'Proj Pure Bores'!$B$1</c:f>
              <c:strCache>
                <c:ptCount val="1"/>
                <c:pt idx="0">
                  <c:v>Nitrate-Nitrogen</c:v>
                </c:pt>
              </c:strCache>
            </c:strRef>
          </c:tx>
          <c:spPr>
            <a:ln w="28575">
              <a:noFill/>
            </a:ln>
          </c:spPr>
          <c:marker>
            <c:spPr>
              <a:solidFill>
                <a:srgbClr val="FF0000"/>
              </a:solidFill>
            </c:spPr>
          </c:marker>
          <c:xVal>
            <c:numRef>
              <c:f>'Proj Pure Bores'!$A$5:$A$108</c:f>
              <c:numCache>
                <c:formatCode>m/d/yyyy</c:formatCode>
                <c:ptCount val="16"/>
                <c:pt idx="0">
                  <c:v>42010</c:v>
                </c:pt>
                <c:pt idx="1">
                  <c:v>42199</c:v>
                </c:pt>
                <c:pt idx="2">
                  <c:v>42375</c:v>
                </c:pt>
                <c:pt idx="3">
                  <c:v>42558</c:v>
                </c:pt>
                <c:pt idx="4">
                  <c:v>42740</c:v>
                </c:pt>
                <c:pt idx="5">
                  <c:v>42922</c:v>
                </c:pt>
                <c:pt idx="6">
                  <c:v>43102</c:v>
                </c:pt>
                <c:pt idx="7">
                  <c:v>43286</c:v>
                </c:pt>
                <c:pt idx="8">
                  <c:v>43475</c:v>
                </c:pt>
                <c:pt idx="9">
                  <c:v>43655</c:v>
                </c:pt>
                <c:pt idx="10">
                  <c:v>43836</c:v>
                </c:pt>
                <c:pt idx="11">
                  <c:v>43879</c:v>
                </c:pt>
                <c:pt idx="12">
                  <c:v>44018</c:v>
                </c:pt>
                <c:pt idx="13">
                  <c:v>44216</c:v>
                </c:pt>
                <c:pt idx="14">
                  <c:v>44382</c:v>
                </c:pt>
                <c:pt idx="15">
                  <c:v>44578</c:v>
                </c:pt>
              </c:numCache>
            </c:numRef>
          </c:xVal>
          <c:yVal>
            <c:numRef>
              <c:f>'Proj Pure Bores'!$Q$5:$Q$108</c:f>
              <c:numCache>
                <c:formatCode>General</c:formatCode>
                <c:ptCount val="16"/>
                <c:pt idx="0">
                  <c:v>0.86</c:v>
                </c:pt>
                <c:pt idx="2">
                  <c:v>0.78</c:v>
                </c:pt>
                <c:pt idx="4">
                  <c:v>0.91</c:v>
                </c:pt>
                <c:pt idx="6">
                  <c:v>0.99</c:v>
                </c:pt>
                <c:pt idx="7">
                  <c:v>0.55000000000000004</c:v>
                </c:pt>
                <c:pt idx="8">
                  <c:v>0.97</c:v>
                </c:pt>
                <c:pt idx="9">
                  <c:v>0.04</c:v>
                </c:pt>
                <c:pt idx="10">
                  <c:v>0.28999999999999998</c:v>
                </c:pt>
                <c:pt idx="12">
                  <c:v>5.0000000000000001E-3</c:v>
                </c:pt>
                <c:pt idx="13">
                  <c:v>0.82</c:v>
                </c:pt>
                <c:pt idx="14">
                  <c:v>0.59</c:v>
                </c:pt>
                <c:pt idx="15">
                  <c:v>0.41</c:v>
                </c:pt>
              </c:numCache>
            </c:numRef>
          </c:yVal>
          <c:smooth val="0"/>
          <c:extLst>
            <c:ext xmlns:c16="http://schemas.microsoft.com/office/drawing/2014/chart" uri="{C3380CC4-5D6E-409C-BE32-E72D297353CC}">
              <c16:uniqueId val="{00000000-D16D-42E8-9EB6-E697A9497ACA}"/>
            </c:ext>
          </c:extLst>
        </c:ser>
        <c:ser>
          <c:idx val="2"/>
          <c:order val="2"/>
          <c:tx>
            <c:strRef>
              <c:f>'Proj Pure Bores'!$F$1</c:f>
              <c:strCache>
                <c:ptCount val="1"/>
                <c:pt idx="0">
                  <c:v>Total Nitrogen</c:v>
                </c:pt>
              </c:strCache>
            </c:strRef>
          </c:tx>
          <c:spPr>
            <a:ln w="28575">
              <a:noFill/>
            </a:ln>
          </c:spPr>
          <c:xVal>
            <c:numRef>
              <c:f>'Proj Pure Bores'!$A$5:$A$108</c:f>
              <c:numCache>
                <c:formatCode>m/d/yyyy</c:formatCode>
                <c:ptCount val="16"/>
                <c:pt idx="0">
                  <c:v>42010</c:v>
                </c:pt>
                <c:pt idx="1">
                  <c:v>42199</c:v>
                </c:pt>
                <c:pt idx="2">
                  <c:v>42375</c:v>
                </c:pt>
                <c:pt idx="3">
                  <c:v>42558</c:v>
                </c:pt>
                <c:pt idx="4">
                  <c:v>42740</c:v>
                </c:pt>
                <c:pt idx="5">
                  <c:v>42922</c:v>
                </c:pt>
                <c:pt idx="6">
                  <c:v>43102</c:v>
                </c:pt>
                <c:pt idx="7">
                  <c:v>43286</c:v>
                </c:pt>
                <c:pt idx="8">
                  <c:v>43475</c:v>
                </c:pt>
                <c:pt idx="9">
                  <c:v>43655</c:v>
                </c:pt>
                <c:pt idx="10">
                  <c:v>43836</c:v>
                </c:pt>
                <c:pt idx="11">
                  <c:v>43879</c:v>
                </c:pt>
                <c:pt idx="12">
                  <c:v>44018</c:v>
                </c:pt>
                <c:pt idx="13">
                  <c:v>44216</c:v>
                </c:pt>
                <c:pt idx="14">
                  <c:v>44382</c:v>
                </c:pt>
                <c:pt idx="15">
                  <c:v>44578</c:v>
                </c:pt>
              </c:numCache>
            </c:numRef>
          </c:xVal>
          <c:yVal>
            <c:numRef>
              <c:f>'Proj Pure Bores'!$U$5:$U$108</c:f>
              <c:numCache>
                <c:formatCode>General</c:formatCode>
                <c:ptCount val="16"/>
                <c:pt idx="0">
                  <c:v>0.97</c:v>
                </c:pt>
                <c:pt idx="2">
                  <c:v>0.86</c:v>
                </c:pt>
                <c:pt idx="4">
                  <c:v>0.87</c:v>
                </c:pt>
                <c:pt idx="6">
                  <c:v>1</c:v>
                </c:pt>
                <c:pt idx="7">
                  <c:v>0.63</c:v>
                </c:pt>
                <c:pt idx="8">
                  <c:v>0.98</c:v>
                </c:pt>
                <c:pt idx="9">
                  <c:v>0.17</c:v>
                </c:pt>
                <c:pt idx="10">
                  <c:v>0.37</c:v>
                </c:pt>
                <c:pt idx="12">
                  <c:v>7.0000000000000007E-2</c:v>
                </c:pt>
                <c:pt idx="13">
                  <c:v>1.1000000000000001</c:v>
                </c:pt>
                <c:pt idx="14">
                  <c:v>0.76</c:v>
                </c:pt>
                <c:pt idx="15">
                  <c:v>0.6</c:v>
                </c:pt>
              </c:numCache>
            </c:numRef>
          </c:yVal>
          <c:smooth val="0"/>
          <c:extLst>
            <c:ext xmlns:c16="http://schemas.microsoft.com/office/drawing/2014/chart" uri="{C3380CC4-5D6E-409C-BE32-E72D297353CC}">
              <c16:uniqueId val="{00000001-D16D-42E8-9EB6-E697A9497ACA}"/>
            </c:ext>
          </c:extLst>
        </c:ser>
        <c:ser>
          <c:idx val="3"/>
          <c:order val="3"/>
          <c:tx>
            <c:strRef>
              <c:f>'Proj Pure Bores'!$V$1</c:f>
              <c:strCache>
                <c:ptCount val="1"/>
                <c:pt idx="0">
                  <c:v>Total Ammoniacal-N</c:v>
                </c:pt>
              </c:strCache>
            </c:strRef>
          </c:tx>
          <c:spPr>
            <a:ln w="28575">
              <a:noFill/>
            </a:ln>
          </c:spPr>
          <c:marker>
            <c:symbol val="triangle"/>
            <c:size val="7"/>
            <c:spPr>
              <a:solidFill>
                <a:srgbClr val="0070C0"/>
              </a:solidFill>
            </c:spPr>
          </c:marker>
          <c:xVal>
            <c:numRef>
              <c:f>'Proj Pure Bores'!$A$5:$A$108</c:f>
              <c:numCache>
                <c:formatCode>m/d/yyyy</c:formatCode>
                <c:ptCount val="16"/>
                <c:pt idx="0">
                  <c:v>42010</c:v>
                </c:pt>
                <c:pt idx="1">
                  <c:v>42199</c:v>
                </c:pt>
                <c:pt idx="2">
                  <c:v>42375</c:v>
                </c:pt>
                <c:pt idx="3">
                  <c:v>42558</c:v>
                </c:pt>
                <c:pt idx="4">
                  <c:v>42740</c:v>
                </c:pt>
                <c:pt idx="5">
                  <c:v>42922</c:v>
                </c:pt>
                <c:pt idx="6">
                  <c:v>43102</c:v>
                </c:pt>
                <c:pt idx="7">
                  <c:v>43286</c:v>
                </c:pt>
                <c:pt idx="8">
                  <c:v>43475</c:v>
                </c:pt>
                <c:pt idx="9">
                  <c:v>43655</c:v>
                </c:pt>
                <c:pt idx="10">
                  <c:v>43836</c:v>
                </c:pt>
                <c:pt idx="11">
                  <c:v>43879</c:v>
                </c:pt>
                <c:pt idx="12">
                  <c:v>44018</c:v>
                </c:pt>
                <c:pt idx="13">
                  <c:v>44216</c:v>
                </c:pt>
                <c:pt idx="14">
                  <c:v>44382</c:v>
                </c:pt>
                <c:pt idx="15">
                  <c:v>44578</c:v>
                </c:pt>
              </c:numCache>
            </c:numRef>
          </c:xVal>
          <c:yVal>
            <c:numRef>
              <c:f>'Proj Pure Bores'!$W$5:$W$108</c:f>
              <c:numCache>
                <c:formatCode>General</c:formatCode>
                <c:ptCount val="16"/>
                <c:pt idx="0">
                  <c:v>2.5000000000000001E-3</c:v>
                </c:pt>
                <c:pt idx="2">
                  <c:v>2.5000000000000001E-3</c:v>
                </c:pt>
                <c:pt idx="4">
                  <c:v>2.5000000000000001E-3</c:v>
                </c:pt>
                <c:pt idx="6">
                  <c:v>0.02</c:v>
                </c:pt>
                <c:pt idx="7">
                  <c:v>0.12</c:v>
                </c:pt>
                <c:pt idx="8">
                  <c:v>2.5000000000000001E-3</c:v>
                </c:pt>
                <c:pt idx="9">
                  <c:v>0.02</c:v>
                </c:pt>
                <c:pt idx="10">
                  <c:v>0.02</c:v>
                </c:pt>
                <c:pt idx="12">
                  <c:v>5.0000000000000001E-3</c:v>
                </c:pt>
                <c:pt idx="13">
                  <c:v>0.01</c:v>
                </c:pt>
                <c:pt idx="14">
                  <c:v>0.03</c:v>
                </c:pt>
                <c:pt idx="15">
                  <c:v>5.0000000000000001E-3</c:v>
                </c:pt>
              </c:numCache>
            </c:numRef>
          </c:yVal>
          <c:smooth val="0"/>
          <c:extLst>
            <c:ext xmlns:c16="http://schemas.microsoft.com/office/drawing/2014/chart" uri="{C3380CC4-5D6E-409C-BE32-E72D297353CC}">
              <c16:uniqueId val="{00000002-D16D-42E8-9EB6-E697A9497ACA}"/>
            </c:ext>
          </c:extLst>
        </c:ser>
        <c:ser>
          <c:idx val="4"/>
          <c:order val="4"/>
          <c:tx>
            <c:strRef>
              <c:f>'Proj Pure Bores'!$X$1</c:f>
              <c:strCache>
                <c:ptCount val="1"/>
                <c:pt idx="0">
                  <c:v>Total-P</c:v>
                </c:pt>
              </c:strCache>
            </c:strRef>
          </c:tx>
          <c:spPr>
            <a:ln w="28575">
              <a:noFill/>
            </a:ln>
          </c:spPr>
          <c:marker>
            <c:symbol val="star"/>
            <c:size val="7"/>
          </c:marker>
          <c:xVal>
            <c:numRef>
              <c:f>'Proj Pure Bores'!$A$5:$A$108</c:f>
              <c:numCache>
                <c:formatCode>m/d/yyyy</c:formatCode>
                <c:ptCount val="16"/>
                <c:pt idx="0">
                  <c:v>42010</c:v>
                </c:pt>
                <c:pt idx="1">
                  <c:v>42199</c:v>
                </c:pt>
                <c:pt idx="2">
                  <c:v>42375</c:v>
                </c:pt>
                <c:pt idx="3">
                  <c:v>42558</c:v>
                </c:pt>
                <c:pt idx="4">
                  <c:v>42740</c:v>
                </c:pt>
                <c:pt idx="5">
                  <c:v>42922</c:v>
                </c:pt>
                <c:pt idx="6">
                  <c:v>43102</c:v>
                </c:pt>
                <c:pt idx="7">
                  <c:v>43286</c:v>
                </c:pt>
                <c:pt idx="8">
                  <c:v>43475</c:v>
                </c:pt>
                <c:pt idx="9">
                  <c:v>43655</c:v>
                </c:pt>
                <c:pt idx="10">
                  <c:v>43836</c:v>
                </c:pt>
                <c:pt idx="11">
                  <c:v>43879</c:v>
                </c:pt>
                <c:pt idx="12">
                  <c:v>44018</c:v>
                </c:pt>
                <c:pt idx="13">
                  <c:v>44216</c:v>
                </c:pt>
                <c:pt idx="14">
                  <c:v>44382</c:v>
                </c:pt>
                <c:pt idx="15">
                  <c:v>44578</c:v>
                </c:pt>
              </c:numCache>
            </c:numRef>
          </c:xVal>
          <c:yVal>
            <c:numRef>
              <c:f>'Proj Pure Bores'!$Y$5:$Y$108</c:f>
              <c:numCache>
                <c:formatCode>General</c:formatCode>
                <c:ptCount val="16"/>
                <c:pt idx="0">
                  <c:v>5.0000000000000001E-3</c:v>
                </c:pt>
                <c:pt idx="2">
                  <c:v>2E-3</c:v>
                </c:pt>
                <c:pt idx="4">
                  <c:v>7.0000000000000001E-3</c:v>
                </c:pt>
                <c:pt idx="6">
                  <c:v>4.0000000000000001E-3</c:v>
                </c:pt>
                <c:pt idx="7">
                  <c:v>4.0000000000000001E-3</c:v>
                </c:pt>
                <c:pt idx="8">
                  <c:v>7.0000000000000001E-3</c:v>
                </c:pt>
                <c:pt idx="9">
                  <c:v>5.0000000000000001E-3</c:v>
                </c:pt>
                <c:pt idx="10">
                  <c:v>0.01</c:v>
                </c:pt>
                <c:pt idx="12">
                  <c:v>5.0000000000000001E-3</c:v>
                </c:pt>
                <c:pt idx="13">
                  <c:v>0.01</c:v>
                </c:pt>
                <c:pt idx="14">
                  <c:v>5.0000000000000001E-3</c:v>
                </c:pt>
                <c:pt idx="15">
                  <c:v>0.02</c:v>
                </c:pt>
              </c:numCache>
            </c:numRef>
          </c:yVal>
          <c:smooth val="0"/>
          <c:extLst>
            <c:ext xmlns:c16="http://schemas.microsoft.com/office/drawing/2014/chart" uri="{C3380CC4-5D6E-409C-BE32-E72D297353CC}">
              <c16:uniqueId val="{00000003-D16D-42E8-9EB6-E697A9497ACA}"/>
            </c:ext>
          </c:extLst>
        </c:ser>
        <c:ser>
          <c:idx val="7"/>
          <c:order val="5"/>
          <c:tx>
            <c:strRef>
              <c:f>'Proj Pure Bores'!$Z$1</c:f>
              <c:strCache>
                <c:ptCount val="1"/>
                <c:pt idx="0">
                  <c:v>Dissolved Reactive-P</c:v>
                </c:pt>
              </c:strCache>
            </c:strRef>
          </c:tx>
          <c:spPr>
            <a:ln w="28575">
              <a:noFill/>
            </a:ln>
          </c:spPr>
          <c:marker>
            <c:symbol val="diamond"/>
            <c:size val="7"/>
          </c:marker>
          <c:xVal>
            <c:numRef>
              <c:f>'Proj Pure Bores'!$A$5:$A$108</c:f>
              <c:numCache>
                <c:formatCode>m/d/yyyy</c:formatCode>
                <c:ptCount val="16"/>
                <c:pt idx="0">
                  <c:v>42010</c:v>
                </c:pt>
                <c:pt idx="1">
                  <c:v>42199</c:v>
                </c:pt>
                <c:pt idx="2">
                  <c:v>42375</c:v>
                </c:pt>
                <c:pt idx="3">
                  <c:v>42558</c:v>
                </c:pt>
                <c:pt idx="4">
                  <c:v>42740</c:v>
                </c:pt>
                <c:pt idx="5">
                  <c:v>42922</c:v>
                </c:pt>
                <c:pt idx="6">
                  <c:v>43102</c:v>
                </c:pt>
                <c:pt idx="7">
                  <c:v>43286</c:v>
                </c:pt>
                <c:pt idx="8">
                  <c:v>43475</c:v>
                </c:pt>
                <c:pt idx="9">
                  <c:v>43655</c:v>
                </c:pt>
                <c:pt idx="10">
                  <c:v>43836</c:v>
                </c:pt>
                <c:pt idx="11">
                  <c:v>43879</c:v>
                </c:pt>
                <c:pt idx="12">
                  <c:v>44018</c:v>
                </c:pt>
                <c:pt idx="13">
                  <c:v>44216</c:v>
                </c:pt>
                <c:pt idx="14">
                  <c:v>44382</c:v>
                </c:pt>
                <c:pt idx="15">
                  <c:v>44578</c:v>
                </c:pt>
              </c:numCache>
            </c:numRef>
          </c:xVal>
          <c:yVal>
            <c:numRef>
              <c:f>'Proj Pure Bores'!$AA$5:$AA$108</c:f>
              <c:numCache>
                <c:formatCode>General</c:formatCode>
                <c:ptCount val="16"/>
                <c:pt idx="0">
                  <c:v>4.0000000000000001E-3</c:v>
                </c:pt>
                <c:pt idx="2">
                  <c:v>5.0000000000000001E-3</c:v>
                </c:pt>
                <c:pt idx="4">
                  <c:v>7.0000000000000001E-3</c:v>
                </c:pt>
                <c:pt idx="6">
                  <c:v>4.0000000000000001E-3</c:v>
                </c:pt>
                <c:pt idx="7">
                  <c:v>3.0000000000000001E-3</c:v>
                </c:pt>
                <c:pt idx="8">
                  <c:v>6.0000000000000001E-3</c:v>
                </c:pt>
                <c:pt idx="9">
                  <c:v>4.8000000000000001E-2</c:v>
                </c:pt>
                <c:pt idx="10">
                  <c:v>2.5000000000000001E-3</c:v>
                </c:pt>
                <c:pt idx="12">
                  <c:v>2.5000000000000001E-3</c:v>
                </c:pt>
                <c:pt idx="13">
                  <c:v>2.5000000000000001E-3</c:v>
                </c:pt>
                <c:pt idx="14">
                  <c:v>2.5000000000000001E-3</c:v>
                </c:pt>
                <c:pt idx="15">
                  <c:v>2.5000000000000001E-3</c:v>
                </c:pt>
              </c:numCache>
            </c:numRef>
          </c:yVal>
          <c:smooth val="0"/>
          <c:extLst>
            <c:ext xmlns:c16="http://schemas.microsoft.com/office/drawing/2014/chart" uri="{C3380CC4-5D6E-409C-BE32-E72D297353CC}">
              <c16:uniqueId val="{00000004-D16D-42E8-9EB6-E697A9497ACA}"/>
            </c:ext>
          </c:extLst>
        </c:ser>
        <c:ser>
          <c:idx val="5"/>
          <c:order val="6"/>
          <c:tx>
            <c:strRef>
              <c:f>'consent limits'!$A$3</c:f>
              <c:strCache>
                <c:ptCount val="1"/>
                <c:pt idx="0">
                  <c:v>Nitrate-Nitrogen Consent Limit</c:v>
                </c:pt>
              </c:strCache>
            </c:strRef>
          </c:tx>
          <c:spPr>
            <a:ln w="28575">
              <a:solidFill>
                <a:srgbClr val="FF0000"/>
              </a:solidFill>
            </a:ln>
          </c:spPr>
          <c:marker>
            <c:spPr>
              <a:noFill/>
              <a:ln>
                <a:noFill/>
              </a:ln>
            </c:spPr>
          </c:marker>
          <c:xVal>
            <c:numRef>
              <c:f>'consent limits'!$A$4:$A$94</c:f>
              <c:numCache>
                <c:formatCode>m/d/yyyy</c:formatCode>
                <c:ptCount val="91"/>
                <c:pt idx="0">
                  <c:v>39171</c:v>
                </c:pt>
                <c:pt idx="1">
                  <c:v>39202</c:v>
                </c:pt>
                <c:pt idx="2">
                  <c:v>39230</c:v>
                </c:pt>
                <c:pt idx="3">
                  <c:v>39254</c:v>
                </c:pt>
                <c:pt idx="4">
                  <c:v>39283</c:v>
                </c:pt>
                <c:pt idx="5">
                  <c:v>39385</c:v>
                </c:pt>
                <c:pt idx="6">
                  <c:v>39414</c:v>
                </c:pt>
                <c:pt idx="7">
                  <c:v>39455</c:v>
                </c:pt>
                <c:pt idx="8">
                  <c:v>39470</c:v>
                </c:pt>
                <c:pt idx="9">
                  <c:v>39510</c:v>
                </c:pt>
                <c:pt idx="10">
                  <c:v>39539</c:v>
                </c:pt>
                <c:pt idx="11">
                  <c:v>39601</c:v>
                </c:pt>
                <c:pt idx="12">
                  <c:v>39645</c:v>
                </c:pt>
                <c:pt idx="13">
                  <c:v>39674</c:v>
                </c:pt>
                <c:pt idx="14">
                  <c:v>39701</c:v>
                </c:pt>
                <c:pt idx="15">
                  <c:v>39741</c:v>
                </c:pt>
                <c:pt idx="16">
                  <c:v>39773</c:v>
                </c:pt>
                <c:pt idx="17">
                  <c:v>39791</c:v>
                </c:pt>
                <c:pt idx="18">
                  <c:v>39834</c:v>
                </c:pt>
                <c:pt idx="19">
                  <c:v>39862</c:v>
                </c:pt>
                <c:pt idx="20">
                  <c:v>39890</c:v>
                </c:pt>
                <c:pt idx="21">
                  <c:v>39892</c:v>
                </c:pt>
                <c:pt idx="22">
                  <c:v>39919</c:v>
                </c:pt>
                <c:pt idx="23">
                  <c:v>39951</c:v>
                </c:pt>
                <c:pt idx="24">
                  <c:v>39972</c:v>
                </c:pt>
                <c:pt idx="25">
                  <c:v>39975</c:v>
                </c:pt>
                <c:pt idx="26">
                  <c:v>40010</c:v>
                </c:pt>
                <c:pt idx="27">
                  <c:v>40042</c:v>
                </c:pt>
                <c:pt idx="28">
                  <c:v>40072</c:v>
                </c:pt>
                <c:pt idx="29">
                  <c:v>40098</c:v>
                </c:pt>
                <c:pt idx="30">
                  <c:v>40100</c:v>
                </c:pt>
                <c:pt idx="31">
                  <c:v>40128</c:v>
                </c:pt>
                <c:pt idx="32">
                  <c:v>40131</c:v>
                </c:pt>
                <c:pt idx="33">
                  <c:v>40156</c:v>
                </c:pt>
                <c:pt idx="34">
                  <c:v>40163</c:v>
                </c:pt>
                <c:pt idx="35">
                  <c:v>40198</c:v>
                </c:pt>
                <c:pt idx="36">
                  <c:v>40224</c:v>
                </c:pt>
                <c:pt idx="37">
                  <c:v>40226</c:v>
                </c:pt>
                <c:pt idx="38">
                  <c:v>40232</c:v>
                </c:pt>
                <c:pt idx="39">
                  <c:v>40245</c:v>
                </c:pt>
                <c:pt idx="40">
                  <c:v>40283</c:v>
                </c:pt>
                <c:pt idx="41">
                  <c:v>40311</c:v>
                </c:pt>
                <c:pt idx="42">
                  <c:v>40340</c:v>
                </c:pt>
                <c:pt idx="43">
                  <c:v>40371</c:v>
                </c:pt>
                <c:pt idx="44">
                  <c:v>40401</c:v>
                </c:pt>
                <c:pt idx="45">
                  <c:v>40428</c:v>
                </c:pt>
                <c:pt idx="46">
                  <c:v>40464</c:v>
                </c:pt>
                <c:pt idx="47">
                  <c:v>40493</c:v>
                </c:pt>
                <c:pt idx="48">
                  <c:v>40534</c:v>
                </c:pt>
                <c:pt idx="49">
                  <c:v>40562</c:v>
                </c:pt>
                <c:pt idx="50">
                  <c:v>40592</c:v>
                </c:pt>
                <c:pt idx="51">
                  <c:v>40611</c:v>
                </c:pt>
                <c:pt idx="52">
                  <c:v>40662</c:v>
                </c:pt>
                <c:pt idx="53">
                  <c:v>40683</c:v>
                </c:pt>
                <c:pt idx="54">
                  <c:v>40714</c:v>
                </c:pt>
                <c:pt idx="55">
                  <c:v>40746</c:v>
                </c:pt>
                <c:pt idx="56">
                  <c:v>40779</c:v>
                </c:pt>
                <c:pt idx="57">
                  <c:v>40798</c:v>
                </c:pt>
                <c:pt idx="58">
                  <c:v>40830</c:v>
                </c:pt>
                <c:pt idx="59">
                  <c:v>40863</c:v>
                </c:pt>
                <c:pt idx="60">
                  <c:v>40890</c:v>
                </c:pt>
                <c:pt idx="61">
                  <c:v>40935</c:v>
                </c:pt>
                <c:pt idx="62">
                  <c:v>40954</c:v>
                </c:pt>
                <c:pt idx="63">
                  <c:v>40997</c:v>
                </c:pt>
                <c:pt idx="64">
                  <c:v>41003</c:v>
                </c:pt>
                <c:pt idx="65">
                  <c:v>41004</c:v>
                </c:pt>
                <c:pt idx="66">
                  <c:v>41032</c:v>
                </c:pt>
                <c:pt idx="67">
                  <c:v>41061</c:v>
                </c:pt>
                <c:pt idx="68">
                  <c:v>41093</c:v>
                </c:pt>
                <c:pt idx="69">
                  <c:v>41122</c:v>
                </c:pt>
                <c:pt idx="70">
                  <c:v>41155</c:v>
                </c:pt>
                <c:pt idx="71">
                  <c:v>41185</c:v>
                </c:pt>
                <c:pt idx="72">
                  <c:v>41218</c:v>
                </c:pt>
                <c:pt idx="73">
                  <c:v>41246</c:v>
                </c:pt>
                <c:pt idx="74">
                  <c:v>41277</c:v>
                </c:pt>
                <c:pt idx="75">
                  <c:v>41310</c:v>
                </c:pt>
                <c:pt idx="76">
                  <c:v>41337</c:v>
                </c:pt>
                <c:pt idx="77">
                  <c:v>41368</c:v>
                </c:pt>
                <c:pt idx="78">
                  <c:v>41395</c:v>
                </c:pt>
                <c:pt idx="79">
                  <c:v>41431</c:v>
                </c:pt>
                <c:pt idx="80">
                  <c:v>41457</c:v>
                </c:pt>
                <c:pt idx="81">
                  <c:v>41486</c:v>
                </c:pt>
                <c:pt idx="82">
                  <c:v>41522</c:v>
                </c:pt>
                <c:pt idx="83">
                  <c:v>41551</c:v>
                </c:pt>
                <c:pt idx="84">
                  <c:v>41585</c:v>
                </c:pt>
                <c:pt idx="85">
                  <c:v>41614</c:v>
                </c:pt>
                <c:pt idx="86">
                  <c:v>41645</c:v>
                </c:pt>
                <c:pt idx="87">
                  <c:v>41821</c:v>
                </c:pt>
                <c:pt idx="88">
                  <c:v>42010</c:v>
                </c:pt>
                <c:pt idx="89">
                  <c:v>42199</c:v>
                </c:pt>
                <c:pt idx="90">
                  <c:v>51774</c:v>
                </c:pt>
              </c:numCache>
            </c:numRef>
          </c:xVal>
          <c:yVal>
            <c:numRef>
              <c:f>'consent limits'!$B$4:$B$94</c:f>
              <c:numCache>
                <c:formatCode>General</c:formatCode>
                <c:ptCount val="91"/>
                <c:pt idx="0">
                  <c:v>11.3</c:v>
                </c:pt>
                <c:pt idx="1">
                  <c:v>11.3</c:v>
                </c:pt>
                <c:pt idx="2">
                  <c:v>11.3</c:v>
                </c:pt>
                <c:pt idx="3">
                  <c:v>11.3</c:v>
                </c:pt>
                <c:pt idx="4">
                  <c:v>11.3</c:v>
                </c:pt>
                <c:pt idx="5">
                  <c:v>11.3</c:v>
                </c:pt>
                <c:pt idx="6">
                  <c:v>11.3</c:v>
                </c:pt>
                <c:pt idx="7">
                  <c:v>11.3</c:v>
                </c:pt>
                <c:pt idx="8">
                  <c:v>11.3</c:v>
                </c:pt>
                <c:pt idx="9">
                  <c:v>11.3</c:v>
                </c:pt>
                <c:pt idx="10">
                  <c:v>11.3</c:v>
                </c:pt>
                <c:pt idx="11">
                  <c:v>11.3</c:v>
                </c:pt>
                <c:pt idx="12">
                  <c:v>11.3</c:v>
                </c:pt>
                <c:pt idx="13">
                  <c:v>11.3</c:v>
                </c:pt>
                <c:pt idx="14">
                  <c:v>11.3</c:v>
                </c:pt>
                <c:pt idx="15">
                  <c:v>11.3</c:v>
                </c:pt>
                <c:pt idx="16">
                  <c:v>11.3</c:v>
                </c:pt>
                <c:pt idx="17">
                  <c:v>11.3</c:v>
                </c:pt>
                <c:pt idx="18">
                  <c:v>11.3</c:v>
                </c:pt>
                <c:pt idx="19">
                  <c:v>11.3</c:v>
                </c:pt>
                <c:pt idx="20">
                  <c:v>11.3</c:v>
                </c:pt>
                <c:pt idx="21">
                  <c:v>11.3</c:v>
                </c:pt>
                <c:pt idx="22">
                  <c:v>11.3</c:v>
                </c:pt>
                <c:pt idx="23">
                  <c:v>11.3</c:v>
                </c:pt>
                <c:pt idx="24">
                  <c:v>11.3</c:v>
                </c:pt>
                <c:pt idx="25">
                  <c:v>11.3</c:v>
                </c:pt>
                <c:pt idx="26">
                  <c:v>11.3</c:v>
                </c:pt>
                <c:pt idx="27">
                  <c:v>11.3</c:v>
                </c:pt>
                <c:pt idx="28">
                  <c:v>11.3</c:v>
                </c:pt>
                <c:pt idx="29">
                  <c:v>11.3</c:v>
                </c:pt>
                <c:pt idx="30">
                  <c:v>11.3</c:v>
                </c:pt>
                <c:pt idx="31">
                  <c:v>11.3</c:v>
                </c:pt>
                <c:pt idx="32">
                  <c:v>11.3</c:v>
                </c:pt>
                <c:pt idx="33">
                  <c:v>11.3</c:v>
                </c:pt>
                <c:pt idx="34">
                  <c:v>11.3</c:v>
                </c:pt>
                <c:pt idx="35">
                  <c:v>11.3</c:v>
                </c:pt>
                <c:pt idx="36">
                  <c:v>11.3</c:v>
                </c:pt>
                <c:pt idx="37">
                  <c:v>11.3</c:v>
                </c:pt>
                <c:pt idx="38">
                  <c:v>11.3</c:v>
                </c:pt>
                <c:pt idx="39">
                  <c:v>11.3</c:v>
                </c:pt>
                <c:pt idx="40">
                  <c:v>11.3</c:v>
                </c:pt>
                <c:pt idx="41">
                  <c:v>11.3</c:v>
                </c:pt>
                <c:pt idx="42">
                  <c:v>11.3</c:v>
                </c:pt>
                <c:pt idx="43">
                  <c:v>11.3</c:v>
                </c:pt>
                <c:pt idx="44">
                  <c:v>11.3</c:v>
                </c:pt>
                <c:pt idx="45">
                  <c:v>11.3</c:v>
                </c:pt>
                <c:pt idx="46">
                  <c:v>11.3</c:v>
                </c:pt>
                <c:pt idx="47">
                  <c:v>11.3</c:v>
                </c:pt>
                <c:pt idx="48">
                  <c:v>11.3</c:v>
                </c:pt>
                <c:pt idx="49">
                  <c:v>11.3</c:v>
                </c:pt>
                <c:pt idx="50">
                  <c:v>11.3</c:v>
                </c:pt>
                <c:pt idx="51">
                  <c:v>11.3</c:v>
                </c:pt>
                <c:pt idx="52">
                  <c:v>11.3</c:v>
                </c:pt>
                <c:pt idx="53">
                  <c:v>11.3</c:v>
                </c:pt>
                <c:pt idx="54">
                  <c:v>11.3</c:v>
                </c:pt>
                <c:pt idx="55">
                  <c:v>11.3</c:v>
                </c:pt>
                <c:pt idx="56">
                  <c:v>11.3</c:v>
                </c:pt>
                <c:pt idx="57">
                  <c:v>11.3</c:v>
                </c:pt>
                <c:pt idx="58">
                  <c:v>11.3</c:v>
                </c:pt>
                <c:pt idx="59">
                  <c:v>11.3</c:v>
                </c:pt>
                <c:pt idx="60">
                  <c:v>11.3</c:v>
                </c:pt>
                <c:pt idx="61">
                  <c:v>11.3</c:v>
                </c:pt>
                <c:pt idx="62">
                  <c:v>11.3</c:v>
                </c:pt>
                <c:pt idx="63">
                  <c:v>11.3</c:v>
                </c:pt>
                <c:pt idx="64">
                  <c:v>11.3</c:v>
                </c:pt>
                <c:pt idx="65">
                  <c:v>11.3</c:v>
                </c:pt>
                <c:pt idx="66">
                  <c:v>11.3</c:v>
                </c:pt>
                <c:pt idx="67">
                  <c:v>11.3</c:v>
                </c:pt>
                <c:pt idx="68">
                  <c:v>11.3</c:v>
                </c:pt>
                <c:pt idx="69">
                  <c:v>11.3</c:v>
                </c:pt>
                <c:pt idx="70">
                  <c:v>11.3</c:v>
                </c:pt>
                <c:pt idx="71">
                  <c:v>11.3</c:v>
                </c:pt>
                <c:pt idx="72">
                  <c:v>11.3</c:v>
                </c:pt>
                <c:pt idx="73">
                  <c:v>11.3</c:v>
                </c:pt>
                <c:pt idx="74">
                  <c:v>11.3</c:v>
                </c:pt>
                <c:pt idx="75">
                  <c:v>11.3</c:v>
                </c:pt>
                <c:pt idx="76">
                  <c:v>11.3</c:v>
                </c:pt>
                <c:pt idx="77">
                  <c:v>11.3</c:v>
                </c:pt>
                <c:pt idx="78">
                  <c:v>11.3</c:v>
                </c:pt>
                <c:pt idx="79">
                  <c:v>11.3</c:v>
                </c:pt>
                <c:pt idx="80">
                  <c:v>11.3</c:v>
                </c:pt>
                <c:pt idx="81">
                  <c:v>11.3</c:v>
                </c:pt>
                <c:pt idx="82">
                  <c:v>11.3</c:v>
                </c:pt>
                <c:pt idx="83">
                  <c:v>11.3</c:v>
                </c:pt>
                <c:pt idx="84">
                  <c:v>11.3</c:v>
                </c:pt>
                <c:pt idx="85">
                  <c:v>11.3</c:v>
                </c:pt>
                <c:pt idx="86">
                  <c:v>11.3</c:v>
                </c:pt>
                <c:pt idx="87">
                  <c:v>11.3</c:v>
                </c:pt>
                <c:pt idx="88">
                  <c:v>11.3</c:v>
                </c:pt>
                <c:pt idx="89">
                  <c:v>11.3</c:v>
                </c:pt>
                <c:pt idx="90">
                  <c:v>11.3</c:v>
                </c:pt>
              </c:numCache>
            </c:numRef>
          </c:yVal>
          <c:smooth val="0"/>
          <c:extLst>
            <c:ext xmlns:c16="http://schemas.microsoft.com/office/drawing/2014/chart" uri="{C3380CC4-5D6E-409C-BE32-E72D297353CC}">
              <c16:uniqueId val="{00000005-D16D-42E8-9EB6-E697A9497ACA}"/>
            </c:ext>
          </c:extLst>
        </c:ser>
        <c:ser>
          <c:idx val="8"/>
          <c:order val="8"/>
          <c:tx>
            <c:strRef>
              <c:f>'consent limits'!$E$3:$F$3</c:f>
              <c:strCache>
                <c:ptCount val="1"/>
                <c:pt idx="0">
                  <c:v>Total Ammoniacal-N DWSNZ (2005)</c:v>
                </c:pt>
              </c:strCache>
            </c:strRef>
          </c:tx>
          <c:spPr>
            <a:ln w="28575">
              <a:solidFill>
                <a:srgbClr val="0070C0"/>
              </a:solidFill>
            </a:ln>
          </c:spPr>
          <c:marker>
            <c:symbol val="none"/>
          </c:marker>
          <c:xVal>
            <c:numRef>
              <c:f>'consent limits'!$E$4:$E$94</c:f>
              <c:numCache>
                <c:formatCode>m/d/yyyy</c:formatCode>
                <c:ptCount val="91"/>
                <c:pt idx="0">
                  <c:v>39171</c:v>
                </c:pt>
                <c:pt idx="1">
                  <c:v>39202</c:v>
                </c:pt>
                <c:pt idx="2">
                  <c:v>39230</c:v>
                </c:pt>
                <c:pt idx="3">
                  <c:v>39254</c:v>
                </c:pt>
                <c:pt idx="4">
                  <c:v>39283</c:v>
                </c:pt>
                <c:pt idx="5">
                  <c:v>39385</c:v>
                </c:pt>
                <c:pt idx="6">
                  <c:v>39414</c:v>
                </c:pt>
                <c:pt idx="7">
                  <c:v>39455</c:v>
                </c:pt>
                <c:pt idx="8">
                  <c:v>39470</c:v>
                </c:pt>
                <c:pt idx="9">
                  <c:v>39510</c:v>
                </c:pt>
                <c:pt idx="10">
                  <c:v>39539</c:v>
                </c:pt>
                <c:pt idx="11">
                  <c:v>39601</c:v>
                </c:pt>
                <c:pt idx="12">
                  <c:v>39645</c:v>
                </c:pt>
                <c:pt idx="13">
                  <c:v>39674</c:v>
                </c:pt>
                <c:pt idx="14">
                  <c:v>39701</c:v>
                </c:pt>
                <c:pt idx="15">
                  <c:v>39741</c:v>
                </c:pt>
                <c:pt idx="16">
                  <c:v>39773</c:v>
                </c:pt>
                <c:pt idx="17">
                  <c:v>39791</c:v>
                </c:pt>
                <c:pt idx="18">
                  <c:v>39834</c:v>
                </c:pt>
                <c:pt idx="19">
                  <c:v>39862</c:v>
                </c:pt>
                <c:pt idx="20">
                  <c:v>39890</c:v>
                </c:pt>
                <c:pt idx="21">
                  <c:v>39892</c:v>
                </c:pt>
                <c:pt idx="22">
                  <c:v>39919</c:v>
                </c:pt>
                <c:pt idx="23">
                  <c:v>39951</c:v>
                </c:pt>
                <c:pt idx="24">
                  <c:v>39972</c:v>
                </c:pt>
                <c:pt idx="25">
                  <c:v>39975</c:v>
                </c:pt>
                <c:pt idx="26">
                  <c:v>40010</c:v>
                </c:pt>
                <c:pt idx="27">
                  <c:v>40042</c:v>
                </c:pt>
                <c:pt idx="28">
                  <c:v>40072</c:v>
                </c:pt>
                <c:pt idx="29">
                  <c:v>40098</c:v>
                </c:pt>
                <c:pt idx="30">
                  <c:v>40100</c:v>
                </c:pt>
                <c:pt idx="31">
                  <c:v>40128</c:v>
                </c:pt>
                <c:pt idx="32">
                  <c:v>40131</c:v>
                </c:pt>
                <c:pt idx="33">
                  <c:v>40156</c:v>
                </c:pt>
                <c:pt idx="34">
                  <c:v>40163</c:v>
                </c:pt>
                <c:pt idx="35">
                  <c:v>40198</c:v>
                </c:pt>
                <c:pt idx="36">
                  <c:v>40224</c:v>
                </c:pt>
                <c:pt idx="37">
                  <c:v>40226</c:v>
                </c:pt>
                <c:pt idx="38">
                  <c:v>40232</c:v>
                </c:pt>
                <c:pt idx="39">
                  <c:v>40245</c:v>
                </c:pt>
                <c:pt idx="40">
                  <c:v>40283</c:v>
                </c:pt>
                <c:pt idx="41">
                  <c:v>40311</c:v>
                </c:pt>
                <c:pt idx="42">
                  <c:v>40340</c:v>
                </c:pt>
                <c:pt idx="43">
                  <c:v>40371</c:v>
                </c:pt>
                <c:pt idx="44">
                  <c:v>40401</c:v>
                </c:pt>
                <c:pt idx="45">
                  <c:v>40428</c:v>
                </c:pt>
                <c:pt idx="46">
                  <c:v>40464</c:v>
                </c:pt>
                <c:pt idx="47">
                  <c:v>40493</c:v>
                </c:pt>
                <c:pt idx="48">
                  <c:v>40534</c:v>
                </c:pt>
                <c:pt idx="49">
                  <c:v>40562</c:v>
                </c:pt>
                <c:pt idx="50">
                  <c:v>40592</c:v>
                </c:pt>
                <c:pt idx="51">
                  <c:v>40611</c:v>
                </c:pt>
                <c:pt idx="52">
                  <c:v>40662</c:v>
                </c:pt>
                <c:pt idx="53">
                  <c:v>40683</c:v>
                </c:pt>
                <c:pt idx="54">
                  <c:v>40714</c:v>
                </c:pt>
                <c:pt idx="55">
                  <c:v>40746</c:v>
                </c:pt>
                <c:pt idx="56">
                  <c:v>40779</c:v>
                </c:pt>
                <c:pt idx="57">
                  <c:v>40798</c:v>
                </c:pt>
                <c:pt idx="58">
                  <c:v>40830</c:v>
                </c:pt>
                <c:pt idx="59">
                  <c:v>40863</c:v>
                </c:pt>
                <c:pt idx="60">
                  <c:v>40890</c:v>
                </c:pt>
                <c:pt idx="61">
                  <c:v>40935</c:v>
                </c:pt>
                <c:pt idx="62">
                  <c:v>40954</c:v>
                </c:pt>
                <c:pt idx="63">
                  <c:v>40997</c:v>
                </c:pt>
                <c:pt idx="64">
                  <c:v>41003</c:v>
                </c:pt>
                <c:pt idx="65">
                  <c:v>41004</c:v>
                </c:pt>
                <c:pt idx="66">
                  <c:v>41032</c:v>
                </c:pt>
                <c:pt idx="67">
                  <c:v>41061</c:v>
                </c:pt>
                <c:pt idx="68">
                  <c:v>41093</c:v>
                </c:pt>
                <c:pt idx="69">
                  <c:v>41122</c:v>
                </c:pt>
                <c:pt idx="70">
                  <c:v>41155</c:v>
                </c:pt>
                <c:pt idx="71">
                  <c:v>41185</c:v>
                </c:pt>
                <c:pt idx="72">
                  <c:v>41218</c:v>
                </c:pt>
                <c:pt idx="73">
                  <c:v>41246</c:v>
                </c:pt>
                <c:pt idx="74">
                  <c:v>41277</c:v>
                </c:pt>
                <c:pt idx="75">
                  <c:v>41310</c:v>
                </c:pt>
                <c:pt idx="76">
                  <c:v>41337</c:v>
                </c:pt>
                <c:pt idx="77">
                  <c:v>41368</c:v>
                </c:pt>
                <c:pt idx="78">
                  <c:v>41395</c:v>
                </c:pt>
                <c:pt idx="79">
                  <c:v>41431</c:v>
                </c:pt>
                <c:pt idx="80">
                  <c:v>41457</c:v>
                </c:pt>
                <c:pt idx="81">
                  <c:v>41486</c:v>
                </c:pt>
                <c:pt idx="82">
                  <c:v>41522</c:v>
                </c:pt>
                <c:pt idx="83">
                  <c:v>41551</c:v>
                </c:pt>
                <c:pt idx="84">
                  <c:v>41585</c:v>
                </c:pt>
                <c:pt idx="85">
                  <c:v>41614</c:v>
                </c:pt>
                <c:pt idx="86">
                  <c:v>41645</c:v>
                </c:pt>
                <c:pt idx="87">
                  <c:v>41821</c:v>
                </c:pt>
                <c:pt idx="88">
                  <c:v>42010</c:v>
                </c:pt>
                <c:pt idx="89">
                  <c:v>42199</c:v>
                </c:pt>
                <c:pt idx="90">
                  <c:v>51774</c:v>
                </c:pt>
              </c:numCache>
            </c:numRef>
          </c:xVal>
          <c:yVal>
            <c:numRef>
              <c:f>'consent limits'!$F$4:$F$94</c:f>
              <c:numCache>
                <c:formatCode>General</c:formatCode>
                <c:ptCount val="91"/>
                <c:pt idx="0">
                  <c:v>1.24</c:v>
                </c:pt>
                <c:pt idx="1">
                  <c:v>1.24</c:v>
                </c:pt>
                <c:pt idx="2">
                  <c:v>1.24</c:v>
                </c:pt>
                <c:pt idx="3">
                  <c:v>1.24</c:v>
                </c:pt>
                <c:pt idx="4">
                  <c:v>1.24</c:v>
                </c:pt>
                <c:pt idx="5">
                  <c:v>1.24</c:v>
                </c:pt>
                <c:pt idx="6">
                  <c:v>1.24</c:v>
                </c:pt>
                <c:pt idx="7">
                  <c:v>1.24</c:v>
                </c:pt>
                <c:pt idx="8">
                  <c:v>1.24</c:v>
                </c:pt>
                <c:pt idx="9">
                  <c:v>1.24</c:v>
                </c:pt>
                <c:pt idx="10">
                  <c:v>1.24</c:v>
                </c:pt>
                <c:pt idx="11">
                  <c:v>1.24</c:v>
                </c:pt>
                <c:pt idx="12">
                  <c:v>1.24</c:v>
                </c:pt>
                <c:pt idx="13">
                  <c:v>1.24</c:v>
                </c:pt>
                <c:pt idx="14">
                  <c:v>1.24</c:v>
                </c:pt>
                <c:pt idx="15">
                  <c:v>1.24</c:v>
                </c:pt>
                <c:pt idx="16">
                  <c:v>1.24</c:v>
                </c:pt>
                <c:pt idx="17">
                  <c:v>1.24</c:v>
                </c:pt>
                <c:pt idx="18">
                  <c:v>1.24</c:v>
                </c:pt>
                <c:pt idx="19">
                  <c:v>1.24</c:v>
                </c:pt>
                <c:pt idx="20">
                  <c:v>1.24</c:v>
                </c:pt>
                <c:pt idx="21">
                  <c:v>1.24</c:v>
                </c:pt>
                <c:pt idx="22">
                  <c:v>1.24</c:v>
                </c:pt>
                <c:pt idx="23">
                  <c:v>1.24</c:v>
                </c:pt>
                <c:pt idx="24">
                  <c:v>1.24</c:v>
                </c:pt>
                <c:pt idx="25">
                  <c:v>1.24</c:v>
                </c:pt>
                <c:pt idx="26">
                  <c:v>1.24</c:v>
                </c:pt>
                <c:pt idx="27">
                  <c:v>1.24</c:v>
                </c:pt>
                <c:pt idx="28">
                  <c:v>1.24</c:v>
                </c:pt>
                <c:pt idx="29">
                  <c:v>1.24</c:v>
                </c:pt>
                <c:pt idx="30">
                  <c:v>1.24</c:v>
                </c:pt>
                <c:pt idx="31">
                  <c:v>1.24</c:v>
                </c:pt>
                <c:pt idx="32">
                  <c:v>1.24</c:v>
                </c:pt>
                <c:pt idx="33">
                  <c:v>1.24</c:v>
                </c:pt>
                <c:pt idx="34">
                  <c:v>1.24</c:v>
                </c:pt>
                <c:pt idx="35">
                  <c:v>1.24</c:v>
                </c:pt>
                <c:pt idx="36">
                  <c:v>1.24</c:v>
                </c:pt>
                <c:pt idx="37">
                  <c:v>1.24</c:v>
                </c:pt>
                <c:pt idx="38">
                  <c:v>1.24</c:v>
                </c:pt>
                <c:pt idx="39">
                  <c:v>1.24</c:v>
                </c:pt>
                <c:pt idx="40">
                  <c:v>1.24</c:v>
                </c:pt>
                <c:pt idx="41">
                  <c:v>1.24</c:v>
                </c:pt>
                <c:pt idx="42">
                  <c:v>1.24</c:v>
                </c:pt>
                <c:pt idx="43">
                  <c:v>1.24</c:v>
                </c:pt>
                <c:pt idx="44">
                  <c:v>1.24</c:v>
                </c:pt>
                <c:pt idx="45">
                  <c:v>1.24</c:v>
                </c:pt>
                <c:pt idx="46">
                  <c:v>1.24</c:v>
                </c:pt>
                <c:pt idx="47">
                  <c:v>1.24</c:v>
                </c:pt>
                <c:pt idx="48">
                  <c:v>1.24</c:v>
                </c:pt>
                <c:pt idx="49">
                  <c:v>1.24</c:v>
                </c:pt>
                <c:pt idx="50">
                  <c:v>1.24</c:v>
                </c:pt>
                <c:pt idx="51">
                  <c:v>1.24</c:v>
                </c:pt>
                <c:pt idx="52">
                  <c:v>1.24</c:v>
                </c:pt>
                <c:pt idx="53">
                  <c:v>1.24</c:v>
                </c:pt>
                <c:pt idx="54">
                  <c:v>1.24</c:v>
                </c:pt>
                <c:pt idx="55">
                  <c:v>1.24</c:v>
                </c:pt>
                <c:pt idx="56">
                  <c:v>1.24</c:v>
                </c:pt>
                <c:pt idx="57">
                  <c:v>1.24</c:v>
                </c:pt>
                <c:pt idx="58">
                  <c:v>1.24</c:v>
                </c:pt>
                <c:pt idx="59">
                  <c:v>1.24</c:v>
                </c:pt>
                <c:pt idx="60">
                  <c:v>1.24</c:v>
                </c:pt>
                <c:pt idx="61">
                  <c:v>1.24</c:v>
                </c:pt>
                <c:pt idx="62">
                  <c:v>1.24</c:v>
                </c:pt>
                <c:pt idx="63">
                  <c:v>1.24</c:v>
                </c:pt>
                <c:pt idx="64">
                  <c:v>1.24</c:v>
                </c:pt>
                <c:pt idx="65">
                  <c:v>1.24</c:v>
                </c:pt>
                <c:pt idx="66">
                  <c:v>1.24</c:v>
                </c:pt>
                <c:pt idx="67">
                  <c:v>1.24</c:v>
                </c:pt>
                <c:pt idx="68">
                  <c:v>1.24</c:v>
                </c:pt>
                <c:pt idx="69">
                  <c:v>1.24</c:v>
                </c:pt>
                <c:pt idx="70">
                  <c:v>1.24</c:v>
                </c:pt>
                <c:pt idx="71">
                  <c:v>1.24</c:v>
                </c:pt>
                <c:pt idx="72">
                  <c:v>1.24</c:v>
                </c:pt>
                <c:pt idx="73">
                  <c:v>1.24</c:v>
                </c:pt>
                <c:pt idx="74">
                  <c:v>1.24</c:v>
                </c:pt>
                <c:pt idx="75">
                  <c:v>1.24</c:v>
                </c:pt>
                <c:pt idx="76">
                  <c:v>1.24</c:v>
                </c:pt>
                <c:pt idx="77">
                  <c:v>1.24</c:v>
                </c:pt>
                <c:pt idx="78">
                  <c:v>1.24</c:v>
                </c:pt>
                <c:pt idx="79">
                  <c:v>1.24</c:v>
                </c:pt>
                <c:pt idx="80">
                  <c:v>1.24</c:v>
                </c:pt>
                <c:pt idx="81">
                  <c:v>1.24</c:v>
                </c:pt>
                <c:pt idx="82">
                  <c:v>1.24</c:v>
                </c:pt>
                <c:pt idx="83">
                  <c:v>1.24</c:v>
                </c:pt>
                <c:pt idx="84">
                  <c:v>1.24</c:v>
                </c:pt>
                <c:pt idx="85">
                  <c:v>1.24</c:v>
                </c:pt>
                <c:pt idx="86">
                  <c:v>1.24</c:v>
                </c:pt>
                <c:pt idx="87">
                  <c:v>1.24</c:v>
                </c:pt>
                <c:pt idx="88">
                  <c:v>1.24</c:v>
                </c:pt>
                <c:pt idx="89">
                  <c:v>1.24</c:v>
                </c:pt>
                <c:pt idx="90">
                  <c:v>1.24</c:v>
                </c:pt>
              </c:numCache>
            </c:numRef>
          </c:yVal>
          <c:smooth val="0"/>
          <c:extLst>
            <c:ext xmlns:c16="http://schemas.microsoft.com/office/drawing/2014/chart" uri="{C3380CC4-5D6E-409C-BE32-E72D297353CC}">
              <c16:uniqueId val="{00000006-D16D-42E8-9EB6-E697A9497ACA}"/>
            </c:ext>
          </c:extLst>
        </c:ser>
        <c:dLbls>
          <c:showLegendKey val="0"/>
          <c:showVal val="0"/>
          <c:showCatName val="0"/>
          <c:showSerName val="0"/>
          <c:showPercent val="0"/>
          <c:showBubbleSize val="0"/>
        </c:dLbls>
        <c:axId val="105135488"/>
        <c:axId val="105150720"/>
      </c:scatterChart>
      <c:scatterChart>
        <c:scatterStyle val="lineMarker"/>
        <c:varyColors val="0"/>
        <c:ser>
          <c:idx val="0"/>
          <c:order val="1"/>
          <c:tx>
            <c:strRef>
              <c:f>'Proj Pure Bores'!$D$1</c:f>
              <c:strCache>
                <c:ptCount val="1"/>
                <c:pt idx="0">
                  <c:v>E. Coli</c:v>
                </c:pt>
              </c:strCache>
            </c:strRef>
          </c:tx>
          <c:spPr>
            <a:ln w="28575">
              <a:noFill/>
            </a:ln>
          </c:spPr>
          <c:marker>
            <c:spPr>
              <a:solidFill>
                <a:srgbClr val="00B050"/>
              </a:solidFill>
              <a:ln>
                <a:noFill/>
              </a:ln>
            </c:spPr>
          </c:marker>
          <c:xVal>
            <c:numRef>
              <c:f>'Proj Pure Bores'!$A$5:$A$108</c:f>
              <c:numCache>
                <c:formatCode>m/d/yyyy</c:formatCode>
                <c:ptCount val="16"/>
                <c:pt idx="0">
                  <c:v>42010</c:v>
                </c:pt>
                <c:pt idx="1">
                  <c:v>42199</c:v>
                </c:pt>
                <c:pt idx="2">
                  <c:v>42375</c:v>
                </c:pt>
                <c:pt idx="3">
                  <c:v>42558</c:v>
                </c:pt>
                <c:pt idx="4">
                  <c:v>42740</c:v>
                </c:pt>
                <c:pt idx="5">
                  <c:v>42922</c:v>
                </c:pt>
                <c:pt idx="6">
                  <c:v>43102</c:v>
                </c:pt>
                <c:pt idx="7">
                  <c:v>43286</c:v>
                </c:pt>
                <c:pt idx="8">
                  <c:v>43475</c:v>
                </c:pt>
                <c:pt idx="9">
                  <c:v>43655</c:v>
                </c:pt>
                <c:pt idx="10">
                  <c:v>43836</c:v>
                </c:pt>
                <c:pt idx="11">
                  <c:v>43879</c:v>
                </c:pt>
                <c:pt idx="12">
                  <c:v>44018</c:v>
                </c:pt>
                <c:pt idx="13">
                  <c:v>44216</c:v>
                </c:pt>
                <c:pt idx="14">
                  <c:v>44382</c:v>
                </c:pt>
                <c:pt idx="15">
                  <c:v>44578</c:v>
                </c:pt>
              </c:numCache>
            </c:numRef>
          </c:xVal>
          <c:yVal>
            <c:numRef>
              <c:f>'Proj Pure Bores'!$S$5:$S$108</c:f>
              <c:numCache>
                <c:formatCode>General</c:formatCode>
                <c:ptCount val="16"/>
                <c:pt idx="0">
                  <c:v>0</c:v>
                </c:pt>
                <c:pt idx="2">
                  <c:v>0</c:v>
                </c:pt>
                <c:pt idx="4">
                  <c:v>0</c:v>
                </c:pt>
                <c:pt idx="6">
                  <c:v>0</c:v>
                </c:pt>
                <c:pt idx="7">
                  <c:v>0</c:v>
                </c:pt>
                <c:pt idx="8">
                  <c:v>0</c:v>
                </c:pt>
                <c:pt idx="9">
                  <c:v>0</c:v>
                </c:pt>
                <c:pt idx="10">
                  <c:v>0</c:v>
                </c:pt>
                <c:pt idx="12">
                  <c:v>0</c:v>
                </c:pt>
                <c:pt idx="13">
                  <c:v>0</c:v>
                </c:pt>
                <c:pt idx="14">
                  <c:v>0</c:v>
                </c:pt>
                <c:pt idx="15">
                  <c:v>0</c:v>
                </c:pt>
              </c:numCache>
            </c:numRef>
          </c:yVal>
          <c:smooth val="0"/>
          <c:extLst>
            <c:ext xmlns:c16="http://schemas.microsoft.com/office/drawing/2014/chart" uri="{C3380CC4-5D6E-409C-BE32-E72D297353CC}">
              <c16:uniqueId val="{00000007-D16D-42E8-9EB6-E697A9497ACA}"/>
            </c:ext>
          </c:extLst>
        </c:ser>
        <c:ser>
          <c:idx val="6"/>
          <c:order val="7"/>
          <c:tx>
            <c:strRef>
              <c:f>'consent limits'!$C$3</c:f>
              <c:strCache>
                <c:ptCount val="1"/>
                <c:pt idx="0">
                  <c:v>E. Coli Consent Limit</c:v>
                </c:pt>
              </c:strCache>
            </c:strRef>
          </c:tx>
          <c:spPr>
            <a:ln w="28575">
              <a:solidFill>
                <a:srgbClr val="00B050"/>
              </a:solidFill>
            </a:ln>
          </c:spPr>
          <c:marker>
            <c:spPr>
              <a:noFill/>
              <a:ln>
                <a:noFill/>
              </a:ln>
            </c:spPr>
          </c:marker>
          <c:xVal>
            <c:numRef>
              <c:f>'consent limits'!$C$4:$C$94</c:f>
              <c:numCache>
                <c:formatCode>m/d/yyyy</c:formatCode>
                <c:ptCount val="91"/>
                <c:pt idx="0">
                  <c:v>39171</c:v>
                </c:pt>
                <c:pt idx="1">
                  <c:v>39202</c:v>
                </c:pt>
                <c:pt idx="2">
                  <c:v>39230</c:v>
                </c:pt>
                <c:pt idx="3">
                  <c:v>39254</c:v>
                </c:pt>
                <c:pt idx="4">
                  <c:v>39283</c:v>
                </c:pt>
                <c:pt idx="5">
                  <c:v>39385</c:v>
                </c:pt>
                <c:pt idx="6">
                  <c:v>39414</c:v>
                </c:pt>
                <c:pt idx="7">
                  <c:v>39455</c:v>
                </c:pt>
                <c:pt idx="8">
                  <c:v>39470</c:v>
                </c:pt>
                <c:pt idx="9">
                  <c:v>39510</c:v>
                </c:pt>
                <c:pt idx="10">
                  <c:v>39539</c:v>
                </c:pt>
                <c:pt idx="11">
                  <c:v>39601</c:v>
                </c:pt>
                <c:pt idx="12">
                  <c:v>39645</c:v>
                </c:pt>
                <c:pt idx="13">
                  <c:v>39674</c:v>
                </c:pt>
                <c:pt idx="14">
                  <c:v>39701</c:v>
                </c:pt>
                <c:pt idx="15">
                  <c:v>39741</c:v>
                </c:pt>
                <c:pt idx="16">
                  <c:v>39773</c:v>
                </c:pt>
                <c:pt idx="17">
                  <c:v>39791</c:v>
                </c:pt>
                <c:pt idx="18">
                  <c:v>39834</c:v>
                </c:pt>
                <c:pt idx="19">
                  <c:v>39862</c:v>
                </c:pt>
                <c:pt idx="20">
                  <c:v>39890</c:v>
                </c:pt>
                <c:pt idx="21">
                  <c:v>39892</c:v>
                </c:pt>
                <c:pt idx="22">
                  <c:v>39919</c:v>
                </c:pt>
                <c:pt idx="23">
                  <c:v>39951</c:v>
                </c:pt>
                <c:pt idx="24">
                  <c:v>39972</c:v>
                </c:pt>
                <c:pt idx="25">
                  <c:v>39975</c:v>
                </c:pt>
                <c:pt idx="26">
                  <c:v>40010</c:v>
                </c:pt>
                <c:pt idx="27">
                  <c:v>40042</c:v>
                </c:pt>
                <c:pt idx="28">
                  <c:v>40072</c:v>
                </c:pt>
                <c:pt idx="29">
                  <c:v>40098</c:v>
                </c:pt>
                <c:pt idx="30">
                  <c:v>40100</c:v>
                </c:pt>
                <c:pt idx="31">
                  <c:v>40128</c:v>
                </c:pt>
                <c:pt idx="32">
                  <c:v>40131</c:v>
                </c:pt>
                <c:pt idx="33">
                  <c:v>40156</c:v>
                </c:pt>
                <c:pt idx="34">
                  <c:v>40163</c:v>
                </c:pt>
                <c:pt idx="35">
                  <c:v>40198</c:v>
                </c:pt>
                <c:pt idx="36">
                  <c:v>40224</c:v>
                </c:pt>
                <c:pt idx="37">
                  <c:v>40226</c:v>
                </c:pt>
                <c:pt idx="38">
                  <c:v>40232</c:v>
                </c:pt>
                <c:pt idx="39">
                  <c:v>40245</c:v>
                </c:pt>
                <c:pt idx="40">
                  <c:v>40283</c:v>
                </c:pt>
                <c:pt idx="41">
                  <c:v>40311</c:v>
                </c:pt>
                <c:pt idx="42">
                  <c:v>40340</c:v>
                </c:pt>
                <c:pt idx="43">
                  <c:v>40371</c:v>
                </c:pt>
                <c:pt idx="44">
                  <c:v>40401</c:v>
                </c:pt>
                <c:pt idx="45">
                  <c:v>40428</c:v>
                </c:pt>
                <c:pt idx="46">
                  <c:v>40464</c:v>
                </c:pt>
                <c:pt idx="47">
                  <c:v>40493</c:v>
                </c:pt>
                <c:pt idx="48">
                  <c:v>40534</c:v>
                </c:pt>
                <c:pt idx="49">
                  <c:v>40562</c:v>
                </c:pt>
                <c:pt idx="50">
                  <c:v>40592</c:v>
                </c:pt>
                <c:pt idx="51">
                  <c:v>40611</c:v>
                </c:pt>
                <c:pt idx="52">
                  <c:v>40662</c:v>
                </c:pt>
                <c:pt idx="53">
                  <c:v>40683</c:v>
                </c:pt>
                <c:pt idx="54">
                  <c:v>40714</c:v>
                </c:pt>
                <c:pt idx="55">
                  <c:v>40746</c:v>
                </c:pt>
                <c:pt idx="56">
                  <c:v>40779</c:v>
                </c:pt>
                <c:pt idx="57">
                  <c:v>40798</c:v>
                </c:pt>
                <c:pt idx="58">
                  <c:v>40830</c:v>
                </c:pt>
                <c:pt idx="59">
                  <c:v>40863</c:v>
                </c:pt>
                <c:pt idx="60">
                  <c:v>40890</c:v>
                </c:pt>
                <c:pt idx="61">
                  <c:v>40935</c:v>
                </c:pt>
                <c:pt idx="62">
                  <c:v>40954</c:v>
                </c:pt>
                <c:pt idx="63">
                  <c:v>40997</c:v>
                </c:pt>
                <c:pt idx="64">
                  <c:v>41003</c:v>
                </c:pt>
                <c:pt idx="65">
                  <c:v>41004</c:v>
                </c:pt>
                <c:pt idx="66">
                  <c:v>41032</c:v>
                </c:pt>
                <c:pt idx="67">
                  <c:v>41061</c:v>
                </c:pt>
                <c:pt idx="68">
                  <c:v>41093</c:v>
                </c:pt>
                <c:pt idx="69">
                  <c:v>41122</c:v>
                </c:pt>
                <c:pt idx="70">
                  <c:v>41155</c:v>
                </c:pt>
                <c:pt idx="71">
                  <c:v>41185</c:v>
                </c:pt>
                <c:pt idx="72">
                  <c:v>41218</c:v>
                </c:pt>
                <c:pt idx="73">
                  <c:v>41246</c:v>
                </c:pt>
                <c:pt idx="74">
                  <c:v>41277</c:v>
                </c:pt>
                <c:pt idx="75">
                  <c:v>41310</c:v>
                </c:pt>
                <c:pt idx="76">
                  <c:v>41337</c:v>
                </c:pt>
                <c:pt idx="77">
                  <c:v>41368</c:v>
                </c:pt>
                <c:pt idx="78">
                  <c:v>41395</c:v>
                </c:pt>
                <c:pt idx="79">
                  <c:v>41431</c:v>
                </c:pt>
                <c:pt idx="80">
                  <c:v>41457</c:v>
                </c:pt>
                <c:pt idx="81">
                  <c:v>41486</c:v>
                </c:pt>
                <c:pt idx="82">
                  <c:v>41522</c:v>
                </c:pt>
                <c:pt idx="83">
                  <c:v>41551</c:v>
                </c:pt>
                <c:pt idx="84">
                  <c:v>41585</c:v>
                </c:pt>
                <c:pt idx="85">
                  <c:v>41614</c:v>
                </c:pt>
                <c:pt idx="86">
                  <c:v>41645</c:v>
                </c:pt>
                <c:pt idx="87">
                  <c:v>41821</c:v>
                </c:pt>
                <c:pt idx="88">
                  <c:v>42010</c:v>
                </c:pt>
                <c:pt idx="89">
                  <c:v>42199</c:v>
                </c:pt>
                <c:pt idx="90">
                  <c:v>51774</c:v>
                </c:pt>
              </c:numCache>
            </c:numRef>
          </c:xVal>
          <c:yVal>
            <c:numRef>
              <c:f>'consent limits'!$D$4:$D$94</c:f>
              <c:numCache>
                <c:formatCode>General</c:formatCode>
                <c:ptCount val="91"/>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1</c:v>
                </c:pt>
                <c:pt idx="63">
                  <c:v>1</c:v>
                </c:pt>
                <c:pt idx="64">
                  <c:v>1</c:v>
                </c:pt>
                <c:pt idx="65">
                  <c:v>1</c:v>
                </c:pt>
                <c:pt idx="66">
                  <c:v>1</c:v>
                </c:pt>
                <c:pt idx="67">
                  <c:v>1</c:v>
                </c:pt>
                <c:pt idx="68">
                  <c:v>1</c:v>
                </c:pt>
                <c:pt idx="69">
                  <c:v>1</c:v>
                </c:pt>
                <c:pt idx="70">
                  <c:v>1</c:v>
                </c:pt>
                <c:pt idx="71">
                  <c:v>1</c:v>
                </c:pt>
                <c:pt idx="72">
                  <c:v>1</c:v>
                </c:pt>
                <c:pt idx="73">
                  <c:v>1</c:v>
                </c:pt>
                <c:pt idx="74">
                  <c:v>1</c:v>
                </c:pt>
                <c:pt idx="75">
                  <c:v>1</c:v>
                </c:pt>
                <c:pt idx="76">
                  <c:v>1</c:v>
                </c:pt>
                <c:pt idx="77">
                  <c:v>1</c:v>
                </c:pt>
                <c:pt idx="78">
                  <c:v>1</c:v>
                </c:pt>
                <c:pt idx="79">
                  <c:v>1</c:v>
                </c:pt>
                <c:pt idx="80">
                  <c:v>1</c:v>
                </c:pt>
                <c:pt idx="81">
                  <c:v>1</c:v>
                </c:pt>
                <c:pt idx="82">
                  <c:v>1</c:v>
                </c:pt>
                <c:pt idx="83">
                  <c:v>1</c:v>
                </c:pt>
                <c:pt idx="84">
                  <c:v>1</c:v>
                </c:pt>
                <c:pt idx="85">
                  <c:v>1</c:v>
                </c:pt>
                <c:pt idx="86">
                  <c:v>1</c:v>
                </c:pt>
                <c:pt idx="87">
                  <c:v>1</c:v>
                </c:pt>
                <c:pt idx="88">
                  <c:v>1</c:v>
                </c:pt>
                <c:pt idx="89">
                  <c:v>1</c:v>
                </c:pt>
                <c:pt idx="90">
                  <c:v>1</c:v>
                </c:pt>
              </c:numCache>
            </c:numRef>
          </c:yVal>
          <c:smooth val="0"/>
          <c:extLst>
            <c:ext xmlns:c16="http://schemas.microsoft.com/office/drawing/2014/chart" uri="{C3380CC4-5D6E-409C-BE32-E72D297353CC}">
              <c16:uniqueId val="{00000008-D16D-42E8-9EB6-E697A9497ACA}"/>
            </c:ext>
          </c:extLst>
        </c:ser>
        <c:dLbls>
          <c:showLegendKey val="0"/>
          <c:showVal val="0"/>
          <c:showCatName val="0"/>
          <c:showSerName val="0"/>
          <c:showPercent val="0"/>
          <c:showBubbleSize val="0"/>
        </c:dLbls>
        <c:axId val="105167104"/>
        <c:axId val="105165184"/>
      </c:scatterChart>
      <c:valAx>
        <c:axId val="105135488"/>
        <c:scaling>
          <c:orientation val="minMax"/>
          <c:max val="44600"/>
          <c:min val="42005"/>
        </c:scaling>
        <c:delete val="0"/>
        <c:axPos val="b"/>
        <c:numFmt formatCode="m/d/yyyy" sourceLinked="1"/>
        <c:majorTickMark val="none"/>
        <c:minorTickMark val="none"/>
        <c:tickLblPos val="nextTo"/>
        <c:txPr>
          <a:bodyPr/>
          <a:lstStyle/>
          <a:p>
            <a:pPr>
              <a:defRPr lang="en-US" sz="900"/>
            </a:pPr>
            <a:endParaRPr lang="en-US"/>
          </a:p>
        </c:txPr>
        <c:crossAx val="105150720"/>
        <c:crosses val="autoZero"/>
        <c:crossBetween val="midCat"/>
      </c:valAx>
      <c:valAx>
        <c:axId val="105150720"/>
        <c:scaling>
          <c:orientation val="minMax"/>
        </c:scaling>
        <c:delete val="0"/>
        <c:axPos val="l"/>
        <c:majorGridlines/>
        <c:title>
          <c:tx>
            <c:rich>
              <a:bodyPr/>
              <a:lstStyle/>
              <a:p>
                <a:pPr>
                  <a:defRPr lang="en-US" sz="1200"/>
                </a:pPr>
                <a:r>
                  <a:rPr lang="en-US" sz="1200"/>
                  <a:t>All</a:t>
                </a:r>
                <a:r>
                  <a:rPr lang="en-US" sz="1200" baseline="0"/>
                  <a:t> other Parameters</a:t>
                </a:r>
              </a:p>
              <a:p>
                <a:pPr>
                  <a:defRPr lang="en-US" sz="1200"/>
                </a:pPr>
                <a:r>
                  <a:rPr lang="en-US" sz="1200" baseline="0"/>
                  <a:t>mg/L</a:t>
                </a:r>
                <a:endParaRPr lang="en-US" sz="1200"/>
              </a:p>
            </c:rich>
          </c:tx>
          <c:overlay val="0"/>
        </c:title>
        <c:numFmt formatCode="General" sourceLinked="1"/>
        <c:majorTickMark val="none"/>
        <c:minorTickMark val="none"/>
        <c:tickLblPos val="nextTo"/>
        <c:txPr>
          <a:bodyPr/>
          <a:lstStyle/>
          <a:p>
            <a:pPr>
              <a:defRPr lang="en-US"/>
            </a:pPr>
            <a:endParaRPr lang="en-US"/>
          </a:p>
        </c:txPr>
        <c:crossAx val="105135488"/>
        <c:crosses val="autoZero"/>
        <c:crossBetween val="midCat"/>
      </c:valAx>
      <c:valAx>
        <c:axId val="105165184"/>
        <c:scaling>
          <c:orientation val="minMax"/>
          <c:min val="0"/>
        </c:scaling>
        <c:delete val="0"/>
        <c:axPos val="r"/>
        <c:title>
          <c:tx>
            <c:rich>
              <a:bodyPr rot="-5400000" vert="horz"/>
              <a:lstStyle/>
              <a:p>
                <a:pPr>
                  <a:defRPr lang="en-US" sz="1200"/>
                </a:pPr>
                <a:r>
                  <a:rPr lang="en-US" sz="1200"/>
                  <a:t>E.</a:t>
                </a:r>
                <a:r>
                  <a:rPr lang="en-US" sz="1200" baseline="0"/>
                  <a:t> </a:t>
                </a:r>
                <a:r>
                  <a:rPr lang="en-US" sz="1200" i="1" baseline="0"/>
                  <a:t>Coli</a:t>
                </a:r>
                <a:r>
                  <a:rPr lang="en-US" sz="1200" baseline="0"/>
                  <a:t> cfu/100 mL</a:t>
                </a:r>
                <a:endParaRPr lang="en-US" sz="1200"/>
              </a:p>
            </c:rich>
          </c:tx>
          <c:overlay val="0"/>
        </c:title>
        <c:numFmt formatCode="General" sourceLinked="1"/>
        <c:majorTickMark val="out"/>
        <c:minorTickMark val="none"/>
        <c:tickLblPos val="nextTo"/>
        <c:txPr>
          <a:bodyPr/>
          <a:lstStyle/>
          <a:p>
            <a:pPr>
              <a:defRPr lang="en-US"/>
            </a:pPr>
            <a:endParaRPr lang="en-US"/>
          </a:p>
        </c:txPr>
        <c:crossAx val="105167104"/>
        <c:crosses val="max"/>
        <c:crossBetween val="midCat"/>
      </c:valAx>
      <c:valAx>
        <c:axId val="105167104"/>
        <c:scaling>
          <c:orientation val="minMax"/>
        </c:scaling>
        <c:delete val="1"/>
        <c:axPos val="b"/>
        <c:numFmt formatCode="m/d/yyyy" sourceLinked="1"/>
        <c:majorTickMark val="out"/>
        <c:minorTickMark val="none"/>
        <c:tickLblPos val="none"/>
        <c:crossAx val="105165184"/>
        <c:crosses val="autoZero"/>
        <c:crossBetween val="midCat"/>
      </c:valAx>
    </c:plotArea>
    <c:legend>
      <c:legendPos val="b"/>
      <c:overlay val="0"/>
      <c:txPr>
        <a:bodyPr/>
        <a:lstStyle/>
        <a:p>
          <a:pPr>
            <a:defRPr lang="en-US" sz="800"/>
          </a:pPr>
          <a:endParaRPr lang="en-US"/>
        </a:p>
      </c:txPr>
    </c:legend>
    <c:plotVisOnly val="1"/>
    <c:dispBlanksAs val="gap"/>
    <c:showDLblsOverMax val="0"/>
  </c:chart>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chart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chart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chart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chart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chart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chart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chart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chart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100-000000000000}">
  <sheetPr>
    <tabColor theme="9" tint="0.39997558519241921"/>
  </sheetPr>
  <sheetViews>
    <sheetView zoomScale="89" workbookViewId="0" zoomToFit="1"/>
  </sheetViews>
  <pageMargins left="0.7" right="0.7" top="0.75" bottom="0.75" header="0.3" footer="0.3"/>
  <pageSetup paperSize="9" orientation="landscape" r:id="rId1"/>
  <drawing r:id="rId2"/>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D00-000000000000}">
  <sheetPr>
    <tabColor theme="9" tint="0.39997558519241921"/>
  </sheetPr>
  <sheetViews>
    <sheetView zoomScale="98" workbookViewId="0" zoomToFit="1"/>
  </sheetViews>
  <pageMargins left="0.7" right="0.7" top="0.75" bottom="0.75" header="0.3" footer="0.3"/>
  <pageSetup paperSize="9" orientation="landscape" r:id="rId1"/>
  <drawing r:id="rId2"/>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E00-000000000000}">
  <sheetPr>
    <tabColor theme="9" tint="0.39997558519241921"/>
  </sheetPr>
  <sheetViews>
    <sheetView zoomScale="98" workbookViewId="0" zoomToFit="1"/>
  </sheetViews>
  <pageMargins left="0.7" right="0.7" top="0.75" bottom="0.75" header="0.3" footer="0.3"/>
  <pageSetup paperSize="9" orientation="landscape" r:id="rId1"/>
  <drawing r:id="rId2"/>
</chartsheet>
</file>

<file path=xl/chartsheets/sheet1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F00-000000000000}">
  <sheetPr>
    <tabColor theme="9" tint="0.39997558519241921"/>
  </sheetPr>
  <sheetViews>
    <sheetView zoomScale="98" workbookViewId="0" zoomToFit="1"/>
  </sheetViews>
  <pageMargins left="0.7" right="0.7" top="0.75" bottom="0.75" header="0.3" footer="0.3"/>
  <pageSetup paperSize="9" orientation="landscape" r:id="rId1"/>
  <drawing r:id="rId2"/>
</chartsheet>
</file>

<file path=xl/chartsheets/sheet1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000-000000000000}">
  <sheetPr>
    <tabColor theme="9" tint="0.39997558519241921"/>
  </sheetPr>
  <sheetViews>
    <sheetView zoomScale="98" workbookViewId="0" zoomToFit="1"/>
  </sheetViews>
  <pageMargins left="0.7" right="0.7" top="0.75" bottom="0.75" header="0.3" footer="0.3"/>
  <pageSetup paperSize="9" orientation="landscape" r:id="rId1"/>
  <drawing r:id="rId2"/>
</chartsheet>
</file>

<file path=xl/chartsheets/sheet1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100-000000000000}">
  <sheetPr>
    <tabColor theme="9" tint="0.39997558519241921"/>
  </sheetPr>
  <sheetViews>
    <sheetView zoomScale="98" workbookViewId="0" zoomToFit="1"/>
  </sheetViews>
  <pageMargins left="0.7" right="0.7" top="0.75" bottom="0.75" header="0.3" footer="0.3"/>
  <pageSetup paperSize="9" orientation="landscape" r:id="rId1"/>
  <drawing r:id="rId2"/>
</chartsheet>
</file>

<file path=xl/chartsheets/sheet1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200-000000000000}">
  <sheetPr>
    <tabColor theme="9" tint="0.39997558519241921"/>
  </sheetPr>
  <sheetViews>
    <sheetView zoomScale="98" workbookViewId="0" zoomToFit="1"/>
  </sheetViews>
  <pageMargins left="0.7" right="0.7" top="0.75" bottom="0.75" header="0.3" footer="0.3"/>
  <pageSetup paperSize="9" orientation="landscape" r:id="rId1"/>
  <drawing r:id="rId2"/>
</chartsheet>
</file>

<file path=xl/chartsheets/sheet1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500-000000000000}">
  <sheetPr>
    <tabColor theme="2" tint="-0.249977111117893"/>
  </sheetPr>
  <sheetViews>
    <sheetView zoomScale="98" workbookViewId="0" zoomToFit="1"/>
  </sheetViews>
  <pageMargins left="0.7" right="0.7" top="0.75" bottom="0.75" header="0.3" footer="0.3"/>
  <pageSetup paperSize="9" orientation="landscape" r:id="rId1"/>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200-000000000000}">
  <sheetPr>
    <tabColor theme="9" tint="0.39997558519241921"/>
  </sheetPr>
  <sheetViews>
    <sheetView zoomScale="89" workbookViewId="0" zoomToFit="1"/>
  </sheetViews>
  <pageMargins left="0.7" right="0.7" top="0.75" bottom="0.75" header="0.3" footer="0.3"/>
  <pageSetup paperSize="9" orientation="landscape" r:id="rId1"/>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tabColor theme="9" tint="0.39997558519241921"/>
  </sheetPr>
  <sheetViews>
    <sheetView zoomScale="89" workbookViewId="0" zoomToFit="1"/>
  </sheetViews>
  <pageMargins left="0.7" right="0.7" top="0.75" bottom="0.75" header="0.3" footer="0.3"/>
  <pageSetup paperSize="9" orientation="landscape" r:id="rId1"/>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tabColor theme="9" tint="0.39997558519241921"/>
  </sheetPr>
  <sheetViews>
    <sheetView zoomScale="89" workbookViewId="0" zoomToFit="1"/>
  </sheetViews>
  <pageMargins left="0.7" right="0.7" top="0.75" bottom="0.75" header="0.3" footer="0.3"/>
  <pageSetup paperSize="9" orientation="landscape" r:id="rId1"/>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tabColor theme="9" tint="0.39997558519241921"/>
  </sheetPr>
  <sheetViews>
    <sheetView zoomScale="89" workbookViewId="0" zoomToFit="1"/>
  </sheetViews>
  <pageMargins left="0.7" right="0.7" top="0.75" bottom="0.75" header="0.3" footer="0.3"/>
  <pageSetup paperSize="9" orientation="landscape" r:id="rId1"/>
  <drawing r:id="rId2"/>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tabColor theme="9" tint="0.39997558519241921"/>
  </sheetPr>
  <sheetViews>
    <sheetView zoomScale="89" workbookViewId="0" zoomToFit="1"/>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900-000000000000}">
  <sheetPr>
    <tabColor theme="9" tint="0.39997558519241921"/>
  </sheetPr>
  <sheetViews>
    <sheetView zoomScale="89" workbookViewId="0" zoomToFit="1"/>
  </sheetViews>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B00-000000000000}">
  <sheetPr>
    <tabColor theme="9" tint="0.39997558519241921"/>
  </sheetPr>
  <sheetViews>
    <sheetView zoomScale="98" workbookViewId="0" zoomToFit="1"/>
  </sheetViews>
  <pageMargins left="0.7" right="0.7" top="0.75" bottom="0.75" header="0.3" footer="0.3"/>
  <pageSetup paperSize="9" orientation="landscape" r:id="rId1"/>
  <drawing r:id="rId2"/>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C00-000000000000}">
  <sheetPr>
    <tabColor theme="9" tint="0.39997558519241921"/>
  </sheetPr>
  <sheetViews>
    <sheetView zoomScale="98" workbookViewId="0" zoomToFit="1"/>
  </sheetViews>
  <pageMargins left="0.7" right="0.7" top="0.75" bottom="0.75" header="0.3" footer="0.3"/>
  <pageSetup paperSize="9"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image" Target="../media/image3.jpeg"/></Relationships>
</file>

<file path=xl/drawings/_rels/vmlDrawing12.v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3.jpeg"/><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absoluteAnchor>
    <xdr:pos x="0" y="0"/>
    <xdr:ext cx="11622640" cy="7587893"/>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absoluteAnchor>
    <xdr:pos x="0" y="0"/>
    <xdr:ext cx="11614668" cy="7581122"/>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xdr:wsDr xmlns:xdr="http://schemas.openxmlformats.org/drawingml/2006/spreadsheetDrawing" xmlns:a="http://schemas.openxmlformats.org/drawingml/2006/main">
  <xdr:absoluteAnchor>
    <xdr:pos x="0" y="0"/>
    <xdr:ext cx="11614668" cy="7581122"/>
    <xdr:graphicFrame macro="">
      <xdr:nvGraphicFramePr>
        <xdr:cNvPr id="2" name="Chart 1">
          <a:extLst>
            <a:ext uri="{FF2B5EF4-FFF2-40B4-BE49-F238E27FC236}">
              <a16:creationId xmlns:a16="http://schemas.microsoft.com/office/drawing/2014/main" id="{00000000-0008-0000-0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absoluteAnchor>
    <xdr:pos x="0" y="0"/>
    <xdr:ext cx="11614668" cy="7581122"/>
    <xdr:graphicFrame macro="">
      <xdr:nvGraphicFramePr>
        <xdr:cNvPr id="2" name="Chart 1">
          <a:extLst>
            <a:ext uri="{FF2B5EF4-FFF2-40B4-BE49-F238E27FC236}">
              <a16:creationId xmlns:a16="http://schemas.microsoft.com/office/drawing/2014/main" id="{00000000-0008-0000-0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xdr:wsDr xmlns:xdr="http://schemas.openxmlformats.org/drawingml/2006/spreadsheetDrawing" xmlns:a="http://schemas.openxmlformats.org/drawingml/2006/main">
  <xdr:absoluteAnchor>
    <xdr:pos x="0" y="0"/>
    <xdr:ext cx="11614668" cy="7581122"/>
    <xdr:graphicFrame macro="">
      <xdr:nvGraphicFramePr>
        <xdr:cNvPr id="2" name="Chart 1">
          <a:extLst>
            <a:ext uri="{FF2B5EF4-FFF2-40B4-BE49-F238E27FC236}">
              <a16:creationId xmlns:a16="http://schemas.microsoft.com/office/drawing/2014/main" id="{00000000-0008-0000-1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xdr:wsDr xmlns:xdr="http://schemas.openxmlformats.org/drawingml/2006/spreadsheetDrawing" xmlns:a="http://schemas.openxmlformats.org/drawingml/2006/main">
  <xdr:absoluteAnchor>
    <xdr:pos x="0" y="0"/>
    <xdr:ext cx="11614668" cy="7581122"/>
    <xdr:graphicFrame macro="">
      <xdr:nvGraphicFramePr>
        <xdr:cNvPr id="2" name="Chart 1">
          <a:extLst>
            <a:ext uri="{FF2B5EF4-FFF2-40B4-BE49-F238E27FC236}">
              <a16:creationId xmlns:a16="http://schemas.microsoft.com/office/drawing/2014/main" id="{00000000-0008-0000-1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xdr:wsDr xmlns:xdr="http://schemas.openxmlformats.org/drawingml/2006/spreadsheetDrawing" xmlns:a="http://schemas.openxmlformats.org/drawingml/2006/main">
  <xdr:absoluteAnchor>
    <xdr:pos x="0" y="0"/>
    <xdr:ext cx="11614668" cy="7581122"/>
    <xdr:graphicFrame macro="">
      <xdr:nvGraphicFramePr>
        <xdr:cNvPr id="2" name="Chart 1">
          <a:extLst>
            <a:ext uri="{FF2B5EF4-FFF2-40B4-BE49-F238E27FC236}">
              <a16:creationId xmlns:a16="http://schemas.microsoft.com/office/drawing/2014/main" id="{00000000-0008-0000-1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xdr:wsDr xmlns:xdr="http://schemas.openxmlformats.org/drawingml/2006/spreadsheetDrawing" xmlns:a="http://schemas.openxmlformats.org/drawingml/2006/main">
  <xdr:absoluteAnchor>
    <xdr:pos x="0" y="0"/>
    <xdr:ext cx="11614668" cy="7581122"/>
    <xdr:graphicFrame macro="">
      <xdr:nvGraphicFramePr>
        <xdr:cNvPr id="2" name="Chart 1">
          <a:extLst>
            <a:ext uri="{FF2B5EF4-FFF2-40B4-BE49-F238E27FC236}">
              <a16:creationId xmlns:a16="http://schemas.microsoft.com/office/drawing/2014/main" id="{00000000-0008-0000-1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11622640" cy="7587893"/>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11622640" cy="7587893"/>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11622640" cy="7587893"/>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11622640" cy="7587893"/>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11622640" cy="7587893"/>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11622640" cy="7587893"/>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11614668" cy="7581122"/>
    <xdr:graphicFrame macro="">
      <xdr:nvGraphicFramePr>
        <xdr:cNvPr id="2" name="Chart 1">
          <a:extLst>
            <a:ext uri="{FF2B5EF4-FFF2-40B4-BE49-F238E27FC236}">
              <a16:creationId xmlns:a16="http://schemas.microsoft.com/office/drawing/2014/main" id="{00000000-0008-0000-0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11614668" cy="7581122"/>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persons/person.xml><?xml version="1.0" encoding="utf-8"?>
<personList xmlns="http://schemas.microsoft.com/office/spreadsheetml/2018/threadedcomments" xmlns:x="http://schemas.openxmlformats.org/spreadsheetml/2006/main">
  <person displayName="Rebecca Macfarlane" id="{A31ECA48-2504-41A1-BF4E-CCE5C2F1F313}" userId="S::rebecca.macfarlane@qldc.govt.nz::45abc44e-80ea-43da-9d88-b79403bb2c3b"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5500" dT="2024-02-11T22:38:25.06" personId="{A31ECA48-2504-41A1-BF4E-CCE5C2F1F313}" id="{0E4173D0-31DA-4803-A65A-2D2A81EB1667}">
    <text xml:space="preserve">Fields 5 and 6 are now online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22.bin"/><Relationship Id="rId3" Type="http://schemas.openxmlformats.org/officeDocument/2006/relationships/hyperlink" Target="file:///C:\Users\melanieh\Documents\Offline%20Records%20(QT)\AppData\Local\Hewlett-Packard\HP%20TRIM\TEMP\Application%20Data\Kapish\TRIM%20Explorer\PP%20Corres\MH_PP%20-%20Monthly%20Report%20&amp;%20Results%20June%202009.msg" TargetMode="External"/><Relationship Id="rId7" Type="http://schemas.openxmlformats.org/officeDocument/2006/relationships/hyperlink" Target="file:///C:\Users\melanieh\Documents\Offline%20Records%20(QT)\AppData\Local\Hewlett-Packard\HP%20TRIM\TEMP\Application%20Data\Kapish\TRIM%20Explorer\Residence%20Letters\July%202009" TargetMode="External"/><Relationship Id="rId2" Type="http://schemas.openxmlformats.org/officeDocument/2006/relationships/hyperlink" Target="mailto:justine@graphiteman.co.nz" TargetMode="External"/><Relationship Id="rId1" Type="http://schemas.openxmlformats.org/officeDocument/2006/relationships/hyperlink" Target="mailto:wanakamuseum@xtra.co.nz" TargetMode="External"/><Relationship Id="rId6" Type="http://schemas.openxmlformats.org/officeDocument/2006/relationships/hyperlink" Target="file:///C:\Users\melanieh\Documents\Offline%20Records%20(QT)\AppData\Local\Hewlett-Packard\HP%20TRIM\TEMP\Application%20Data\Kapish\TRIM%20Explorer\PP%20Corres\UG%20%20Monthly%20Report%20March%202009%20pdf.msg" TargetMode="External"/><Relationship Id="rId5" Type="http://schemas.openxmlformats.org/officeDocument/2006/relationships/hyperlink" Target="file:///C:\Users\melanieh\Documents\Offline%20Records%20(QT)\AppData\Local\Hewlett-Packard\HP%20TRIM\TEMP\Application%20Data\Kapish\TRIM%20Explorer\PP%20Corres\Project%20Pure%20-%20Monthly%20Report%20April%202009.msg" TargetMode="External"/><Relationship Id="rId4" Type="http://schemas.openxmlformats.org/officeDocument/2006/relationships/hyperlink" Target="file:///C:\Users\melanieh\Documents\Offline%20Records%20(QT)\AppData\Local\Hewlett-Packard\HP%20TRIM\TEMP\Application%20Data\Kapish\TRIM%20Explorer\Residence%20Letters\June%202009" TargetMode="External"/><Relationship Id="rId9" Type="http://schemas.openxmlformats.org/officeDocument/2006/relationships/vmlDrawing" Target="../drawings/vmlDrawing12.v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3.bin"/><Relationship Id="rId4" Type="http://schemas.openxmlformats.org/officeDocument/2006/relationships/comments" Target="../comments8.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8.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2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209"/>
  <sheetViews>
    <sheetView tabSelected="1" zoomScaleNormal="100" workbookViewId="0">
      <pane ySplit="5" topLeftCell="A188" activePane="bottomLeft" state="frozen"/>
      <selection pane="bottomLeft" activeCell="A206" sqref="A206"/>
    </sheetView>
  </sheetViews>
  <sheetFormatPr defaultColWidth="9.109375" defaultRowHeight="13.8"/>
  <cols>
    <col min="1" max="1" width="11.88671875" style="1" customWidth="1"/>
    <col min="2" max="2" width="3.5546875" style="1" customWidth="1"/>
    <col min="3" max="3" width="4.44140625" style="1" customWidth="1"/>
    <col min="4" max="5" width="7.5546875" style="1" customWidth="1"/>
    <col min="6" max="6" width="7" style="1" customWidth="1"/>
    <col min="7" max="7" width="4.5546875" style="1" customWidth="1"/>
    <col min="8" max="8" width="7.44140625" style="1" customWidth="1"/>
    <col min="9" max="9" width="8.109375" style="1" customWidth="1"/>
    <col min="10" max="10" width="5" style="1" customWidth="1"/>
    <col min="11" max="11" width="7.5546875" style="1" customWidth="1"/>
    <col min="12" max="12" width="7.88671875" style="416" customWidth="1"/>
    <col min="13" max="13" width="9.5546875" style="416" bestFit="1" customWidth="1"/>
    <col min="14" max="14" width="7.5546875" style="1" bestFit="1" customWidth="1"/>
    <col min="15" max="15" width="5.44140625" style="1" customWidth="1"/>
    <col min="16" max="16" width="4.44140625" style="1" bestFit="1" customWidth="1"/>
    <col min="17" max="17" width="6.88671875" style="1" bestFit="1" customWidth="1"/>
    <col min="18" max="18" width="5.109375" style="527" customWidth="1"/>
    <col min="19" max="19" width="5.44140625" style="527" customWidth="1"/>
    <col min="20" max="20" width="7.5546875" style="1" customWidth="1"/>
    <col min="21" max="21" width="4" style="1" customWidth="1"/>
    <col min="22" max="22" width="5.88671875" style="1" customWidth="1"/>
    <col min="23" max="23" width="6.5546875" style="1" customWidth="1"/>
    <col min="24" max="24" width="5" style="1" customWidth="1"/>
    <col min="25" max="25" width="5.44140625" style="1" customWidth="1"/>
    <col min="26" max="26" width="7.44140625" style="1" customWidth="1"/>
    <col min="27" max="27" width="4.5546875" style="1" customWidth="1"/>
    <col min="28" max="28" width="5.88671875" style="1" customWidth="1"/>
    <col min="29" max="29" width="6.5546875" style="1" customWidth="1"/>
    <col min="30" max="30" width="4.5546875" style="1" bestFit="1" customWidth="1"/>
    <col min="31" max="31" width="4.88671875" style="1" customWidth="1"/>
    <col min="32" max="33" width="6.5546875" style="1" customWidth="1"/>
    <col min="34" max="34" width="7" style="1" customWidth="1"/>
    <col min="35" max="35" width="6.5546875" style="1" customWidth="1"/>
    <col min="36" max="36" width="5.44140625" style="1" bestFit="1" customWidth="1"/>
    <col min="37" max="37" width="5.88671875" style="1" bestFit="1" customWidth="1"/>
    <col min="38" max="38" width="6.88671875" style="1" bestFit="1" customWidth="1"/>
    <col min="39" max="16384" width="9.109375" style="1"/>
  </cols>
  <sheetData>
    <row r="1" spans="1:38" ht="22.5" customHeight="1">
      <c r="A1" s="706" t="s">
        <v>207</v>
      </c>
      <c r="B1" s="707"/>
      <c r="C1" s="707"/>
      <c r="D1" s="707"/>
      <c r="E1" s="707"/>
      <c r="F1" s="707"/>
      <c r="G1" s="707"/>
      <c r="H1" s="707"/>
      <c r="I1" s="707"/>
      <c r="J1" s="707"/>
      <c r="K1" s="707"/>
      <c r="L1" s="707"/>
      <c r="M1" s="707"/>
      <c r="N1" s="707"/>
      <c r="O1" s="707"/>
      <c r="P1" s="707"/>
      <c r="Q1" s="707"/>
      <c r="R1" s="707"/>
      <c r="S1" s="707"/>
      <c r="T1" s="707"/>
      <c r="U1" s="707"/>
      <c r="V1" s="707"/>
      <c r="W1" s="707"/>
      <c r="X1" s="707"/>
      <c r="Y1" s="707"/>
      <c r="Z1" s="707"/>
      <c r="AA1" s="707"/>
      <c r="AB1" s="707"/>
      <c r="AC1" s="707"/>
      <c r="AD1" s="707"/>
      <c r="AE1" s="707"/>
      <c r="AF1" s="707"/>
      <c r="AG1" s="707"/>
      <c r="AH1" s="707"/>
      <c r="AI1" s="707"/>
      <c r="AJ1" s="707"/>
      <c r="AK1" s="707"/>
      <c r="AL1" s="708"/>
    </row>
    <row r="2" spans="1:38" s="2" customFormat="1" ht="30" customHeight="1">
      <c r="A2" s="327"/>
      <c r="B2" s="328" t="s">
        <v>92</v>
      </c>
      <c r="C2" s="709" t="s">
        <v>173</v>
      </c>
      <c r="D2" s="709"/>
      <c r="E2" s="709"/>
      <c r="F2" s="709" t="s">
        <v>25</v>
      </c>
      <c r="G2" s="709"/>
      <c r="H2" s="709"/>
      <c r="I2" s="709" t="s">
        <v>26</v>
      </c>
      <c r="J2" s="709"/>
      <c r="K2" s="709"/>
      <c r="L2" s="709" t="s">
        <v>147</v>
      </c>
      <c r="M2" s="709"/>
      <c r="N2" s="709"/>
      <c r="O2" s="709" t="s">
        <v>169</v>
      </c>
      <c r="P2" s="709"/>
      <c r="Q2" s="709"/>
      <c r="R2" s="709" t="s">
        <v>45</v>
      </c>
      <c r="S2" s="709"/>
      <c r="T2" s="709"/>
      <c r="U2" s="709" t="s">
        <v>87</v>
      </c>
      <c r="V2" s="709"/>
      <c r="W2" s="709"/>
      <c r="X2" s="709" t="s">
        <v>94</v>
      </c>
      <c r="Y2" s="709"/>
      <c r="Z2" s="709"/>
      <c r="AA2" s="709" t="s">
        <v>93</v>
      </c>
      <c r="AB2" s="709"/>
      <c r="AC2" s="709"/>
      <c r="AD2" s="709" t="s">
        <v>89</v>
      </c>
      <c r="AE2" s="709"/>
      <c r="AF2" s="709"/>
      <c r="AG2" s="709" t="s">
        <v>90</v>
      </c>
      <c r="AH2" s="709"/>
      <c r="AI2" s="709"/>
      <c r="AJ2" s="709" t="s">
        <v>119</v>
      </c>
      <c r="AK2" s="709"/>
      <c r="AL2" s="710"/>
    </row>
    <row r="3" spans="1:38" s="36" customFormat="1" ht="26.25" customHeight="1">
      <c r="A3" s="329" t="s">
        <v>28</v>
      </c>
      <c r="B3" s="330"/>
      <c r="C3" s="711" t="s">
        <v>231</v>
      </c>
      <c r="D3" s="711"/>
      <c r="E3" s="330" t="s">
        <v>118</v>
      </c>
      <c r="F3" s="711" t="s">
        <v>231</v>
      </c>
      <c r="G3" s="711"/>
      <c r="H3" s="330" t="s">
        <v>118</v>
      </c>
      <c r="I3" s="711" t="s">
        <v>231</v>
      </c>
      <c r="J3" s="711"/>
      <c r="K3" s="330" t="s">
        <v>118</v>
      </c>
      <c r="L3" s="712" t="s">
        <v>30</v>
      </c>
      <c r="M3" s="712"/>
      <c r="N3" s="330" t="s">
        <v>118</v>
      </c>
      <c r="O3" s="711" t="s">
        <v>231</v>
      </c>
      <c r="P3" s="711"/>
      <c r="Q3" s="330" t="s">
        <v>46</v>
      </c>
      <c r="R3" s="711" t="s">
        <v>231</v>
      </c>
      <c r="S3" s="711"/>
      <c r="T3" s="330" t="s">
        <v>46</v>
      </c>
      <c r="U3" s="711" t="s">
        <v>231</v>
      </c>
      <c r="V3" s="711"/>
      <c r="W3" s="330" t="s">
        <v>46</v>
      </c>
      <c r="X3" s="711" t="s">
        <v>231</v>
      </c>
      <c r="Y3" s="711"/>
      <c r="Z3" s="330" t="s">
        <v>46</v>
      </c>
      <c r="AA3" s="711" t="s">
        <v>231</v>
      </c>
      <c r="AB3" s="711"/>
      <c r="AC3" s="330" t="s">
        <v>46</v>
      </c>
      <c r="AD3" s="711" t="s">
        <v>91</v>
      </c>
      <c r="AE3" s="711"/>
      <c r="AF3" s="330" t="s">
        <v>46</v>
      </c>
      <c r="AG3" s="711" t="s">
        <v>91</v>
      </c>
      <c r="AH3" s="711"/>
      <c r="AI3" s="330" t="s">
        <v>46</v>
      </c>
      <c r="AJ3" s="711" t="s">
        <v>91</v>
      </c>
      <c r="AK3" s="711"/>
      <c r="AL3" s="331" t="s">
        <v>46</v>
      </c>
    </row>
    <row r="4" spans="1:38" ht="14.4">
      <c r="A4" s="62" t="s">
        <v>27</v>
      </c>
      <c r="B4" s="68" t="s">
        <v>14</v>
      </c>
      <c r="C4" s="719">
        <v>35</v>
      </c>
      <c r="D4" s="720"/>
      <c r="E4" s="721"/>
      <c r="F4" s="719">
        <v>35</v>
      </c>
      <c r="G4" s="720"/>
      <c r="H4" s="721"/>
      <c r="I4" s="719">
        <v>12</v>
      </c>
      <c r="J4" s="720"/>
      <c r="K4" s="721"/>
      <c r="L4" s="716">
        <v>1000</v>
      </c>
      <c r="M4" s="717"/>
      <c r="N4" s="718"/>
      <c r="O4" s="716" t="s">
        <v>14</v>
      </c>
      <c r="P4" s="717"/>
      <c r="Q4" s="718"/>
      <c r="R4" s="716" t="s">
        <v>14</v>
      </c>
      <c r="S4" s="717"/>
      <c r="T4" s="718"/>
      <c r="U4" s="716" t="s">
        <v>14</v>
      </c>
      <c r="V4" s="717"/>
      <c r="W4" s="718"/>
      <c r="X4" s="716" t="s">
        <v>14</v>
      </c>
      <c r="Y4" s="717"/>
      <c r="Z4" s="718"/>
      <c r="AA4" s="716" t="s">
        <v>14</v>
      </c>
      <c r="AB4" s="717"/>
      <c r="AC4" s="718"/>
      <c r="AD4" s="716" t="s">
        <v>14</v>
      </c>
      <c r="AE4" s="717"/>
      <c r="AF4" s="718"/>
      <c r="AG4" s="716" t="s">
        <v>14</v>
      </c>
      <c r="AH4" s="717"/>
      <c r="AI4" s="718"/>
      <c r="AJ4" s="70"/>
      <c r="AK4" s="70"/>
      <c r="AL4" s="69"/>
    </row>
    <row r="5" spans="1:38" ht="14.25" customHeight="1" thickBot="1">
      <c r="A5" s="713" t="s">
        <v>32</v>
      </c>
      <c r="B5" s="714"/>
      <c r="C5" s="714"/>
      <c r="D5" s="714"/>
      <c r="E5" s="714"/>
      <c r="F5" s="714"/>
      <c r="G5" s="714"/>
      <c r="H5" s="714"/>
      <c r="I5" s="714"/>
      <c r="J5" s="714"/>
      <c r="K5" s="714"/>
      <c r="L5" s="714"/>
      <c r="M5" s="714"/>
      <c r="N5" s="714"/>
      <c r="O5" s="714"/>
      <c r="P5" s="714"/>
      <c r="Q5" s="714"/>
      <c r="R5" s="714"/>
      <c r="S5" s="714"/>
      <c r="T5" s="714"/>
      <c r="U5" s="714"/>
      <c r="V5" s="714"/>
      <c r="W5" s="714"/>
      <c r="X5" s="714"/>
      <c r="Y5" s="714"/>
      <c r="Z5" s="714"/>
      <c r="AA5" s="714"/>
      <c r="AB5" s="714"/>
      <c r="AC5" s="714"/>
      <c r="AD5" s="714"/>
      <c r="AE5" s="714"/>
      <c r="AF5" s="714"/>
      <c r="AG5" s="714"/>
      <c r="AH5" s="714"/>
      <c r="AI5" s="714"/>
      <c r="AJ5" s="714"/>
      <c r="AK5" s="714"/>
      <c r="AL5" s="715"/>
    </row>
    <row r="6" spans="1:38" ht="13.5" hidden="1" customHeight="1">
      <c r="A6" s="296">
        <v>39764</v>
      </c>
      <c r="B6" s="97">
        <v>7.4</v>
      </c>
      <c r="C6" s="97">
        <v>19</v>
      </c>
      <c r="D6" s="298">
        <v>19</v>
      </c>
      <c r="E6" s="288"/>
      <c r="F6" s="97">
        <v>16</v>
      </c>
      <c r="G6" s="298">
        <v>16</v>
      </c>
      <c r="H6" s="288"/>
      <c r="I6" s="97">
        <v>27.2</v>
      </c>
      <c r="J6" s="298">
        <v>27.2</v>
      </c>
      <c r="K6" s="299"/>
      <c r="L6" s="99">
        <v>73000</v>
      </c>
      <c r="M6" s="300">
        <v>73000</v>
      </c>
      <c r="N6" s="301"/>
      <c r="O6" s="97">
        <v>22</v>
      </c>
      <c r="P6" s="298">
        <v>22</v>
      </c>
      <c r="Q6" s="288"/>
      <c r="R6" s="509">
        <v>5.77</v>
      </c>
      <c r="S6" s="510">
        <v>5.77</v>
      </c>
      <c r="T6" s="288"/>
      <c r="U6" s="97">
        <v>35</v>
      </c>
      <c r="V6" s="298">
        <v>35</v>
      </c>
      <c r="W6" s="288"/>
      <c r="X6" s="101"/>
      <c r="Y6" s="287"/>
      <c r="Z6" s="288"/>
      <c r="AA6" s="97">
        <v>26.1</v>
      </c>
      <c r="AB6" s="298">
        <v>26.1</v>
      </c>
      <c r="AC6" s="288"/>
      <c r="AD6" s="97">
        <v>0.55000000000000004</v>
      </c>
      <c r="AE6" s="298">
        <v>0.55000000000000004</v>
      </c>
      <c r="AF6" s="288"/>
      <c r="AG6" s="97">
        <v>0.57999999999999996</v>
      </c>
      <c r="AH6" s="298">
        <v>0.57999999999999996</v>
      </c>
      <c r="AI6" s="288"/>
      <c r="AJ6" s="101"/>
      <c r="AK6" s="287"/>
      <c r="AL6" s="288"/>
    </row>
    <row r="7" spans="1:38" ht="13.5" hidden="1" customHeight="1">
      <c r="A7" s="296">
        <v>39806</v>
      </c>
      <c r="B7" s="97">
        <v>7.7</v>
      </c>
      <c r="C7" s="97">
        <v>3.9</v>
      </c>
      <c r="D7" s="298">
        <v>3.9</v>
      </c>
      <c r="E7" s="288"/>
      <c r="F7" s="97">
        <v>16</v>
      </c>
      <c r="G7" s="298">
        <v>16</v>
      </c>
      <c r="H7" s="288"/>
      <c r="I7" s="97">
        <v>7.1</v>
      </c>
      <c r="J7" s="298">
        <v>7.1</v>
      </c>
      <c r="K7" s="299"/>
      <c r="L7" s="99">
        <v>60</v>
      </c>
      <c r="M7" s="300">
        <v>60</v>
      </c>
      <c r="N7" s="301"/>
      <c r="O7" s="101">
        <v>0.4</v>
      </c>
      <c r="P7" s="289">
        <v>0.2</v>
      </c>
      <c r="Q7" s="288"/>
      <c r="R7" s="509"/>
      <c r="S7" s="510"/>
      <c r="T7" s="288"/>
      <c r="U7" s="97" t="s">
        <v>128</v>
      </c>
      <c r="V7" s="302">
        <v>15</v>
      </c>
      <c r="W7" s="288"/>
      <c r="X7" s="101">
        <v>3.5539999999999998</v>
      </c>
      <c r="Y7" s="287">
        <v>3.5539999999999998</v>
      </c>
      <c r="Z7" s="288"/>
      <c r="AA7" s="97">
        <v>2.5</v>
      </c>
      <c r="AB7" s="298">
        <v>2.5</v>
      </c>
      <c r="AC7" s="288"/>
      <c r="AD7" s="97">
        <v>4.62</v>
      </c>
      <c r="AE7" s="298">
        <v>4.62</v>
      </c>
      <c r="AF7" s="288"/>
      <c r="AG7" s="101" t="s">
        <v>129</v>
      </c>
      <c r="AH7" s="289">
        <v>0.01</v>
      </c>
      <c r="AI7" s="288"/>
      <c r="AJ7" s="101"/>
      <c r="AK7" s="287"/>
      <c r="AL7" s="288"/>
    </row>
    <row r="8" spans="1:38" ht="13.5" hidden="1" customHeight="1">
      <c r="A8" s="296">
        <v>39821</v>
      </c>
      <c r="B8" s="97">
        <v>7.4</v>
      </c>
      <c r="C8" s="97">
        <v>24</v>
      </c>
      <c r="D8" s="298">
        <v>24</v>
      </c>
      <c r="E8" s="288"/>
      <c r="F8" s="97">
        <v>35</v>
      </c>
      <c r="G8" s="298">
        <v>35</v>
      </c>
      <c r="H8" s="288"/>
      <c r="I8" s="97">
        <v>15.46</v>
      </c>
      <c r="J8" s="298">
        <v>15.46</v>
      </c>
      <c r="K8" s="299"/>
      <c r="L8" s="99">
        <v>6400</v>
      </c>
      <c r="M8" s="300">
        <v>6400</v>
      </c>
      <c r="N8" s="301"/>
      <c r="O8" s="97">
        <v>4.9000000000000004</v>
      </c>
      <c r="P8" s="298">
        <v>4.9000000000000004</v>
      </c>
      <c r="Q8" s="288"/>
      <c r="R8" s="509">
        <v>6.0460000000000003</v>
      </c>
      <c r="S8" s="510">
        <v>6.0460000000000003</v>
      </c>
      <c r="T8" s="288"/>
      <c r="U8" s="97">
        <v>32</v>
      </c>
      <c r="V8" s="298">
        <v>32</v>
      </c>
      <c r="W8" s="288"/>
      <c r="X8" s="101">
        <v>7.28</v>
      </c>
      <c r="Y8" s="287">
        <v>7.28</v>
      </c>
      <c r="Z8" s="288"/>
      <c r="AA8" s="97">
        <v>10.9</v>
      </c>
      <c r="AB8" s="298">
        <v>10.9</v>
      </c>
      <c r="AC8" s="288"/>
      <c r="AD8" s="97">
        <v>2.29</v>
      </c>
      <c r="AE8" s="298">
        <v>2.29</v>
      </c>
      <c r="AF8" s="288"/>
      <c r="AG8" s="97">
        <v>2.2599999999999998</v>
      </c>
      <c r="AH8" s="298">
        <v>2.2599999999999998</v>
      </c>
      <c r="AI8" s="288"/>
      <c r="AJ8" s="101"/>
      <c r="AK8" s="287"/>
      <c r="AL8" s="288"/>
    </row>
    <row r="9" spans="1:38" s="39" customFormat="1" ht="13.5" hidden="1" customHeight="1">
      <c r="A9" s="296">
        <v>39848</v>
      </c>
      <c r="B9" s="101">
        <v>7.6</v>
      </c>
      <c r="C9" s="101">
        <v>2.6</v>
      </c>
      <c r="D9" s="287">
        <v>2.6</v>
      </c>
      <c r="E9" s="288"/>
      <c r="F9" s="101">
        <v>4</v>
      </c>
      <c r="G9" s="287">
        <v>4</v>
      </c>
      <c r="H9" s="288"/>
      <c r="I9" s="101">
        <v>13.39</v>
      </c>
      <c r="J9" s="287">
        <v>13.39</v>
      </c>
      <c r="K9" s="299"/>
      <c r="L9" s="451">
        <v>40</v>
      </c>
      <c r="M9" s="458">
        <v>40</v>
      </c>
      <c r="N9" s="301"/>
      <c r="O9" s="101">
        <v>2.9</v>
      </c>
      <c r="P9" s="287">
        <v>2.9</v>
      </c>
      <c r="Q9" s="288"/>
      <c r="R9" s="509">
        <v>6.6870000000000003</v>
      </c>
      <c r="S9" s="510">
        <v>6.6870000000000003</v>
      </c>
      <c r="T9" s="288"/>
      <c r="U9" s="97" t="s">
        <v>128</v>
      </c>
      <c r="V9" s="302">
        <v>15</v>
      </c>
      <c r="W9" s="288"/>
      <c r="X9" s="101">
        <v>6.8529999999999998</v>
      </c>
      <c r="Y9" s="287">
        <v>6.8529999999999998</v>
      </c>
      <c r="Z9" s="288"/>
      <c r="AA9" s="101">
        <v>5.0999999999999996</v>
      </c>
      <c r="AB9" s="287">
        <v>5.0999999999999996</v>
      </c>
      <c r="AC9" s="288"/>
      <c r="AD9" s="101">
        <v>8.1199999999999992</v>
      </c>
      <c r="AE9" s="287">
        <v>8.1199999999999992</v>
      </c>
      <c r="AF9" s="288"/>
      <c r="AG9" s="101">
        <v>0.186</v>
      </c>
      <c r="AH9" s="287">
        <v>0.186</v>
      </c>
      <c r="AI9" s="288"/>
      <c r="AJ9" s="101"/>
      <c r="AK9" s="287"/>
      <c r="AL9" s="288"/>
    </row>
    <row r="10" spans="1:38" s="39" customFormat="1" ht="13.5" hidden="1" customHeight="1">
      <c r="A10" s="296">
        <v>39877</v>
      </c>
      <c r="B10" s="101">
        <v>7.5</v>
      </c>
      <c r="C10" s="101">
        <v>3.4</v>
      </c>
      <c r="D10" s="287">
        <v>3.4</v>
      </c>
      <c r="E10" s="288"/>
      <c r="F10" s="101">
        <v>5</v>
      </c>
      <c r="G10" s="287">
        <v>5</v>
      </c>
      <c r="H10" s="288"/>
      <c r="I10" s="101">
        <v>5.37</v>
      </c>
      <c r="J10" s="287">
        <v>5.37</v>
      </c>
      <c r="K10" s="299"/>
      <c r="L10" s="451">
        <v>56</v>
      </c>
      <c r="M10" s="458">
        <v>56</v>
      </c>
      <c r="N10" s="301"/>
      <c r="O10" s="101" t="s">
        <v>134</v>
      </c>
      <c r="P10" s="289">
        <v>0.2</v>
      </c>
      <c r="Q10" s="288"/>
      <c r="R10" s="509">
        <v>2.0219999999999998</v>
      </c>
      <c r="S10" s="510">
        <v>2.0219999999999998</v>
      </c>
      <c r="T10" s="288"/>
      <c r="U10" s="97" t="s">
        <v>128</v>
      </c>
      <c r="V10" s="302">
        <v>15</v>
      </c>
      <c r="W10" s="288"/>
      <c r="X10" s="101">
        <v>2.04</v>
      </c>
      <c r="Y10" s="287">
        <v>2.04</v>
      </c>
      <c r="Z10" s="288"/>
      <c r="AA10" s="101">
        <v>1.4</v>
      </c>
      <c r="AB10" s="287">
        <v>1.4</v>
      </c>
      <c r="AC10" s="288"/>
      <c r="AD10" s="101">
        <v>3.93</v>
      </c>
      <c r="AE10" s="287">
        <v>3.93</v>
      </c>
      <c r="AF10" s="288"/>
      <c r="AG10" s="101" t="s">
        <v>129</v>
      </c>
      <c r="AH10" s="289">
        <v>0.01</v>
      </c>
      <c r="AI10" s="288"/>
      <c r="AJ10" s="101"/>
      <c r="AK10" s="287"/>
      <c r="AL10" s="288"/>
    </row>
    <row r="11" spans="1:38" s="39" customFormat="1" hidden="1">
      <c r="A11" s="296">
        <v>39904</v>
      </c>
      <c r="B11" s="101">
        <v>7.4</v>
      </c>
      <c r="C11" s="101">
        <v>2.8</v>
      </c>
      <c r="D11" s="287">
        <v>2.8</v>
      </c>
      <c r="E11" s="288"/>
      <c r="F11" s="101">
        <v>2</v>
      </c>
      <c r="G11" s="287">
        <v>2</v>
      </c>
      <c r="H11" s="288"/>
      <c r="I11" s="101">
        <v>5.25</v>
      </c>
      <c r="J11" s="287">
        <v>5.25</v>
      </c>
      <c r="K11" s="299"/>
      <c r="L11" s="451">
        <v>10</v>
      </c>
      <c r="M11" s="458">
        <v>10</v>
      </c>
      <c r="N11" s="301"/>
      <c r="O11" s="101" t="s">
        <v>134</v>
      </c>
      <c r="P11" s="289">
        <v>0.2</v>
      </c>
      <c r="Q11" s="288"/>
      <c r="R11" s="509">
        <v>3.1869999999999998</v>
      </c>
      <c r="S11" s="510">
        <v>3.1869999999999998</v>
      </c>
      <c r="T11" s="288"/>
      <c r="U11" s="97" t="s">
        <v>128</v>
      </c>
      <c r="V11" s="302">
        <v>15</v>
      </c>
      <c r="W11" s="288"/>
      <c r="X11" s="101">
        <v>3.387</v>
      </c>
      <c r="Y11" s="287">
        <v>3.387</v>
      </c>
      <c r="Z11" s="288"/>
      <c r="AA11" s="101">
        <v>1.7</v>
      </c>
      <c r="AB11" s="287">
        <v>1.7</v>
      </c>
      <c r="AC11" s="288"/>
      <c r="AD11" s="101">
        <v>3.56</v>
      </c>
      <c r="AE11" s="287">
        <v>3.56</v>
      </c>
      <c r="AF11" s="288"/>
      <c r="AG11" s="101" t="s">
        <v>129</v>
      </c>
      <c r="AH11" s="289">
        <v>0.01</v>
      </c>
      <c r="AI11" s="288"/>
      <c r="AJ11" s="101"/>
      <c r="AK11" s="287"/>
      <c r="AL11" s="288"/>
    </row>
    <row r="12" spans="1:38" s="39" customFormat="1" hidden="1">
      <c r="A12" s="296">
        <v>39939</v>
      </c>
      <c r="B12" s="101">
        <v>7.4</v>
      </c>
      <c r="C12" s="101">
        <v>4.8</v>
      </c>
      <c r="D12" s="287">
        <v>4.8</v>
      </c>
      <c r="E12" s="288"/>
      <c r="F12" s="101">
        <v>11</v>
      </c>
      <c r="G12" s="287">
        <v>11</v>
      </c>
      <c r="H12" s="288"/>
      <c r="I12" s="101">
        <v>3.61</v>
      </c>
      <c r="J12" s="287">
        <v>3.61</v>
      </c>
      <c r="K12" s="299"/>
      <c r="L12" s="451">
        <v>7</v>
      </c>
      <c r="M12" s="458">
        <v>7</v>
      </c>
      <c r="N12" s="301"/>
      <c r="O12" s="101" t="s">
        <v>134</v>
      </c>
      <c r="P12" s="289">
        <v>0.2</v>
      </c>
      <c r="Q12" s="288"/>
      <c r="R12" s="509"/>
      <c r="S12" s="510"/>
      <c r="T12" s="288"/>
      <c r="U12" s="101"/>
      <c r="V12" s="287"/>
      <c r="W12" s="288"/>
      <c r="X12" s="101">
        <v>8.7799999999999994</v>
      </c>
      <c r="Y12" s="287">
        <v>8.7799999999999994</v>
      </c>
      <c r="Z12" s="288"/>
      <c r="AA12" s="101">
        <v>1.6</v>
      </c>
      <c r="AB12" s="287">
        <v>1.6</v>
      </c>
      <c r="AC12" s="288"/>
      <c r="AD12" s="101">
        <v>1.1200000000000001</v>
      </c>
      <c r="AE12" s="287">
        <v>1.1200000000000001</v>
      </c>
      <c r="AF12" s="288"/>
      <c r="AG12" s="101">
        <v>0.91</v>
      </c>
      <c r="AH12" s="287">
        <v>0.91</v>
      </c>
      <c r="AI12" s="288"/>
      <c r="AJ12" s="101">
        <v>98.4</v>
      </c>
      <c r="AK12" s="287">
        <v>98.4</v>
      </c>
      <c r="AL12" s="288"/>
    </row>
    <row r="13" spans="1:38" s="39" customFormat="1" ht="14.4" hidden="1" thickBot="1">
      <c r="A13" s="46">
        <v>39968</v>
      </c>
      <c r="B13" s="85"/>
      <c r="C13" s="85">
        <v>26</v>
      </c>
      <c r="D13" s="311">
        <v>26</v>
      </c>
      <c r="E13" s="312"/>
      <c r="F13" s="85">
        <v>18</v>
      </c>
      <c r="G13" s="311">
        <v>18</v>
      </c>
      <c r="H13" s="312"/>
      <c r="I13" s="85">
        <v>7.54</v>
      </c>
      <c r="J13" s="311">
        <v>7.54</v>
      </c>
      <c r="K13" s="319"/>
      <c r="L13" s="528">
        <v>270</v>
      </c>
      <c r="M13" s="529">
        <v>270</v>
      </c>
      <c r="N13" s="320"/>
      <c r="O13" s="85" t="s">
        <v>134</v>
      </c>
      <c r="P13" s="313">
        <v>0.2</v>
      </c>
      <c r="Q13" s="312"/>
      <c r="R13" s="514">
        <v>7.7460000000000004</v>
      </c>
      <c r="S13" s="515">
        <v>7.7460000000000004</v>
      </c>
      <c r="T13" s="312"/>
      <c r="U13" s="85"/>
      <c r="V13" s="311"/>
      <c r="W13" s="312"/>
      <c r="X13" s="85">
        <v>8.84</v>
      </c>
      <c r="Y13" s="311">
        <v>8.84</v>
      </c>
      <c r="Z13" s="312"/>
      <c r="AA13" s="85">
        <v>3.2</v>
      </c>
      <c r="AB13" s="311">
        <v>3.2</v>
      </c>
      <c r="AC13" s="312"/>
      <c r="AD13" s="85">
        <v>2.76</v>
      </c>
      <c r="AE13" s="311">
        <v>2.76</v>
      </c>
      <c r="AF13" s="312"/>
      <c r="AG13" s="85">
        <v>1.6</v>
      </c>
      <c r="AH13" s="311">
        <v>1.6</v>
      </c>
      <c r="AI13" s="312"/>
      <c r="AJ13" s="85">
        <v>81.599999999999994</v>
      </c>
      <c r="AK13" s="311">
        <v>81.599999999999994</v>
      </c>
      <c r="AL13" s="312"/>
    </row>
    <row r="14" spans="1:38" s="39" customFormat="1" ht="14.4" hidden="1" thickTop="1">
      <c r="A14" s="314">
        <v>39995</v>
      </c>
      <c r="B14" s="315"/>
      <c r="C14" s="315">
        <v>9</v>
      </c>
      <c r="D14" s="316">
        <v>9</v>
      </c>
      <c r="E14" s="318"/>
      <c r="F14" s="315">
        <v>19</v>
      </c>
      <c r="G14" s="316">
        <v>19</v>
      </c>
      <c r="H14" s="318"/>
      <c r="I14" s="315">
        <v>12.07</v>
      </c>
      <c r="J14" s="316">
        <v>12.07</v>
      </c>
      <c r="K14" s="321"/>
      <c r="L14" s="530">
        <v>25</v>
      </c>
      <c r="M14" s="531">
        <v>25</v>
      </c>
      <c r="N14" s="322"/>
      <c r="O14" s="315" t="s">
        <v>134</v>
      </c>
      <c r="P14" s="317">
        <v>0.2</v>
      </c>
      <c r="Q14" s="318"/>
      <c r="R14" s="516">
        <v>2.859</v>
      </c>
      <c r="S14" s="517">
        <v>2.859</v>
      </c>
      <c r="T14" s="318"/>
      <c r="U14" s="315"/>
      <c r="V14" s="316"/>
      <c r="W14" s="318"/>
      <c r="X14" s="315">
        <v>3.65</v>
      </c>
      <c r="Y14" s="316">
        <v>3.65</v>
      </c>
      <c r="Z14" s="318"/>
      <c r="AA14" s="315">
        <v>4.2</v>
      </c>
      <c r="AB14" s="316">
        <v>4.2</v>
      </c>
      <c r="AC14" s="318"/>
      <c r="AD14" s="315">
        <v>7.8</v>
      </c>
      <c r="AE14" s="316">
        <v>7.8</v>
      </c>
      <c r="AF14" s="318"/>
      <c r="AG14" s="315">
        <v>0.1</v>
      </c>
      <c r="AH14" s="316">
        <v>0.1</v>
      </c>
      <c r="AI14" s="318"/>
      <c r="AJ14" s="315">
        <v>60.8</v>
      </c>
      <c r="AK14" s="316">
        <v>60.8</v>
      </c>
      <c r="AL14" s="318"/>
    </row>
    <row r="15" spans="1:38" s="39" customFormat="1" hidden="1">
      <c r="A15" s="296">
        <v>40030</v>
      </c>
      <c r="B15" s="101"/>
      <c r="C15" s="101">
        <v>13.4</v>
      </c>
      <c r="D15" s="287">
        <v>13.4</v>
      </c>
      <c r="E15" s="288"/>
      <c r="F15" s="101">
        <v>23</v>
      </c>
      <c r="G15" s="287">
        <v>23</v>
      </c>
      <c r="H15" s="288"/>
      <c r="I15" s="101">
        <v>10.26</v>
      </c>
      <c r="J15" s="287">
        <v>10.26</v>
      </c>
      <c r="K15" s="299"/>
      <c r="L15" s="451">
        <v>3</v>
      </c>
      <c r="M15" s="458">
        <v>3</v>
      </c>
      <c r="N15" s="301"/>
      <c r="O15" s="101">
        <v>1.3</v>
      </c>
      <c r="P15" s="287">
        <v>1.3</v>
      </c>
      <c r="Q15" s="288"/>
      <c r="R15" s="509">
        <v>4.3840000000000003</v>
      </c>
      <c r="S15" s="510">
        <v>4.3840000000000003</v>
      </c>
      <c r="T15" s="288"/>
      <c r="U15" s="101"/>
      <c r="V15" s="287"/>
      <c r="W15" s="288"/>
      <c r="X15" s="101"/>
      <c r="Y15" s="287"/>
      <c r="Z15" s="288"/>
      <c r="AA15" s="101">
        <v>4</v>
      </c>
      <c r="AB15" s="287">
        <v>4</v>
      </c>
      <c r="AC15" s="288"/>
      <c r="AD15" s="101">
        <v>2.02</v>
      </c>
      <c r="AE15" s="287">
        <v>2.02</v>
      </c>
      <c r="AF15" s="288"/>
      <c r="AG15" s="101">
        <v>4.2300000000000004</v>
      </c>
      <c r="AH15" s="287">
        <v>4.2300000000000004</v>
      </c>
      <c r="AI15" s="288"/>
      <c r="AJ15" s="101">
        <v>82.3</v>
      </c>
      <c r="AK15" s="287">
        <v>82.3</v>
      </c>
      <c r="AL15" s="288"/>
    </row>
    <row r="16" spans="1:38" s="39" customFormat="1" hidden="1">
      <c r="A16" s="296">
        <v>40058</v>
      </c>
      <c r="B16" s="101"/>
      <c r="C16" s="101">
        <v>8.5</v>
      </c>
      <c r="D16" s="287">
        <v>8.5</v>
      </c>
      <c r="E16" s="288"/>
      <c r="F16" s="101">
        <v>11</v>
      </c>
      <c r="G16" s="287">
        <v>11</v>
      </c>
      <c r="H16" s="288"/>
      <c r="I16" s="101">
        <v>6.31</v>
      </c>
      <c r="J16" s="287">
        <v>6.31</v>
      </c>
      <c r="K16" s="299"/>
      <c r="L16" s="451">
        <v>4</v>
      </c>
      <c r="M16" s="458">
        <v>4</v>
      </c>
      <c r="N16" s="301"/>
      <c r="O16" s="101">
        <v>1.5</v>
      </c>
      <c r="P16" s="287">
        <v>1.5</v>
      </c>
      <c r="Q16" s="288"/>
      <c r="R16" s="509">
        <v>4.306</v>
      </c>
      <c r="S16" s="510">
        <v>4.306</v>
      </c>
      <c r="T16" s="288"/>
      <c r="U16" s="101"/>
      <c r="V16" s="287"/>
      <c r="W16" s="288"/>
      <c r="X16" s="101">
        <v>4.3899999999999997</v>
      </c>
      <c r="Y16" s="287">
        <v>4.3899999999999997</v>
      </c>
      <c r="Z16" s="288"/>
      <c r="AA16" s="101">
        <v>3.3</v>
      </c>
      <c r="AB16" s="287">
        <v>3.3</v>
      </c>
      <c r="AC16" s="288"/>
      <c r="AD16" s="101">
        <v>1.01</v>
      </c>
      <c r="AE16" s="287">
        <v>1.01</v>
      </c>
      <c r="AF16" s="288"/>
      <c r="AG16" s="101">
        <v>2</v>
      </c>
      <c r="AH16" s="287">
        <v>2</v>
      </c>
      <c r="AI16" s="288"/>
      <c r="AJ16" s="101">
        <v>94.9</v>
      </c>
      <c r="AK16" s="287">
        <v>94.9</v>
      </c>
      <c r="AL16" s="288"/>
    </row>
    <row r="17" spans="1:38" s="39" customFormat="1" hidden="1">
      <c r="A17" s="296">
        <v>40088</v>
      </c>
      <c r="B17" s="101"/>
      <c r="C17" s="101">
        <v>6.1</v>
      </c>
      <c r="D17" s="287">
        <v>6.1</v>
      </c>
      <c r="E17" s="299">
        <f>PERCENTILE(D6:D17,0.8)</f>
        <v>17.880000000000003</v>
      </c>
      <c r="F17" s="101">
        <v>19</v>
      </c>
      <c r="G17" s="287">
        <v>19</v>
      </c>
      <c r="H17" s="299">
        <f>PERCENTILE(G6:G17,0.8)</f>
        <v>19</v>
      </c>
      <c r="I17" s="101">
        <v>9.76</v>
      </c>
      <c r="J17" s="287">
        <v>9.76</v>
      </c>
      <c r="K17" s="299">
        <f>PERCENTILE(J6:J17,0.8)</f>
        <v>13.126000000000001</v>
      </c>
      <c r="L17" s="451">
        <v>405</v>
      </c>
      <c r="M17" s="458">
        <v>405</v>
      </c>
      <c r="N17" s="288">
        <f>PERCENTILE(M6:M17,0.8)</f>
        <v>378.00000000000011</v>
      </c>
      <c r="O17" s="101">
        <v>5</v>
      </c>
      <c r="P17" s="287">
        <v>5</v>
      </c>
      <c r="Q17" s="288"/>
      <c r="R17" s="509">
        <v>4.585</v>
      </c>
      <c r="S17" s="510">
        <v>4.585</v>
      </c>
      <c r="T17" s="288"/>
      <c r="U17" s="101"/>
      <c r="V17" s="287"/>
      <c r="W17" s="288"/>
      <c r="X17" s="101">
        <v>5.03</v>
      </c>
      <c r="Y17" s="287">
        <v>5.03</v>
      </c>
      <c r="Z17" s="288"/>
      <c r="AA17" s="101">
        <v>8.6</v>
      </c>
      <c r="AB17" s="287">
        <v>8.6</v>
      </c>
      <c r="AC17" s="288"/>
      <c r="AD17" s="101">
        <v>0.1</v>
      </c>
      <c r="AE17" s="287">
        <v>0.1</v>
      </c>
      <c r="AF17" s="288"/>
      <c r="AG17" s="101">
        <v>1.06</v>
      </c>
      <c r="AH17" s="287">
        <v>1.06</v>
      </c>
      <c r="AI17" s="288"/>
      <c r="AJ17" s="101">
        <v>115.5</v>
      </c>
      <c r="AK17" s="287">
        <v>115.5</v>
      </c>
      <c r="AL17" s="288"/>
    </row>
    <row r="18" spans="1:38" s="39" customFormat="1" hidden="1">
      <c r="A18" s="296">
        <v>40121</v>
      </c>
      <c r="B18" s="101"/>
      <c r="C18" s="101">
        <v>3.5</v>
      </c>
      <c r="D18" s="287">
        <v>3.5</v>
      </c>
      <c r="E18" s="299">
        <f t="shared" ref="E18:E20" si="0">PERCENTILE(D7:D18,0.8)</f>
        <v>12.520000000000003</v>
      </c>
      <c r="F18" s="101">
        <v>2</v>
      </c>
      <c r="G18" s="287">
        <v>2</v>
      </c>
      <c r="H18" s="299">
        <f t="shared" ref="H18:H20" si="1">PERCENTILE(G7:G18,0.8)</f>
        <v>19</v>
      </c>
      <c r="I18" s="101">
        <v>3.92</v>
      </c>
      <c r="J18" s="287">
        <v>3.92</v>
      </c>
      <c r="K18" s="299">
        <f t="shared" ref="K18:K20" si="2">PERCENTILE(J7:J18,0.8)</f>
        <v>11.708000000000002</v>
      </c>
      <c r="L18" s="451">
        <v>210</v>
      </c>
      <c r="M18" s="458">
        <v>210</v>
      </c>
      <c r="N18" s="288">
        <f t="shared" ref="N18:N20" si="3">PERCENTILE(M7:M18,0.8)</f>
        <v>258.00000000000006</v>
      </c>
      <c r="O18" s="101" t="s">
        <v>134</v>
      </c>
      <c r="P18" s="289">
        <v>0.2</v>
      </c>
      <c r="Q18" s="288"/>
      <c r="R18" s="509">
        <v>4.8760000000000003</v>
      </c>
      <c r="S18" s="510">
        <v>4.8760000000000003</v>
      </c>
      <c r="T18" s="288"/>
      <c r="U18" s="101"/>
      <c r="V18" s="287"/>
      <c r="W18" s="288"/>
      <c r="X18" s="101">
        <v>5.15</v>
      </c>
      <c r="Y18" s="287">
        <v>5.15</v>
      </c>
      <c r="Z18" s="288"/>
      <c r="AA18" s="101">
        <v>1.4</v>
      </c>
      <c r="AB18" s="287">
        <v>1.4</v>
      </c>
      <c r="AC18" s="288"/>
      <c r="AD18" s="101">
        <v>1.74</v>
      </c>
      <c r="AE18" s="287">
        <v>1.74</v>
      </c>
      <c r="AF18" s="288"/>
      <c r="AG18" s="101">
        <v>0.78</v>
      </c>
      <c r="AH18" s="287">
        <v>0.78</v>
      </c>
      <c r="AI18" s="288"/>
      <c r="AJ18" s="101">
        <v>76</v>
      </c>
      <c r="AK18" s="287">
        <v>76</v>
      </c>
      <c r="AL18" s="288"/>
    </row>
    <row r="19" spans="1:38" s="39" customFormat="1" hidden="1">
      <c r="A19" s="296">
        <v>40149</v>
      </c>
      <c r="B19" s="101"/>
      <c r="C19" s="101" t="s">
        <v>130</v>
      </c>
      <c r="D19" s="289">
        <v>1</v>
      </c>
      <c r="E19" s="299">
        <f t="shared" si="0"/>
        <v>12.520000000000003</v>
      </c>
      <c r="F19" s="101">
        <v>1</v>
      </c>
      <c r="G19" s="287">
        <v>1</v>
      </c>
      <c r="H19" s="299">
        <f t="shared" si="1"/>
        <v>19</v>
      </c>
      <c r="I19" s="101">
        <v>3.48</v>
      </c>
      <c r="J19" s="287">
        <v>3.48</v>
      </c>
      <c r="K19" s="299">
        <f t="shared" si="2"/>
        <v>11.708000000000002</v>
      </c>
      <c r="L19" s="451">
        <v>330</v>
      </c>
      <c r="M19" s="458">
        <v>330</v>
      </c>
      <c r="N19" s="288">
        <f t="shared" si="3"/>
        <v>318.00000000000006</v>
      </c>
      <c r="O19" s="101" t="s">
        <v>134</v>
      </c>
      <c r="P19" s="289">
        <v>0.2</v>
      </c>
      <c r="Q19" s="288"/>
      <c r="R19" s="509">
        <v>4.2030000000000003</v>
      </c>
      <c r="S19" s="510">
        <v>4.2030000000000003</v>
      </c>
      <c r="T19" s="288"/>
      <c r="U19" s="101"/>
      <c r="V19" s="287"/>
      <c r="W19" s="288"/>
      <c r="X19" s="101">
        <v>4.16</v>
      </c>
      <c r="Y19" s="287">
        <v>4.16</v>
      </c>
      <c r="Z19" s="288"/>
      <c r="AA19" s="101">
        <v>1.2</v>
      </c>
      <c r="AB19" s="287">
        <v>1.2</v>
      </c>
      <c r="AC19" s="288"/>
      <c r="AD19" s="101">
        <v>2.1</v>
      </c>
      <c r="AE19" s="287">
        <v>2.1</v>
      </c>
      <c r="AF19" s="288"/>
      <c r="AG19" s="101">
        <v>0.18</v>
      </c>
      <c r="AH19" s="287">
        <v>0.18</v>
      </c>
      <c r="AI19" s="288"/>
      <c r="AJ19" s="101">
        <v>94</v>
      </c>
      <c r="AK19" s="287">
        <v>94</v>
      </c>
      <c r="AL19" s="288"/>
    </row>
    <row r="20" spans="1:38" s="39" customFormat="1" hidden="1">
      <c r="A20" s="296">
        <v>40185</v>
      </c>
      <c r="B20" s="101"/>
      <c r="C20" s="101">
        <v>9</v>
      </c>
      <c r="D20" s="287">
        <v>9</v>
      </c>
      <c r="E20" s="299">
        <f t="shared" si="0"/>
        <v>9</v>
      </c>
      <c r="F20" s="101">
        <v>15</v>
      </c>
      <c r="G20" s="287">
        <v>15</v>
      </c>
      <c r="H20" s="299">
        <f t="shared" si="1"/>
        <v>18.8</v>
      </c>
      <c r="I20" s="101">
        <v>6.35</v>
      </c>
      <c r="J20" s="287">
        <v>6.35</v>
      </c>
      <c r="K20" s="299">
        <f t="shared" si="2"/>
        <v>10.16</v>
      </c>
      <c r="L20" s="451">
        <v>4</v>
      </c>
      <c r="M20" s="458">
        <v>4</v>
      </c>
      <c r="N20" s="288">
        <f t="shared" si="3"/>
        <v>258.00000000000006</v>
      </c>
      <c r="O20" s="101" t="s">
        <v>134</v>
      </c>
      <c r="P20" s="289">
        <v>0.2</v>
      </c>
      <c r="Q20" s="288"/>
      <c r="R20" s="509">
        <v>5.0780000000000003</v>
      </c>
      <c r="S20" s="510">
        <v>5.0780000000000003</v>
      </c>
      <c r="T20" s="288"/>
      <c r="U20" s="101"/>
      <c r="V20" s="287"/>
      <c r="W20" s="288"/>
      <c r="X20" s="101">
        <v>5.48</v>
      </c>
      <c r="Y20" s="287">
        <v>5.48</v>
      </c>
      <c r="Z20" s="288"/>
      <c r="AA20" s="101">
        <v>2.4</v>
      </c>
      <c r="AB20" s="287">
        <v>2.4</v>
      </c>
      <c r="AC20" s="288"/>
      <c r="AD20" s="101">
        <v>1.38</v>
      </c>
      <c r="AE20" s="287">
        <v>1.38</v>
      </c>
      <c r="AF20" s="288"/>
      <c r="AG20" s="101">
        <v>2.57</v>
      </c>
      <c r="AH20" s="287">
        <v>2.57</v>
      </c>
      <c r="AI20" s="288"/>
      <c r="AJ20" s="101">
        <v>92</v>
      </c>
      <c r="AK20" s="287">
        <v>92</v>
      </c>
      <c r="AL20" s="288"/>
    </row>
    <row r="21" spans="1:38" s="39" customFormat="1" hidden="1">
      <c r="A21" s="296">
        <v>40212</v>
      </c>
      <c r="B21" s="101"/>
      <c r="C21" s="101" t="s">
        <v>191</v>
      </c>
      <c r="D21" s="289">
        <v>1.5</v>
      </c>
      <c r="E21" s="299">
        <f t="shared" ref="E21:E48" si="4">PERCENTILE(D10:D21,0.8)</f>
        <v>9</v>
      </c>
      <c r="F21" s="101">
        <v>7</v>
      </c>
      <c r="G21" s="287">
        <v>7</v>
      </c>
      <c r="H21" s="299">
        <f t="shared" ref="H21:H39" si="5">PERCENTILE(G10:G21,0.8)</f>
        <v>18.8</v>
      </c>
      <c r="I21" s="101">
        <v>3.85</v>
      </c>
      <c r="J21" s="287">
        <v>3.85</v>
      </c>
      <c r="K21" s="299">
        <f t="shared" ref="K21:K24" si="6">PERCENTILE(J10:J21,0.8)</f>
        <v>9.3160000000000007</v>
      </c>
      <c r="L21" s="451">
        <v>5</v>
      </c>
      <c r="M21" s="458">
        <v>5</v>
      </c>
      <c r="N21" s="288">
        <f t="shared" ref="N21:N27" si="7">PERCENTILE(M10:M21,0.8)</f>
        <v>258.00000000000006</v>
      </c>
      <c r="O21" s="101" t="s">
        <v>134</v>
      </c>
      <c r="P21" s="289">
        <v>0.2</v>
      </c>
      <c r="Q21" s="288"/>
      <c r="R21" s="509">
        <v>3.734</v>
      </c>
      <c r="S21" s="510">
        <v>3.734</v>
      </c>
      <c r="T21" s="288"/>
      <c r="U21" s="101"/>
      <c r="V21" s="287"/>
      <c r="W21" s="288"/>
      <c r="X21" s="101">
        <v>4.0599999999999996</v>
      </c>
      <c r="Y21" s="287">
        <v>4.0599999999999996</v>
      </c>
      <c r="Z21" s="288"/>
      <c r="AA21" s="101">
        <v>1.2</v>
      </c>
      <c r="AB21" s="287">
        <v>1.2</v>
      </c>
      <c r="AC21" s="288"/>
      <c r="AD21" s="101">
        <v>2.19</v>
      </c>
      <c r="AE21" s="287">
        <v>2.19</v>
      </c>
      <c r="AF21" s="288"/>
      <c r="AG21" s="101">
        <v>0.46</v>
      </c>
      <c r="AH21" s="287">
        <v>0.46</v>
      </c>
      <c r="AI21" s="288"/>
      <c r="AJ21" s="101">
        <v>93</v>
      </c>
      <c r="AK21" s="287">
        <v>93</v>
      </c>
      <c r="AL21" s="288"/>
    </row>
    <row r="22" spans="1:38" s="39" customFormat="1" hidden="1">
      <c r="A22" s="296">
        <v>40240</v>
      </c>
      <c r="B22" s="101"/>
      <c r="C22" s="101" t="s">
        <v>130</v>
      </c>
      <c r="D22" s="289">
        <v>1</v>
      </c>
      <c r="E22" s="299">
        <f t="shared" si="4"/>
        <v>9</v>
      </c>
      <c r="F22" s="101">
        <v>7</v>
      </c>
      <c r="G22" s="287">
        <v>7</v>
      </c>
      <c r="H22" s="299">
        <f t="shared" si="5"/>
        <v>18.8</v>
      </c>
      <c r="I22" s="101">
        <v>5.67</v>
      </c>
      <c r="J22" s="287">
        <v>5.67</v>
      </c>
      <c r="K22" s="299">
        <f t="shared" si="6"/>
        <v>9.3160000000000007</v>
      </c>
      <c r="L22" s="451" t="s">
        <v>130</v>
      </c>
      <c r="M22" s="532">
        <v>1</v>
      </c>
      <c r="N22" s="288">
        <f t="shared" si="7"/>
        <v>258.00000000000006</v>
      </c>
      <c r="O22" s="101" t="s">
        <v>134</v>
      </c>
      <c r="P22" s="289">
        <v>0.2</v>
      </c>
      <c r="Q22" s="288"/>
      <c r="R22" s="509">
        <v>3.3929999999999998</v>
      </c>
      <c r="S22" s="510">
        <v>3.3929999999999998</v>
      </c>
      <c r="T22" s="288"/>
      <c r="U22" s="101"/>
      <c r="V22" s="287"/>
      <c r="W22" s="288"/>
      <c r="X22" s="101">
        <v>3.516</v>
      </c>
      <c r="Y22" s="287">
        <v>3.516</v>
      </c>
      <c r="Z22" s="288"/>
      <c r="AA22" s="101">
        <v>1.2</v>
      </c>
      <c r="AB22" s="287">
        <v>1.2</v>
      </c>
      <c r="AC22" s="288"/>
      <c r="AD22" s="101">
        <v>4.45</v>
      </c>
      <c r="AE22" s="287">
        <v>4.45</v>
      </c>
      <c r="AF22" s="288"/>
      <c r="AG22" s="101" t="s">
        <v>129</v>
      </c>
      <c r="AH22" s="289">
        <v>0.01</v>
      </c>
      <c r="AI22" s="288"/>
      <c r="AJ22" s="101">
        <v>83</v>
      </c>
      <c r="AK22" s="287">
        <v>83</v>
      </c>
      <c r="AL22" s="288"/>
    </row>
    <row r="23" spans="1:38" s="39" customFormat="1" hidden="1">
      <c r="A23" s="296">
        <v>40277</v>
      </c>
      <c r="B23" s="101"/>
      <c r="C23" s="101">
        <v>4.5999999999999996</v>
      </c>
      <c r="D23" s="287">
        <v>4.5999999999999996</v>
      </c>
      <c r="E23" s="299">
        <f t="shared" si="4"/>
        <v>9</v>
      </c>
      <c r="F23" s="101">
        <v>7</v>
      </c>
      <c r="G23" s="287">
        <v>7</v>
      </c>
      <c r="H23" s="299">
        <f t="shared" si="5"/>
        <v>18.8</v>
      </c>
      <c r="I23" s="101">
        <v>7.54</v>
      </c>
      <c r="J23" s="287">
        <v>7.54</v>
      </c>
      <c r="K23" s="299">
        <f t="shared" si="6"/>
        <v>9.3160000000000007</v>
      </c>
      <c r="L23" s="451">
        <v>2</v>
      </c>
      <c r="M23" s="458">
        <v>2</v>
      </c>
      <c r="N23" s="288">
        <f t="shared" si="7"/>
        <v>258.00000000000006</v>
      </c>
      <c r="O23" s="101" t="s">
        <v>134</v>
      </c>
      <c r="P23" s="289">
        <v>0.2</v>
      </c>
      <c r="Q23" s="288"/>
      <c r="R23" s="509">
        <v>3.6739999999999999</v>
      </c>
      <c r="S23" s="510">
        <v>3.6739999999999999</v>
      </c>
      <c r="T23" s="288"/>
      <c r="U23" s="101"/>
      <c r="V23" s="287"/>
      <c r="W23" s="288"/>
      <c r="X23" s="101">
        <v>3.88</v>
      </c>
      <c r="Y23" s="287">
        <v>3.88</v>
      </c>
      <c r="Z23" s="288"/>
      <c r="AA23" s="101">
        <v>2.2000000000000002</v>
      </c>
      <c r="AB23" s="287">
        <v>2.2000000000000002</v>
      </c>
      <c r="AC23" s="288"/>
      <c r="AD23" s="101">
        <v>4.93</v>
      </c>
      <c r="AE23" s="287">
        <v>4.93</v>
      </c>
      <c r="AF23" s="288"/>
      <c r="AG23" s="101">
        <v>0.41</v>
      </c>
      <c r="AH23" s="287">
        <v>0.41</v>
      </c>
      <c r="AI23" s="288"/>
      <c r="AJ23" s="101">
        <v>111</v>
      </c>
      <c r="AK23" s="287">
        <v>111</v>
      </c>
      <c r="AL23" s="288"/>
    </row>
    <row r="24" spans="1:38" s="39" customFormat="1" hidden="1">
      <c r="A24" s="296">
        <v>40305</v>
      </c>
      <c r="B24" s="101"/>
      <c r="C24" s="101">
        <v>8</v>
      </c>
      <c r="D24" s="287">
        <v>8</v>
      </c>
      <c r="E24" s="299">
        <f t="shared" si="4"/>
        <v>9</v>
      </c>
      <c r="F24" s="101">
        <v>2</v>
      </c>
      <c r="G24" s="287">
        <v>2</v>
      </c>
      <c r="H24" s="299">
        <f t="shared" si="5"/>
        <v>18.8</v>
      </c>
      <c r="I24" s="101">
        <v>6.23</v>
      </c>
      <c r="J24" s="287">
        <v>6.23</v>
      </c>
      <c r="K24" s="299">
        <f t="shared" si="6"/>
        <v>9.3160000000000007</v>
      </c>
      <c r="L24" s="451" t="s">
        <v>130</v>
      </c>
      <c r="M24" s="532">
        <v>1</v>
      </c>
      <c r="N24" s="288">
        <f t="shared" si="7"/>
        <v>258.00000000000006</v>
      </c>
      <c r="O24" s="101" t="s">
        <v>134</v>
      </c>
      <c r="P24" s="289">
        <v>0.2</v>
      </c>
      <c r="Q24" s="288"/>
      <c r="R24" s="509">
        <v>3.64</v>
      </c>
      <c r="S24" s="510">
        <v>3.64</v>
      </c>
      <c r="T24" s="288"/>
      <c r="U24" s="101"/>
      <c r="V24" s="287"/>
      <c r="W24" s="288"/>
      <c r="X24" s="101">
        <v>3.95</v>
      </c>
      <c r="Y24" s="287">
        <v>3.95</v>
      </c>
      <c r="Z24" s="288"/>
      <c r="AA24" s="101">
        <v>1.3</v>
      </c>
      <c r="AB24" s="287">
        <v>1.3</v>
      </c>
      <c r="AC24" s="288"/>
      <c r="AD24" s="101">
        <v>4.91</v>
      </c>
      <c r="AE24" s="287">
        <v>4.91</v>
      </c>
      <c r="AF24" s="288"/>
      <c r="AG24" s="101" t="s">
        <v>129</v>
      </c>
      <c r="AH24" s="289">
        <v>0.01</v>
      </c>
      <c r="AI24" s="288"/>
      <c r="AJ24" s="101">
        <v>88</v>
      </c>
      <c r="AK24" s="287">
        <v>88</v>
      </c>
      <c r="AL24" s="288"/>
    </row>
    <row r="25" spans="1:38" s="39" customFormat="1" ht="14.4" hidden="1" thickBot="1">
      <c r="A25" s="46">
        <v>40331</v>
      </c>
      <c r="B25" s="85"/>
      <c r="C25" s="85">
        <v>2.2000000000000002</v>
      </c>
      <c r="D25" s="311">
        <v>2.2000000000000002</v>
      </c>
      <c r="E25" s="319">
        <f t="shared" si="4"/>
        <v>8.9</v>
      </c>
      <c r="F25" s="85">
        <v>5</v>
      </c>
      <c r="G25" s="311">
        <v>5</v>
      </c>
      <c r="H25" s="319">
        <f t="shared" si="5"/>
        <v>18.200000000000003</v>
      </c>
      <c r="I25" s="85">
        <v>10.49</v>
      </c>
      <c r="J25" s="311">
        <v>10.49</v>
      </c>
      <c r="K25" s="319">
        <f t="shared" ref="K25:K33" si="8">PERCENTILE(J14:J25,0.8)</f>
        <v>10.16</v>
      </c>
      <c r="L25" s="528" t="s">
        <v>130</v>
      </c>
      <c r="M25" s="533">
        <v>1</v>
      </c>
      <c r="N25" s="312">
        <f t="shared" si="7"/>
        <v>173.00000000000014</v>
      </c>
      <c r="O25" s="85" t="s">
        <v>134</v>
      </c>
      <c r="P25" s="313">
        <v>0.2</v>
      </c>
      <c r="Q25" s="312"/>
      <c r="R25" s="514">
        <v>5.077</v>
      </c>
      <c r="S25" s="515">
        <v>5.077</v>
      </c>
      <c r="T25" s="312"/>
      <c r="U25" s="85"/>
      <c r="V25" s="311"/>
      <c r="W25" s="312"/>
      <c r="X25" s="85">
        <v>5.21</v>
      </c>
      <c r="Y25" s="311">
        <v>5.21</v>
      </c>
      <c r="Z25" s="312"/>
      <c r="AA25" s="85">
        <v>1.5</v>
      </c>
      <c r="AB25" s="311">
        <v>1.5</v>
      </c>
      <c r="AC25" s="312"/>
      <c r="AD25" s="85">
        <v>8.74</v>
      </c>
      <c r="AE25" s="311">
        <v>8.74</v>
      </c>
      <c r="AF25" s="312"/>
      <c r="AG25" s="85">
        <v>0.25</v>
      </c>
      <c r="AH25" s="311">
        <v>0.25</v>
      </c>
      <c r="AI25" s="312"/>
      <c r="AJ25" s="85">
        <v>60</v>
      </c>
      <c r="AK25" s="311">
        <v>60</v>
      </c>
      <c r="AL25" s="312"/>
    </row>
    <row r="26" spans="1:38" s="39" customFormat="1" ht="14.4" hidden="1" thickTop="1">
      <c r="A26" s="314">
        <v>40365</v>
      </c>
      <c r="B26" s="315"/>
      <c r="C26" s="315">
        <v>6.2</v>
      </c>
      <c r="D26" s="316">
        <v>6.2</v>
      </c>
      <c r="E26" s="321">
        <f t="shared" si="4"/>
        <v>8.4</v>
      </c>
      <c r="F26" s="315">
        <v>3</v>
      </c>
      <c r="G26" s="316">
        <v>3</v>
      </c>
      <c r="H26" s="321">
        <f t="shared" si="5"/>
        <v>14.200000000000003</v>
      </c>
      <c r="I26" s="315">
        <v>14.25</v>
      </c>
      <c r="J26" s="316">
        <v>14.25</v>
      </c>
      <c r="K26" s="321">
        <f t="shared" si="8"/>
        <v>10.16</v>
      </c>
      <c r="L26" s="530" t="s">
        <v>191</v>
      </c>
      <c r="M26" s="534">
        <v>2</v>
      </c>
      <c r="N26" s="318">
        <f t="shared" si="7"/>
        <v>169.00000000000014</v>
      </c>
      <c r="O26" s="315">
        <v>9.1999999999999993</v>
      </c>
      <c r="P26" s="316">
        <v>9.1999999999999993</v>
      </c>
      <c r="Q26" s="318"/>
      <c r="R26" s="516">
        <v>5.3220000000000001</v>
      </c>
      <c r="S26" s="517">
        <v>5.3220000000000001</v>
      </c>
      <c r="T26" s="318"/>
      <c r="U26" s="315"/>
      <c r="V26" s="316"/>
      <c r="W26" s="318"/>
      <c r="X26" s="315">
        <v>5.76</v>
      </c>
      <c r="Y26" s="316">
        <v>5.76</v>
      </c>
      <c r="Z26" s="318"/>
      <c r="AA26" s="315">
        <v>10.5</v>
      </c>
      <c r="AB26" s="316">
        <v>10.5</v>
      </c>
      <c r="AC26" s="318"/>
      <c r="AD26" s="315">
        <v>3.55</v>
      </c>
      <c r="AE26" s="316">
        <v>3.55</v>
      </c>
      <c r="AF26" s="318"/>
      <c r="AG26" s="315">
        <v>0.2</v>
      </c>
      <c r="AH26" s="316">
        <v>0.2</v>
      </c>
      <c r="AI26" s="318"/>
      <c r="AJ26" s="315">
        <v>100</v>
      </c>
      <c r="AK26" s="316">
        <v>100</v>
      </c>
      <c r="AL26" s="318"/>
    </row>
    <row r="27" spans="1:38" s="39" customFormat="1" hidden="1">
      <c r="A27" s="296">
        <v>40393</v>
      </c>
      <c r="B27" s="101"/>
      <c r="C27" s="101">
        <v>6.2</v>
      </c>
      <c r="D27" s="287">
        <v>6.2</v>
      </c>
      <c r="E27" s="299">
        <f t="shared" si="4"/>
        <v>7.6400000000000015</v>
      </c>
      <c r="F27" s="101">
        <v>4</v>
      </c>
      <c r="G27" s="287">
        <v>4</v>
      </c>
      <c r="H27" s="299">
        <f t="shared" si="5"/>
        <v>10.200000000000003</v>
      </c>
      <c r="I27" s="101">
        <v>9.9</v>
      </c>
      <c r="J27" s="287">
        <v>9.9</v>
      </c>
      <c r="K27" s="299">
        <f t="shared" si="8"/>
        <v>9.8719999999999999</v>
      </c>
      <c r="L27" s="451" t="s">
        <v>130</v>
      </c>
      <c r="M27" s="532">
        <v>1</v>
      </c>
      <c r="N27" s="288">
        <f t="shared" si="7"/>
        <v>169.00000000000014</v>
      </c>
      <c r="O27" s="101">
        <v>1.1000000000000001</v>
      </c>
      <c r="P27" s="287">
        <v>1.1000000000000001</v>
      </c>
      <c r="Q27" s="288"/>
      <c r="R27" s="509">
        <v>3.63</v>
      </c>
      <c r="S27" s="510">
        <v>3.63</v>
      </c>
      <c r="T27" s="288"/>
      <c r="U27" s="101"/>
      <c r="V27" s="287"/>
      <c r="W27" s="288"/>
      <c r="X27" s="101">
        <v>4.17</v>
      </c>
      <c r="Y27" s="287">
        <v>4.17</v>
      </c>
      <c r="Z27" s="288"/>
      <c r="AA27" s="101">
        <v>3</v>
      </c>
      <c r="AB27" s="287">
        <v>3</v>
      </c>
      <c r="AC27" s="288"/>
      <c r="AD27" s="101">
        <v>6.54</v>
      </c>
      <c r="AE27" s="287">
        <v>6.54</v>
      </c>
      <c r="AF27" s="288"/>
      <c r="AG27" s="101">
        <v>0.36</v>
      </c>
      <c r="AH27" s="287">
        <v>0.36</v>
      </c>
      <c r="AI27" s="288"/>
      <c r="AJ27" s="101">
        <v>86</v>
      </c>
      <c r="AK27" s="287">
        <v>86</v>
      </c>
      <c r="AL27" s="288"/>
    </row>
    <row r="28" spans="1:38" s="39" customFormat="1" hidden="1">
      <c r="A28" s="296">
        <v>40429</v>
      </c>
      <c r="B28" s="101"/>
      <c r="C28" s="101">
        <v>7</v>
      </c>
      <c r="D28" s="287">
        <v>7</v>
      </c>
      <c r="E28" s="299">
        <f t="shared" si="4"/>
        <v>6.8400000000000007</v>
      </c>
      <c r="F28" s="101">
        <v>5</v>
      </c>
      <c r="G28" s="287">
        <v>5</v>
      </c>
      <c r="H28" s="299">
        <f t="shared" si="5"/>
        <v>7</v>
      </c>
      <c r="I28" s="101">
        <v>9.15</v>
      </c>
      <c r="J28" s="287">
        <v>9.15</v>
      </c>
      <c r="K28" s="299">
        <f t="shared" si="8"/>
        <v>9.8719999999999999</v>
      </c>
      <c r="L28" s="451" t="s">
        <v>130</v>
      </c>
      <c r="M28" s="532">
        <v>1</v>
      </c>
      <c r="N28" s="288">
        <f t="shared" ref="N28:N45" si="9">PERCENTILE(M17:M28,0.8)</f>
        <v>169.00000000000014</v>
      </c>
      <c r="O28" s="101">
        <v>0.5</v>
      </c>
      <c r="P28" s="287">
        <v>0.5</v>
      </c>
      <c r="Q28" s="288"/>
      <c r="R28" s="509">
        <v>5.3109999999999999</v>
      </c>
      <c r="S28" s="510">
        <v>5.3109999999999999</v>
      </c>
      <c r="T28" s="288"/>
      <c r="U28" s="101"/>
      <c r="V28" s="287"/>
      <c r="W28" s="288"/>
      <c r="X28" s="101">
        <v>5.95</v>
      </c>
      <c r="Y28" s="287">
        <v>5.95</v>
      </c>
      <c r="Z28" s="288"/>
      <c r="AA28" s="101">
        <v>2.4</v>
      </c>
      <c r="AB28" s="287">
        <v>2.4</v>
      </c>
      <c r="AC28" s="288"/>
      <c r="AD28" s="101">
        <v>6.52</v>
      </c>
      <c r="AE28" s="287">
        <v>6.52</v>
      </c>
      <c r="AF28" s="288"/>
      <c r="AG28" s="101">
        <v>0.25</v>
      </c>
      <c r="AH28" s="287">
        <v>0.25</v>
      </c>
      <c r="AI28" s="288"/>
      <c r="AJ28" s="101">
        <v>85</v>
      </c>
      <c r="AK28" s="287">
        <v>85</v>
      </c>
      <c r="AL28" s="288"/>
    </row>
    <row r="29" spans="1:38" s="39" customFormat="1" hidden="1">
      <c r="A29" s="296">
        <v>40457</v>
      </c>
      <c r="B29" s="101"/>
      <c r="C29" s="101">
        <v>5.0999999999999996</v>
      </c>
      <c r="D29" s="287">
        <v>5.0999999999999996</v>
      </c>
      <c r="E29" s="299">
        <f t="shared" si="4"/>
        <v>6.8400000000000007</v>
      </c>
      <c r="F29" s="101">
        <v>3</v>
      </c>
      <c r="G29" s="287">
        <v>3</v>
      </c>
      <c r="H29" s="299">
        <f t="shared" si="5"/>
        <v>7</v>
      </c>
      <c r="I29" s="101">
        <v>5.36</v>
      </c>
      <c r="J29" s="287">
        <v>5.36</v>
      </c>
      <c r="K29" s="299">
        <f t="shared" si="8"/>
        <v>9.75</v>
      </c>
      <c r="L29" s="451" t="s">
        <v>130</v>
      </c>
      <c r="M29" s="532">
        <v>1</v>
      </c>
      <c r="N29" s="288">
        <f t="shared" si="9"/>
        <v>4.8000000000000007</v>
      </c>
      <c r="O29" s="101" t="s">
        <v>134</v>
      </c>
      <c r="P29" s="289">
        <v>0.2</v>
      </c>
      <c r="Q29" s="288"/>
      <c r="R29" s="509">
        <v>3.4180000000000001</v>
      </c>
      <c r="S29" s="510">
        <v>3.4180000000000001</v>
      </c>
      <c r="T29" s="288"/>
      <c r="U29" s="101"/>
      <c r="V29" s="287"/>
      <c r="W29" s="288"/>
      <c r="X29" s="101">
        <v>3.73</v>
      </c>
      <c r="Y29" s="287">
        <v>3.73</v>
      </c>
      <c r="Z29" s="288"/>
      <c r="AA29" s="101">
        <v>1.8</v>
      </c>
      <c r="AB29" s="287">
        <v>1.8</v>
      </c>
      <c r="AC29" s="288"/>
      <c r="AD29" s="101">
        <v>3.52</v>
      </c>
      <c r="AE29" s="287">
        <v>3.52</v>
      </c>
      <c r="AF29" s="288"/>
      <c r="AG29" s="101">
        <v>7.0000000000000007E-2</v>
      </c>
      <c r="AH29" s="287">
        <v>7.0000000000000007E-2</v>
      </c>
      <c r="AI29" s="288"/>
      <c r="AJ29" s="101">
        <v>96</v>
      </c>
      <c r="AK29" s="287">
        <v>96</v>
      </c>
      <c r="AL29" s="288"/>
    </row>
    <row r="30" spans="1:38" s="39" customFormat="1" hidden="1">
      <c r="A30" s="296">
        <v>40490</v>
      </c>
      <c r="B30" s="101"/>
      <c r="C30" s="101" t="s">
        <v>130</v>
      </c>
      <c r="D30" s="289">
        <v>1</v>
      </c>
      <c r="E30" s="299">
        <f t="shared" si="4"/>
        <v>6.8400000000000007</v>
      </c>
      <c r="F30" s="101">
        <v>6</v>
      </c>
      <c r="G30" s="287">
        <v>6</v>
      </c>
      <c r="H30" s="299">
        <f t="shared" si="5"/>
        <v>7</v>
      </c>
      <c r="I30" s="101">
        <v>6.91</v>
      </c>
      <c r="J30" s="287">
        <v>6.91</v>
      </c>
      <c r="K30" s="299">
        <f t="shared" si="8"/>
        <v>9.75</v>
      </c>
      <c r="L30" s="451">
        <v>4</v>
      </c>
      <c r="M30" s="458">
        <v>4</v>
      </c>
      <c r="N30" s="288">
        <f t="shared" si="9"/>
        <v>4</v>
      </c>
      <c r="O30" s="101" t="s">
        <v>134</v>
      </c>
      <c r="P30" s="289">
        <v>0.2</v>
      </c>
      <c r="Q30" s="288"/>
      <c r="R30" s="509">
        <v>5.016</v>
      </c>
      <c r="S30" s="510">
        <v>5.016</v>
      </c>
      <c r="T30" s="288"/>
      <c r="U30" s="101"/>
      <c r="V30" s="287"/>
      <c r="W30" s="288"/>
      <c r="X30" s="101">
        <v>5.3</v>
      </c>
      <c r="Y30" s="287">
        <v>5.3</v>
      </c>
      <c r="Z30" s="288"/>
      <c r="AA30" s="101">
        <v>1.4</v>
      </c>
      <c r="AB30" s="287">
        <v>1.4</v>
      </c>
      <c r="AC30" s="288"/>
      <c r="AD30" s="101">
        <v>5.48</v>
      </c>
      <c r="AE30" s="287">
        <v>5.48</v>
      </c>
      <c r="AF30" s="288"/>
      <c r="AG30" s="101" t="s">
        <v>129</v>
      </c>
      <c r="AH30" s="289">
        <v>0.01</v>
      </c>
      <c r="AI30" s="288"/>
      <c r="AJ30" s="101">
        <v>72</v>
      </c>
      <c r="AK30" s="287">
        <v>72</v>
      </c>
      <c r="AL30" s="288"/>
    </row>
    <row r="31" spans="1:38" s="39" customFormat="1" hidden="1">
      <c r="A31" s="296">
        <v>40515</v>
      </c>
      <c r="B31" s="101"/>
      <c r="C31" s="101" t="s">
        <v>130</v>
      </c>
      <c r="D31" s="289">
        <v>1</v>
      </c>
      <c r="E31" s="299">
        <f t="shared" si="4"/>
        <v>6.8400000000000007</v>
      </c>
      <c r="F31" s="101">
        <v>3</v>
      </c>
      <c r="G31" s="287">
        <v>3</v>
      </c>
      <c r="H31" s="299">
        <f t="shared" si="5"/>
        <v>7</v>
      </c>
      <c r="I31" s="101">
        <v>4.8</v>
      </c>
      <c r="J31" s="287">
        <v>4.8</v>
      </c>
      <c r="K31" s="299">
        <f t="shared" si="8"/>
        <v>9.75</v>
      </c>
      <c r="L31" s="451" t="s">
        <v>130</v>
      </c>
      <c r="M31" s="532">
        <v>1</v>
      </c>
      <c r="N31" s="288">
        <f t="shared" si="9"/>
        <v>3.6000000000000014</v>
      </c>
      <c r="O31" s="101" t="s">
        <v>134</v>
      </c>
      <c r="P31" s="289">
        <v>0.2</v>
      </c>
      <c r="Q31" s="288"/>
      <c r="R31" s="509">
        <v>4.6420000000000003</v>
      </c>
      <c r="S31" s="510">
        <v>4.6420000000000003</v>
      </c>
      <c r="T31" s="288"/>
      <c r="U31" s="101"/>
      <c r="V31" s="287"/>
      <c r="W31" s="288"/>
      <c r="X31" s="101">
        <v>5.44</v>
      </c>
      <c r="Y31" s="287">
        <v>5.44</v>
      </c>
      <c r="Z31" s="288"/>
      <c r="AA31" s="101">
        <v>0.9</v>
      </c>
      <c r="AB31" s="287">
        <v>0.9</v>
      </c>
      <c r="AC31" s="288"/>
      <c r="AD31" s="101">
        <v>3.84</v>
      </c>
      <c r="AE31" s="287">
        <v>3.84</v>
      </c>
      <c r="AF31" s="288"/>
      <c r="AG31" s="101" t="s">
        <v>129</v>
      </c>
      <c r="AH31" s="289">
        <v>0.01</v>
      </c>
      <c r="AI31" s="288"/>
      <c r="AJ31" s="101">
        <v>82</v>
      </c>
      <c r="AK31" s="287">
        <v>82</v>
      </c>
      <c r="AL31" s="288"/>
    </row>
    <row r="32" spans="1:38" s="39" customFormat="1" hidden="1">
      <c r="A32" s="296">
        <v>40563</v>
      </c>
      <c r="B32" s="101"/>
      <c r="C32" s="101" t="s">
        <v>130</v>
      </c>
      <c r="D32" s="289">
        <v>1</v>
      </c>
      <c r="E32" s="299">
        <f t="shared" si="4"/>
        <v>6.2</v>
      </c>
      <c r="F32" s="101">
        <v>4</v>
      </c>
      <c r="G32" s="287">
        <v>4</v>
      </c>
      <c r="H32" s="299">
        <f t="shared" si="5"/>
        <v>6.8000000000000007</v>
      </c>
      <c r="I32" s="65">
        <v>7.72</v>
      </c>
      <c r="J32" s="78">
        <v>7.72</v>
      </c>
      <c r="K32" s="299">
        <f>PERCENTILE(J21:J32,0.8)</f>
        <v>9.75</v>
      </c>
      <c r="L32" s="451">
        <v>2</v>
      </c>
      <c r="M32" s="458">
        <v>2</v>
      </c>
      <c r="N32" s="288">
        <f t="shared" si="9"/>
        <v>2</v>
      </c>
      <c r="O32" s="101" t="s">
        <v>134</v>
      </c>
      <c r="P32" s="289">
        <v>0.2</v>
      </c>
      <c r="Q32" s="288"/>
      <c r="R32" s="509">
        <v>3.952</v>
      </c>
      <c r="S32" s="510">
        <v>3.952</v>
      </c>
      <c r="T32" s="288"/>
      <c r="U32" s="101"/>
      <c r="V32" s="287"/>
      <c r="W32" s="288"/>
      <c r="X32" s="101">
        <v>4.08</v>
      </c>
      <c r="Y32" s="287">
        <v>4.08</v>
      </c>
      <c r="Z32" s="288"/>
      <c r="AA32" s="101">
        <v>1.4</v>
      </c>
      <c r="AB32" s="287">
        <v>1.4</v>
      </c>
      <c r="AC32" s="288"/>
      <c r="AD32" s="101">
        <v>6.27</v>
      </c>
      <c r="AE32" s="287">
        <v>6.27</v>
      </c>
      <c r="AF32" s="288"/>
      <c r="AG32" s="101" t="s">
        <v>129</v>
      </c>
      <c r="AH32" s="289">
        <v>0.01</v>
      </c>
      <c r="AI32" s="288"/>
      <c r="AJ32" s="101">
        <v>74</v>
      </c>
      <c r="AK32" s="287">
        <v>74</v>
      </c>
      <c r="AL32" s="288"/>
    </row>
    <row r="33" spans="1:38" s="39" customFormat="1" hidden="1">
      <c r="A33" s="296">
        <v>40575</v>
      </c>
      <c r="B33" s="101"/>
      <c r="C33" s="101" t="s">
        <v>130</v>
      </c>
      <c r="D33" s="289">
        <v>1</v>
      </c>
      <c r="E33" s="299">
        <f t="shared" si="4"/>
        <v>6.2</v>
      </c>
      <c r="F33" s="101">
        <v>2</v>
      </c>
      <c r="G33" s="287">
        <v>2</v>
      </c>
      <c r="H33" s="299">
        <f t="shared" si="5"/>
        <v>5.8000000000000007</v>
      </c>
      <c r="I33" s="101">
        <v>7.68</v>
      </c>
      <c r="J33" s="287">
        <v>7.68</v>
      </c>
      <c r="K33" s="299">
        <f t="shared" si="8"/>
        <v>9.75</v>
      </c>
      <c r="L33" s="451" t="s">
        <v>130</v>
      </c>
      <c r="M33" s="532">
        <v>1</v>
      </c>
      <c r="N33" s="288">
        <f t="shared" si="9"/>
        <v>2</v>
      </c>
      <c r="O33" s="101" t="s">
        <v>134</v>
      </c>
      <c r="P33" s="289">
        <v>0.2</v>
      </c>
      <c r="Q33" s="288"/>
      <c r="R33" s="509">
        <v>4.2270000000000003</v>
      </c>
      <c r="S33" s="510">
        <v>4.2270000000000003</v>
      </c>
      <c r="T33" s="288"/>
      <c r="U33" s="101"/>
      <c r="V33" s="287"/>
      <c r="W33" s="288"/>
      <c r="X33" s="101">
        <v>4.6500000000000004</v>
      </c>
      <c r="Y33" s="287">
        <v>4.6500000000000004</v>
      </c>
      <c r="Z33" s="288"/>
      <c r="AA33" s="101">
        <v>1.2</v>
      </c>
      <c r="AB33" s="287">
        <v>1.2</v>
      </c>
      <c r="AC33" s="288"/>
      <c r="AD33" s="101">
        <v>6.45</v>
      </c>
      <c r="AE33" s="287">
        <v>6.45</v>
      </c>
      <c r="AF33" s="288"/>
      <c r="AG33" s="101" t="s">
        <v>129</v>
      </c>
      <c r="AH33" s="289">
        <v>0.01</v>
      </c>
      <c r="AI33" s="288"/>
      <c r="AJ33" s="101">
        <v>67</v>
      </c>
      <c r="AK33" s="287">
        <v>67</v>
      </c>
      <c r="AL33" s="288"/>
    </row>
    <row r="34" spans="1:38" s="39" customFormat="1" hidden="1">
      <c r="A34" s="296">
        <v>40611</v>
      </c>
      <c r="B34" s="101"/>
      <c r="C34" s="101">
        <v>4</v>
      </c>
      <c r="D34" s="287">
        <v>4</v>
      </c>
      <c r="E34" s="299">
        <f t="shared" si="4"/>
        <v>6.2</v>
      </c>
      <c r="F34" s="101">
        <v>5</v>
      </c>
      <c r="G34" s="287">
        <v>5</v>
      </c>
      <c r="H34" s="299">
        <f t="shared" si="5"/>
        <v>5</v>
      </c>
      <c r="I34" s="101">
        <v>8.07</v>
      </c>
      <c r="J34" s="287">
        <v>8.07</v>
      </c>
      <c r="K34" s="299">
        <f>PERCENTILE(J23:J34,0.8)</f>
        <v>9.75</v>
      </c>
      <c r="L34" s="451">
        <v>5</v>
      </c>
      <c r="M34" s="458">
        <v>5</v>
      </c>
      <c r="N34" s="288">
        <f t="shared" si="9"/>
        <v>2</v>
      </c>
      <c r="O34" s="101" t="s">
        <v>134</v>
      </c>
      <c r="P34" s="289">
        <v>0.2</v>
      </c>
      <c r="Q34" s="288"/>
      <c r="R34" s="509">
        <v>4.2949999999999999</v>
      </c>
      <c r="S34" s="510">
        <v>4.2949999999999999</v>
      </c>
      <c r="T34" s="288"/>
      <c r="U34" s="101"/>
      <c r="V34" s="287"/>
      <c r="W34" s="288"/>
      <c r="X34" s="101">
        <v>4.43</v>
      </c>
      <c r="Y34" s="287">
        <v>4.43</v>
      </c>
      <c r="Z34" s="288"/>
      <c r="AA34" s="101">
        <v>2.1</v>
      </c>
      <c r="AB34" s="287">
        <v>2.1</v>
      </c>
      <c r="AC34" s="288"/>
      <c r="AD34" s="101">
        <v>5.89</v>
      </c>
      <c r="AE34" s="287">
        <v>5.89</v>
      </c>
      <c r="AF34" s="288"/>
      <c r="AG34" s="101">
        <v>0.04</v>
      </c>
      <c r="AH34" s="287">
        <v>0.04</v>
      </c>
      <c r="AI34" s="288"/>
      <c r="AJ34" s="101">
        <v>86</v>
      </c>
      <c r="AK34" s="287">
        <v>86</v>
      </c>
      <c r="AL34" s="288"/>
    </row>
    <row r="35" spans="1:38" s="39" customFormat="1" hidden="1">
      <c r="A35" s="296">
        <v>40646</v>
      </c>
      <c r="B35" s="101"/>
      <c r="C35" s="101"/>
      <c r="D35" s="287"/>
      <c r="E35" s="299">
        <f t="shared" si="4"/>
        <v>6.2</v>
      </c>
      <c r="F35" s="101">
        <v>2</v>
      </c>
      <c r="G35" s="287">
        <v>2</v>
      </c>
      <c r="H35" s="299">
        <f t="shared" si="5"/>
        <v>5</v>
      </c>
      <c r="I35" s="101">
        <v>5.42</v>
      </c>
      <c r="J35" s="287">
        <v>5.42</v>
      </c>
      <c r="K35" s="299">
        <f>PERCENTILE(J24:J35,0.8)</f>
        <v>9.75</v>
      </c>
      <c r="L35" s="451">
        <v>5</v>
      </c>
      <c r="M35" s="458">
        <v>5</v>
      </c>
      <c r="N35" s="288">
        <f t="shared" si="9"/>
        <v>3.6000000000000014</v>
      </c>
      <c r="O35" s="101" t="s">
        <v>134</v>
      </c>
      <c r="P35" s="289">
        <v>0.2</v>
      </c>
      <c r="Q35" s="288"/>
      <c r="R35" s="509">
        <v>2.8239999999999998</v>
      </c>
      <c r="S35" s="510">
        <v>2.8239999999999998</v>
      </c>
      <c r="T35" s="288"/>
      <c r="U35" s="101"/>
      <c r="V35" s="287"/>
      <c r="W35" s="288"/>
      <c r="X35" s="101">
        <v>2.86</v>
      </c>
      <c r="Y35" s="287">
        <v>2.86</v>
      </c>
      <c r="Z35" s="288"/>
      <c r="AA35" s="101">
        <v>1.1000000000000001</v>
      </c>
      <c r="AB35" s="287">
        <v>1.1000000000000001</v>
      </c>
      <c r="AC35" s="288"/>
      <c r="AD35" s="101">
        <v>4.33</v>
      </c>
      <c r="AE35" s="287">
        <v>4.33</v>
      </c>
      <c r="AF35" s="288"/>
      <c r="AG35" s="101" t="s">
        <v>129</v>
      </c>
      <c r="AH35" s="289">
        <v>0.01</v>
      </c>
      <c r="AI35" s="288"/>
      <c r="AJ35" s="101">
        <v>73</v>
      </c>
      <c r="AK35" s="287">
        <v>73</v>
      </c>
      <c r="AL35" s="288"/>
    </row>
    <row r="36" spans="1:38" s="39" customFormat="1" hidden="1">
      <c r="A36" s="296">
        <v>40665</v>
      </c>
      <c r="B36" s="101"/>
      <c r="C36" s="101" t="s">
        <v>130</v>
      </c>
      <c r="D36" s="289">
        <v>1</v>
      </c>
      <c r="E36" s="299">
        <f t="shared" si="4"/>
        <v>6.2</v>
      </c>
      <c r="F36" s="101">
        <v>12</v>
      </c>
      <c r="G36" s="287">
        <v>12</v>
      </c>
      <c r="H36" s="299">
        <f t="shared" si="5"/>
        <v>5</v>
      </c>
      <c r="I36" s="101">
        <v>4.45</v>
      </c>
      <c r="J36" s="287">
        <v>4.45</v>
      </c>
      <c r="K36" s="299">
        <f t="shared" ref="K36" si="10">PERCENTILE(J25:J36,0.8)</f>
        <v>9.75</v>
      </c>
      <c r="L36" s="451">
        <v>2</v>
      </c>
      <c r="M36" s="458">
        <v>2</v>
      </c>
      <c r="N36" s="288">
        <f t="shared" si="9"/>
        <v>3.6000000000000014</v>
      </c>
      <c r="O36" s="101" t="s">
        <v>134</v>
      </c>
      <c r="P36" s="289">
        <v>0.2</v>
      </c>
      <c r="Q36" s="288"/>
      <c r="R36" s="509">
        <v>2.3759999999999999</v>
      </c>
      <c r="S36" s="510">
        <v>2.3759999999999999</v>
      </c>
      <c r="T36" s="288"/>
      <c r="U36" s="101"/>
      <c r="V36" s="287"/>
      <c r="W36" s="288"/>
      <c r="X36" s="101">
        <v>2.7080000000000002</v>
      </c>
      <c r="Y36" s="287">
        <v>2.7080000000000002</v>
      </c>
      <c r="Z36" s="288"/>
      <c r="AA36" s="101">
        <v>1.1000000000000001</v>
      </c>
      <c r="AB36" s="287">
        <v>1.1000000000000001</v>
      </c>
      <c r="AC36" s="288"/>
      <c r="AD36" s="101">
        <v>3.29</v>
      </c>
      <c r="AE36" s="287">
        <v>3.29</v>
      </c>
      <c r="AF36" s="288"/>
      <c r="AG36" s="101" t="s">
        <v>129</v>
      </c>
      <c r="AH36" s="289">
        <v>0.01</v>
      </c>
      <c r="AI36" s="288"/>
      <c r="AJ36" s="101">
        <v>101</v>
      </c>
      <c r="AK36" s="287">
        <v>101</v>
      </c>
      <c r="AL36" s="288"/>
    </row>
    <row r="37" spans="1:38" s="39" customFormat="1" ht="14.4" hidden="1" thickBot="1">
      <c r="A37" s="46">
        <v>40702</v>
      </c>
      <c r="B37" s="85"/>
      <c r="C37" s="85" t="s">
        <v>130</v>
      </c>
      <c r="D37" s="313">
        <v>1</v>
      </c>
      <c r="E37" s="319">
        <f t="shared" si="4"/>
        <v>6.2</v>
      </c>
      <c r="F37" s="85">
        <v>2</v>
      </c>
      <c r="G37" s="311">
        <v>2</v>
      </c>
      <c r="H37" s="319">
        <f t="shared" si="5"/>
        <v>5</v>
      </c>
      <c r="I37" s="85">
        <v>4.62</v>
      </c>
      <c r="J37" s="311">
        <v>4.62</v>
      </c>
      <c r="K37" s="319">
        <f t="shared" ref="K37:K53" si="11">PERCENTILE(J26:J37,0.8)</f>
        <v>8.9340000000000011</v>
      </c>
      <c r="L37" s="528">
        <v>2</v>
      </c>
      <c r="M37" s="529">
        <v>2</v>
      </c>
      <c r="N37" s="312">
        <f t="shared" si="9"/>
        <v>3.6000000000000014</v>
      </c>
      <c r="O37" s="85" t="s">
        <v>134</v>
      </c>
      <c r="P37" s="313">
        <v>0.2</v>
      </c>
      <c r="Q37" s="312"/>
      <c r="R37" s="514">
        <v>4.1219999999999999</v>
      </c>
      <c r="S37" s="515">
        <v>4.1219999999999999</v>
      </c>
      <c r="T37" s="312"/>
      <c r="U37" s="85"/>
      <c r="V37" s="311"/>
      <c r="W37" s="312"/>
      <c r="X37" s="85">
        <v>4.2300000000000004</v>
      </c>
      <c r="Y37" s="311">
        <v>4.2300000000000004</v>
      </c>
      <c r="Z37" s="312"/>
      <c r="AA37" s="85">
        <v>0.9</v>
      </c>
      <c r="AB37" s="311">
        <v>0.9</v>
      </c>
      <c r="AC37" s="312"/>
      <c r="AD37" s="85">
        <v>3.69</v>
      </c>
      <c r="AE37" s="311">
        <v>3.69</v>
      </c>
      <c r="AF37" s="312"/>
      <c r="AG37" s="85">
        <v>0.03</v>
      </c>
      <c r="AH37" s="311">
        <v>0.03</v>
      </c>
      <c r="AI37" s="312"/>
      <c r="AJ37" s="85">
        <v>143</v>
      </c>
      <c r="AK37" s="311">
        <v>143</v>
      </c>
      <c r="AL37" s="312"/>
    </row>
    <row r="38" spans="1:38" s="39" customFormat="1" hidden="1">
      <c r="A38" s="430">
        <v>40730</v>
      </c>
      <c r="B38" s="394"/>
      <c r="C38" s="394" t="s">
        <v>130</v>
      </c>
      <c r="D38" s="395">
        <v>1</v>
      </c>
      <c r="E38" s="396">
        <f t="shared" si="4"/>
        <v>5.0999999999999996</v>
      </c>
      <c r="F38" s="394">
        <v>3</v>
      </c>
      <c r="G38" s="397">
        <v>3</v>
      </c>
      <c r="H38" s="396">
        <f t="shared" si="5"/>
        <v>5</v>
      </c>
      <c r="I38" s="394">
        <v>7.16</v>
      </c>
      <c r="J38" s="397">
        <v>7.16</v>
      </c>
      <c r="K38" s="396">
        <f t="shared" si="11"/>
        <v>8</v>
      </c>
      <c r="L38" s="535" t="s">
        <v>130</v>
      </c>
      <c r="M38" s="536">
        <v>1</v>
      </c>
      <c r="N38" s="398">
        <f t="shared" si="9"/>
        <v>3.6000000000000014</v>
      </c>
      <c r="O38" s="394" t="s">
        <v>134</v>
      </c>
      <c r="P38" s="395">
        <v>0.2</v>
      </c>
      <c r="Q38" s="398"/>
      <c r="R38" s="518">
        <v>4.51</v>
      </c>
      <c r="S38" s="519">
        <v>4.51</v>
      </c>
      <c r="T38" s="398"/>
      <c r="U38" s="394"/>
      <c r="V38" s="397"/>
      <c r="W38" s="398"/>
      <c r="X38" s="394">
        <v>4.72</v>
      </c>
      <c r="Y38" s="397">
        <v>4.72</v>
      </c>
      <c r="Z38" s="398"/>
      <c r="AA38" s="394">
        <v>1.7</v>
      </c>
      <c r="AB38" s="397">
        <v>1.7</v>
      </c>
      <c r="AC38" s="398"/>
      <c r="AD38" s="394">
        <v>5.43</v>
      </c>
      <c r="AE38" s="397">
        <v>5.43</v>
      </c>
      <c r="AF38" s="398"/>
      <c r="AG38" s="394" t="s">
        <v>129</v>
      </c>
      <c r="AH38" s="395">
        <v>0.01</v>
      </c>
      <c r="AI38" s="398"/>
      <c r="AJ38" s="394">
        <v>72</v>
      </c>
      <c r="AK38" s="397">
        <v>72</v>
      </c>
      <c r="AL38" s="398"/>
    </row>
    <row r="39" spans="1:38" s="39" customFormat="1" hidden="1">
      <c r="A39" s="296">
        <v>40759</v>
      </c>
      <c r="B39" s="101"/>
      <c r="C39" s="101">
        <v>6</v>
      </c>
      <c r="D39" s="287">
        <v>6</v>
      </c>
      <c r="E39" s="299">
        <f t="shared" si="4"/>
        <v>5.0999999999999996</v>
      </c>
      <c r="F39" s="101">
        <v>9</v>
      </c>
      <c r="G39" s="287">
        <v>9</v>
      </c>
      <c r="H39" s="299">
        <f t="shared" si="5"/>
        <v>5.8000000000000007</v>
      </c>
      <c r="I39" s="101">
        <v>3.51</v>
      </c>
      <c r="J39" s="287">
        <v>3.51</v>
      </c>
      <c r="K39" s="299">
        <f t="shared" si="11"/>
        <v>7.7119999999999997</v>
      </c>
      <c r="L39" s="451" t="s">
        <v>130</v>
      </c>
      <c r="M39" s="532">
        <v>1</v>
      </c>
      <c r="N39" s="288">
        <f>PERCENTILE(M28:M39,0.8)</f>
        <v>3.6000000000000014</v>
      </c>
      <c r="O39" s="101">
        <v>1.9</v>
      </c>
      <c r="P39" s="287">
        <v>1.9</v>
      </c>
      <c r="Q39" s="288"/>
      <c r="R39" s="509">
        <v>3.2130000000000001</v>
      </c>
      <c r="S39" s="510">
        <v>3.2130000000000001</v>
      </c>
      <c r="T39" s="288"/>
      <c r="U39" s="101"/>
      <c r="V39" s="287"/>
      <c r="W39" s="288"/>
      <c r="X39" s="101">
        <v>3.29</v>
      </c>
      <c r="Y39" s="287">
        <v>3.29</v>
      </c>
      <c r="Z39" s="288"/>
      <c r="AA39" s="101">
        <v>3.5</v>
      </c>
      <c r="AB39" s="287">
        <v>3.5</v>
      </c>
      <c r="AC39" s="288"/>
      <c r="AD39" s="101" t="s">
        <v>129</v>
      </c>
      <c r="AE39" s="289">
        <v>0.01</v>
      </c>
      <c r="AF39" s="288"/>
      <c r="AG39" s="101" t="s">
        <v>129</v>
      </c>
      <c r="AH39" s="289">
        <v>0.01</v>
      </c>
      <c r="AI39" s="288"/>
      <c r="AJ39" s="101">
        <v>93</v>
      </c>
      <c r="AK39" s="287">
        <v>93</v>
      </c>
      <c r="AL39" s="288"/>
    </row>
    <row r="40" spans="1:38" s="39" customFormat="1" hidden="1">
      <c r="A40" s="296">
        <v>40791</v>
      </c>
      <c r="B40" s="101"/>
      <c r="C40" s="101">
        <v>11</v>
      </c>
      <c r="D40" s="287">
        <v>11</v>
      </c>
      <c r="E40" s="299">
        <f t="shared" si="4"/>
        <v>5.0999999999999996</v>
      </c>
      <c r="F40" s="101">
        <v>15</v>
      </c>
      <c r="G40" s="287">
        <v>15</v>
      </c>
      <c r="H40" s="299">
        <f t="shared" ref="H40:H48" si="12">PERCENTILE(G29:G40,0.8)</f>
        <v>8.4000000000000021</v>
      </c>
      <c r="I40" s="101">
        <v>6.57</v>
      </c>
      <c r="J40" s="287">
        <v>6.57</v>
      </c>
      <c r="K40" s="299">
        <f t="shared" si="11"/>
        <v>7.5760000000000005</v>
      </c>
      <c r="L40" s="451">
        <v>390</v>
      </c>
      <c r="M40" s="458">
        <v>390</v>
      </c>
      <c r="N40" s="288">
        <f t="shared" si="9"/>
        <v>4.8000000000000007</v>
      </c>
      <c r="O40" s="101">
        <v>0.5</v>
      </c>
      <c r="P40" s="287">
        <v>0.5</v>
      </c>
      <c r="Q40" s="288"/>
      <c r="R40" s="509">
        <v>3.794</v>
      </c>
      <c r="S40" s="510">
        <v>3.794</v>
      </c>
      <c r="T40" s="288"/>
      <c r="U40" s="101"/>
      <c r="V40" s="287"/>
      <c r="W40" s="288"/>
      <c r="X40" s="101">
        <v>4.09</v>
      </c>
      <c r="Y40" s="287">
        <v>4.09</v>
      </c>
      <c r="Z40" s="288"/>
      <c r="AA40" s="101">
        <v>3.5</v>
      </c>
      <c r="AB40" s="287">
        <v>3.5</v>
      </c>
      <c r="AC40" s="288"/>
      <c r="AD40" s="101">
        <v>1.94</v>
      </c>
      <c r="AE40" s="287">
        <v>1.94</v>
      </c>
      <c r="AF40" s="288"/>
      <c r="AG40" s="101">
        <v>1.1499999999999999</v>
      </c>
      <c r="AH40" s="287">
        <v>1.1499999999999999</v>
      </c>
      <c r="AI40" s="288"/>
      <c r="AJ40" s="101">
        <v>99</v>
      </c>
      <c r="AK40" s="287">
        <v>99</v>
      </c>
      <c r="AL40" s="288"/>
    </row>
    <row r="41" spans="1:38" s="39" customFormat="1" hidden="1">
      <c r="A41" s="296">
        <v>40819</v>
      </c>
      <c r="B41" s="101"/>
      <c r="C41" s="101" t="s">
        <v>130</v>
      </c>
      <c r="D41" s="289">
        <v>1</v>
      </c>
      <c r="E41" s="299">
        <f t="shared" si="4"/>
        <v>4</v>
      </c>
      <c r="F41" s="101">
        <v>8</v>
      </c>
      <c r="G41" s="287">
        <v>8</v>
      </c>
      <c r="H41" s="299">
        <f t="shared" si="12"/>
        <v>8.8000000000000007</v>
      </c>
      <c r="I41" s="101">
        <v>2.92</v>
      </c>
      <c r="J41" s="287">
        <v>2.92</v>
      </c>
      <c r="K41" s="299">
        <f t="shared" si="11"/>
        <v>7.5760000000000005</v>
      </c>
      <c r="L41" s="451">
        <v>7</v>
      </c>
      <c r="M41" s="458">
        <v>7</v>
      </c>
      <c r="N41" s="288">
        <f t="shared" si="9"/>
        <v>5</v>
      </c>
      <c r="O41" s="101" t="s">
        <v>134</v>
      </c>
      <c r="P41" s="289">
        <v>0.2</v>
      </c>
      <c r="Q41" s="288"/>
      <c r="R41" s="509">
        <v>3.464</v>
      </c>
      <c r="S41" s="510">
        <v>3.464</v>
      </c>
      <c r="T41" s="288"/>
      <c r="U41" s="101"/>
      <c r="V41" s="287"/>
      <c r="W41" s="288"/>
      <c r="X41" s="101">
        <v>3.94</v>
      </c>
      <c r="Y41" s="287">
        <v>3.94</v>
      </c>
      <c r="Z41" s="288"/>
      <c r="AA41" s="101">
        <v>1.8</v>
      </c>
      <c r="AB41" s="287">
        <v>1.8</v>
      </c>
      <c r="AC41" s="288"/>
      <c r="AD41" s="101">
        <v>0.75</v>
      </c>
      <c r="AE41" s="287">
        <v>0.75</v>
      </c>
      <c r="AF41" s="288"/>
      <c r="AG41" s="101">
        <v>0.42</v>
      </c>
      <c r="AH41" s="287">
        <v>0.42</v>
      </c>
      <c r="AI41" s="288"/>
      <c r="AJ41" s="101">
        <v>78</v>
      </c>
      <c r="AK41" s="287">
        <v>78</v>
      </c>
      <c r="AL41" s="288"/>
    </row>
    <row r="42" spans="1:38" s="39" customFormat="1" hidden="1">
      <c r="A42" s="296">
        <v>40848</v>
      </c>
      <c r="B42" s="101"/>
      <c r="C42" s="101" t="s">
        <v>130</v>
      </c>
      <c r="D42" s="289">
        <v>1</v>
      </c>
      <c r="E42" s="299">
        <f t="shared" si="4"/>
        <v>4</v>
      </c>
      <c r="F42" s="101">
        <v>2</v>
      </c>
      <c r="G42" s="287">
        <v>2</v>
      </c>
      <c r="H42" s="299">
        <f t="shared" si="12"/>
        <v>8.8000000000000007</v>
      </c>
      <c r="I42" s="101">
        <v>4.5599999999999996</v>
      </c>
      <c r="J42" s="287">
        <v>4.5599999999999996</v>
      </c>
      <c r="K42" s="299">
        <f t="shared" si="11"/>
        <v>7.5760000000000005</v>
      </c>
      <c r="L42" s="451" t="s">
        <v>130</v>
      </c>
      <c r="M42" s="532">
        <v>1</v>
      </c>
      <c r="N42" s="288">
        <f t="shared" si="9"/>
        <v>5</v>
      </c>
      <c r="O42" s="101" t="s">
        <v>134</v>
      </c>
      <c r="P42" s="289">
        <v>0.2</v>
      </c>
      <c r="Q42" s="288"/>
      <c r="R42" s="509">
        <v>4.0629999999999997</v>
      </c>
      <c r="S42" s="510">
        <v>4.0629999999999997</v>
      </c>
      <c r="T42" s="288"/>
      <c r="U42" s="101"/>
      <c r="V42" s="287"/>
      <c r="W42" s="288"/>
      <c r="X42" s="101">
        <v>4.1399999999999997</v>
      </c>
      <c r="Y42" s="287">
        <v>4.1399999999999997</v>
      </c>
      <c r="Z42" s="288"/>
      <c r="AA42" s="101">
        <v>1</v>
      </c>
      <c r="AB42" s="287">
        <v>1</v>
      </c>
      <c r="AC42" s="288"/>
      <c r="AD42" s="101">
        <v>2.11</v>
      </c>
      <c r="AE42" s="287">
        <v>2.11</v>
      </c>
      <c r="AF42" s="288"/>
      <c r="AG42" s="101">
        <v>1.48</v>
      </c>
      <c r="AH42" s="287">
        <v>1.48</v>
      </c>
      <c r="AI42" s="288"/>
      <c r="AJ42" s="101">
        <v>107</v>
      </c>
      <c r="AK42" s="287">
        <v>107</v>
      </c>
      <c r="AL42" s="288"/>
    </row>
    <row r="43" spans="1:38" s="39" customFormat="1" hidden="1">
      <c r="A43" s="296">
        <v>40879</v>
      </c>
      <c r="B43" s="101"/>
      <c r="C43" s="101">
        <v>3.7</v>
      </c>
      <c r="D43" s="287">
        <v>3.7</v>
      </c>
      <c r="E43" s="299">
        <f t="shared" si="4"/>
        <v>4</v>
      </c>
      <c r="F43" s="101">
        <v>7.6</v>
      </c>
      <c r="G43" s="287">
        <v>7.6</v>
      </c>
      <c r="H43" s="299">
        <f t="shared" si="12"/>
        <v>8.8000000000000007</v>
      </c>
      <c r="I43" s="101">
        <v>3.2</v>
      </c>
      <c r="J43" s="287">
        <v>3.2</v>
      </c>
      <c r="K43" s="299">
        <f t="shared" si="11"/>
        <v>7.5760000000000005</v>
      </c>
      <c r="L43" s="451">
        <v>1.6</v>
      </c>
      <c r="M43" s="458">
        <v>1.6</v>
      </c>
      <c r="N43" s="288">
        <f t="shared" si="9"/>
        <v>5</v>
      </c>
      <c r="O43" s="101" t="s">
        <v>134</v>
      </c>
      <c r="P43" s="289">
        <v>0.2</v>
      </c>
      <c r="Q43" s="288"/>
      <c r="R43" s="509">
        <v>1.6</v>
      </c>
      <c r="S43" s="510">
        <v>1.6</v>
      </c>
      <c r="T43" s="288"/>
      <c r="U43" s="101"/>
      <c r="V43" s="287"/>
      <c r="W43" s="288"/>
      <c r="X43" s="101">
        <v>1.7</v>
      </c>
      <c r="Y43" s="287">
        <v>1.7</v>
      </c>
      <c r="Z43" s="288"/>
      <c r="AA43" s="101">
        <v>2.1</v>
      </c>
      <c r="AB43" s="287">
        <v>2.1</v>
      </c>
      <c r="AC43" s="288"/>
      <c r="AD43" s="101">
        <v>0.82</v>
      </c>
      <c r="AE43" s="287">
        <v>0.82</v>
      </c>
      <c r="AF43" s="288"/>
      <c r="AG43" s="101">
        <v>0.24</v>
      </c>
      <c r="AH43" s="287">
        <v>0.24</v>
      </c>
      <c r="AI43" s="288"/>
      <c r="AJ43" s="101">
        <v>110</v>
      </c>
      <c r="AK43" s="287">
        <v>110</v>
      </c>
      <c r="AL43" s="288"/>
    </row>
    <row r="44" spans="1:38" s="39" customFormat="1" hidden="1">
      <c r="A44" s="296">
        <v>40914</v>
      </c>
      <c r="B44" s="101"/>
      <c r="C44" s="101">
        <v>6.9</v>
      </c>
      <c r="D44" s="287">
        <v>6.9</v>
      </c>
      <c r="E44" s="299">
        <f t="shared" si="4"/>
        <v>6</v>
      </c>
      <c r="F44" s="101">
        <v>10</v>
      </c>
      <c r="G44" s="287">
        <v>10</v>
      </c>
      <c r="H44" s="299">
        <f t="shared" si="12"/>
        <v>9.8000000000000007</v>
      </c>
      <c r="I44" s="101">
        <v>8.9</v>
      </c>
      <c r="J44" s="287">
        <v>8.9</v>
      </c>
      <c r="K44" s="299">
        <f t="shared" si="11"/>
        <v>7.5760000000000005</v>
      </c>
      <c r="L44" s="451">
        <v>1.6</v>
      </c>
      <c r="M44" s="458">
        <v>1.6</v>
      </c>
      <c r="N44" s="288">
        <f>PERCENTILE(M33:M44,0.8)</f>
        <v>5</v>
      </c>
      <c r="O44" s="101">
        <v>1.8</v>
      </c>
      <c r="P44" s="289">
        <v>1.8</v>
      </c>
      <c r="Q44" s="288"/>
      <c r="R44" s="509">
        <v>2</v>
      </c>
      <c r="S44" s="510">
        <v>2</v>
      </c>
      <c r="T44" s="288"/>
      <c r="U44" s="101"/>
      <c r="V44" s="287"/>
      <c r="W44" s="288"/>
      <c r="X44" s="101">
        <v>2.4</v>
      </c>
      <c r="Y44" s="287">
        <v>2.4</v>
      </c>
      <c r="Z44" s="288"/>
      <c r="AA44" s="101">
        <v>3.8</v>
      </c>
      <c r="AB44" s="287">
        <v>3.8</v>
      </c>
      <c r="AC44" s="288"/>
      <c r="AD44" s="101">
        <v>2.8</v>
      </c>
      <c r="AE44" s="287">
        <v>2.8</v>
      </c>
      <c r="AF44" s="288"/>
      <c r="AG44" s="101">
        <v>2.2999999999999998</v>
      </c>
      <c r="AH44" s="287">
        <v>2.2999999999999998</v>
      </c>
      <c r="AI44" s="288"/>
      <c r="AJ44" s="101">
        <v>110</v>
      </c>
      <c r="AK44" s="287">
        <v>110</v>
      </c>
      <c r="AL44" s="288"/>
    </row>
    <row r="45" spans="1:38" s="39" customFormat="1" hidden="1">
      <c r="A45" s="296">
        <v>40941</v>
      </c>
      <c r="B45" s="101"/>
      <c r="C45" s="101">
        <v>4.7</v>
      </c>
      <c r="D45" s="287">
        <v>4.7</v>
      </c>
      <c r="E45" s="299">
        <f t="shared" si="4"/>
        <v>6</v>
      </c>
      <c r="F45" s="101">
        <v>24</v>
      </c>
      <c r="G45" s="287">
        <v>24</v>
      </c>
      <c r="H45" s="299">
        <f t="shared" si="12"/>
        <v>11.600000000000001</v>
      </c>
      <c r="I45" s="101">
        <v>13</v>
      </c>
      <c r="J45" s="287">
        <v>13</v>
      </c>
      <c r="K45" s="299">
        <f t="shared" si="11"/>
        <v>7.8880000000000008</v>
      </c>
      <c r="L45" s="451" t="s">
        <v>197</v>
      </c>
      <c r="M45" s="532">
        <v>1.6</v>
      </c>
      <c r="N45" s="288">
        <f t="shared" si="9"/>
        <v>5</v>
      </c>
      <c r="O45" s="101">
        <v>0.51</v>
      </c>
      <c r="P45" s="287">
        <v>0.51</v>
      </c>
      <c r="Q45" s="288"/>
      <c r="R45" s="509">
        <v>4</v>
      </c>
      <c r="S45" s="510">
        <v>4</v>
      </c>
      <c r="T45" s="288"/>
      <c r="U45" s="101"/>
      <c r="V45" s="287"/>
      <c r="W45" s="288"/>
      <c r="X45" s="101">
        <v>4.2</v>
      </c>
      <c r="Y45" s="287">
        <v>4.2</v>
      </c>
      <c r="Z45" s="288"/>
      <c r="AA45" s="101">
        <v>3.5</v>
      </c>
      <c r="AB45" s="287">
        <v>3.5</v>
      </c>
      <c r="AC45" s="288"/>
      <c r="AD45" s="101">
        <v>8.8000000000000007</v>
      </c>
      <c r="AE45" s="287">
        <v>8.8000000000000007</v>
      </c>
      <c r="AF45" s="288"/>
      <c r="AG45" s="101">
        <v>0.42</v>
      </c>
      <c r="AH45" s="287">
        <v>0.42</v>
      </c>
      <c r="AI45" s="288"/>
      <c r="AJ45" s="101">
        <v>97</v>
      </c>
      <c r="AK45" s="287">
        <v>97</v>
      </c>
      <c r="AL45" s="288"/>
    </row>
    <row r="46" spans="1:38" s="39" customFormat="1" hidden="1">
      <c r="A46" s="296">
        <v>40970</v>
      </c>
      <c r="B46" s="101"/>
      <c r="C46" s="101">
        <v>1.5</v>
      </c>
      <c r="D46" s="287">
        <v>1.5</v>
      </c>
      <c r="E46" s="299">
        <f t="shared" si="4"/>
        <v>6</v>
      </c>
      <c r="F46" s="101">
        <v>6.4</v>
      </c>
      <c r="G46" s="287">
        <v>6.4</v>
      </c>
      <c r="H46" s="299">
        <f t="shared" si="12"/>
        <v>11.600000000000001</v>
      </c>
      <c r="I46" s="101">
        <v>6</v>
      </c>
      <c r="J46" s="287">
        <v>6</v>
      </c>
      <c r="K46" s="299">
        <f>PERCENTILE(J35:J46,0.8)</f>
        <v>7.0420000000000007</v>
      </c>
      <c r="L46" s="451" t="s">
        <v>197</v>
      </c>
      <c r="M46" s="532">
        <v>1.6</v>
      </c>
      <c r="N46" s="288">
        <f>PERCENTILE(M35:M46,0.8)</f>
        <v>4.4000000000000021</v>
      </c>
      <c r="O46" s="101" t="s">
        <v>134</v>
      </c>
      <c r="P46" s="289">
        <v>0.2</v>
      </c>
      <c r="Q46" s="288"/>
      <c r="R46" s="509">
        <v>3.7</v>
      </c>
      <c r="S46" s="510">
        <v>3.7</v>
      </c>
      <c r="T46" s="288"/>
      <c r="U46" s="101"/>
      <c r="V46" s="287"/>
      <c r="W46" s="288"/>
      <c r="X46" s="101">
        <v>4.0999999999999996</v>
      </c>
      <c r="Y46" s="287">
        <v>4.0999999999999996</v>
      </c>
      <c r="Z46" s="288"/>
      <c r="AA46" s="101">
        <v>1.4</v>
      </c>
      <c r="AB46" s="287">
        <v>1.4</v>
      </c>
      <c r="AC46" s="288"/>
      <c r="AD46" s="101">
        <v>4.5999999999999996</v>
      </c>
      <c r="AE46" s="287">
        <v>4.5999999999999996</v>
      </c>
      <c r="AF46" s="288"/>
      <c r="AG46" s="101" t="s">
        <v>129</v>
      </c>
      <c r="AH46" s="289">
        <v>0.01</v>
      </c>
      <c r="AI46" s="288"/>
      <c r="AJ46" s="101">
        <v>74</v>
      </c>
      <c r="AK46" s="287">
        <v>74</v>
      </c>
      <c r="AL46" s="288"/>
    </row>
    <row r="47" spans="1:38" s="39" customFormat="1" hidden="1">
      <c r="A47" s="296">
        <v>41003</v>
      </c>
      <c r="B47" s="101"/>
      <c r="C47" s="101">
        <v>0.89</v>
      </c>
      <c r="D47" s="287">
        <v>0.89</v>
      </c>
      <c r="E47" s="299">
        <f t="shared" si="4"/>
        <v>5.7400000000000011</v>
      </c>
      <c r="F47" s="101">
        <v>3</v>
      </c>
      <c r="G47" s="287">
        <v>3</v>
      </c>
      <c r="H47" s="299">
        <f t="shared" si="12"/>
        <v>11.600000000000001</v>
      </c>
      <c r="I47" s="101">
        <v>5.6</v>
      </c>
      <c r="J47" s="287">
        <v>5.6</v>
      </c>
      <c r="K47" s="299">
        <f t="shared" si="11"/>
        <v>7.0420000000000007</v>
      </c>
      <c r="L47" s="451">
        <v>15</v>
      </c>
      <c r="M47" s="458">
        <v>15</v>
      </c>
      <c r="N47" s="288">
        <f>PERCENTILE(M36:M47,0.8)</f>
        <v>6.0000000000000036</v>
      </c>
      <c r="O47" s="101" t="s">
        <v>134</v>
      </c>
      <c r="P47" s="289">
        <v>0.2</v>
      </c>
      <c r="Q47" s="288"/>
      <c r="R47" s="509">
        <v>3.9</v>
      </c>
      <c r="S47" s="510">
        <v>3.9</v>
      </c>
      <c r="T47" s="288"/>
      <c r="U47" s="101"/>
      <c r="V47" s="287"/>
      <c r="W47" s="288"/>
      <c r="X47" s="101">
        <v>3.8</v>
      </c>
      <c r="Y47" s="287">
        <v>3.8</v>
      </c>
      <c r="Z47" s="288"/>
      <c r="AA47" s="101">
        <v>1.1000000000000001</v>
      </c>
      <c r="AB47" s="287">
        <v>1.1000000000000001</v>
      </c>
      <c r="AC47" s="288"/>
      <c r="AD47" s="101">
        <v>4.5</v>
      </c>
      <c r="AE47" s="287">
        <v>4.5</v>
      </c>
      <c r="AF47" s="288"/>
      <c r="AG47" s="101" t="s">
        <v>129</v>
      </c>
      <c r="AH47" s="289">
        <v>0.01</v>
      </c>
      <c r="AI47" s="288"/>
      <c r="AJ47" s="101">
        <v>190</v>
      </c>
      <c r="AK47" s="287">
        <v>190</v>
      </c>
      <c r="AL47" s="288"/>
    </row>
    <row r="48" spans="1:38" s="39" customFormat="1" hidden="1">
      <c r="A48" s="296">
        <v>41033</v>
      </c>
      <c r="B48" s="101"/>
      <c r="C48" s="101">
        <v>3.2</v>
      </c>
      <c r="D48" s="287">
        <v>3.2</v>
      </c>
      <c r="E48" s="299">
        <f t="shared" si="4"/>
        <v>5.7400000000000011</v>
      </c>
      <c r="F48" s="101">
        <v>2.4</v>
      </c>
      <c r="G48" s="287">
        <v>2.4</v>
      </c>
      <c r="H48" s="299">
        <f t="shared" si="12"/>
        <v>9.8000000000000007</v>
      </c>
      <c r="I48" s="101">
        <v>19</v>
      </c>
      <c r="J48" s="287">
        <v>19</v>
      </c>
      <c r="K48" s="299">
        <f t="shared" si="11"/>
        <v>8.5520000000000014</v>
      </c>
      <c r="L48" s="451" t="s">
        <v>197</v>
      </c>
      <c r="M48" s="532">
        <v>1.6</v>
      </c>
      <c r="N48" s="288">
        <f>PERCENTILE(M37:M48,0.8)</f>
        <v>6.0000000000000036</v>
      </c>
      <c r="O48" s="101">
        <v>1.4</v>
      </c>
      <c r="P48" s="287">
        <v>1.4</v>
      </c>
      <c r="Q48" s="288"/>
      <c r="R48" s="509">
        <v>4.4000000000000004</v>
      </c>
      <c r="S48" s="510">
        <v>4.4000000000000004</v>
      </c>
      <c r="T48" s="288"/>
      <c r="U48" s="101"/>
      <c r="V48" s="287"/>
      <c r="W48" s="288"/>
      <c r="X48" s="101">
        <v>4.5999999999999996</v>
      </c>
      <c r="Y48" s="287">
        <v>4.5999999999999996</v>
      </c>
      <c r="Z48" s="288"/>
      <c r="AA48" s="101">
        <v>2.9</v>
      </c>
      <c r="AB48" s="287">
        <v>2.9</v>
      </c>
      <c r="AC48" s="288"/>
      <c r="AD48" s="101">
        <v>16</v>
      </c>
      <c r="AE48" s="287">
        <v>16</v>
      </c>
      <c r="AF48" s="288"/>
      <c r="AG48" s="101">
        <v>0.2</v>
      </c>
      <c r="AH48" s="287">
        <v>0.2</v>
      </c>
      <c r="AI48" s="288"/>
      <c r="AJ48" s="101">
        <v>72</v>
      </c>
      <c r="AK48" s="287">
        <v>72</v>
      </c>
      <c r="AL48" s="288"/>
    </row>
    <row r="49" spans="1:38" s="39" customFormat="1" hidden="1">
      <c r="A49" s="296">
        <v>41046</v>
      </c>
      <c r="B49" s="380"/>
      <c r="C49" s="380"/>
      <c r="D49" s="381"/>
      <c r="E49" s="382"/>
      <c r="F49" s="380"/>
      <c r="G49" s="381"/>
      <c r="H49" s="382"/>
      <c r="I49" s="101">
        <v>7.9</v>
      </c>
      <c r="J49" s="287">
        <v>7.9</v>
      </c>
      <c r="K49" s="299">
        <f t="shared" si="11"/>
        <v>8.7000000000000011</v>
      </c>
      <c r="L49" s="537"/>
      <c r="M49" s="538"/>
      <c r="N49" s="380"/>
      <c r="O49" s="380"/>
      <c r="P49" s="383"/>
      <c r="Q49" s="380"/>
      <c r="R49" s="382"/>
      <c r="S49" s="520"/>
      <c r="T49" s="380"/>
      <c r="U49" s="380"/>
      <c r="V49" s="381"/>
      <c r="W49" s="380"/>
      <c r="X49" s="380"/>
      <c r="Y49" s="381"/>
      <c r="Z49" s="380"/>
      <c r="AA49" s="380"/>
      <c r="AB49" s="381"/>
      <c r="AC49" s="380"/>
      <c r="AD49" s="380"/>
      <c r="AE49" s="381"/>
      <c r="AF49" s="380"/>
      <c r="AG49" s="380"/>
      <c r="AH49" s="381"/>
      <c r="AI49" s="380"/>
      <c r="AJ49" s="380"/>
      <c r="AK49" s="381"/>
      <c r="AL49" s="380"/>
    </row>
    <row r="50" spans="1:38" s="39" customFormat="1" ht="14.4" hidden="1" thickBot="1">
      <c r="A50" s="431">
        <v>41065</v>
      </c>
      <c r="B50" s="399"/>
      <c r="C50" s="399">
        <v>6.9</v>
      </c>
      <c r="D50" s="400">
        <v>6.9</v>
      </c>
      <c r="E50" s="407">
        <f>PERCENTILE(D38:D50,0.8)</f>
        <v>6.7200000000000006</v>
      </c>
      <c r="F50" s="399">
        <v>13</v>
      </c>
      <c r="G50" s="400">
        <v>13</v>
      </c>
      <c r="H50" s="407">
        <f>PERCENTILE(G38:G50,0.8)</f>
        <v>12.400000000000002</v>
      </c>
      <c r="I50" s="399">
        <v>12</v>
      </c>
      <c r="J50" s="400">
        <v>12</v>
      </c>
      <c r="K50" s="406">
        <f t="shared" si="11"/>
        <v>11.380000000000003</v>
      </c>
      <c r="L50" s="539">
        <v>530</v>
      </c>
      <c r="M50" s="540">
        <v>530</v>
      </c>
      <c r="N50" s="407">
        <f>PERCENTILE(M38:M50,0.8)</f>
        <v>13.400000000000006</v>
      </c>
      <c r="O50" s="399" t="s">
        <v>134</v>
      </c>
      <c r="P50" s="402">
        <v>0.2</v>
      </c>
      <c r="Q50" s="401"/>
      <c r="R50" s="521">
        <v>3.9</v>
      </c>
      <c r="S50" s="522">
        <v>3.9</v>
      </c>
      <c r="T50" s="401"/>
      <c r="U50" s="399"/>
      <c r="V50" s="400"/>
      <c r="W50" s="401"/>
      <c r="X50" s="399">
        <v>5</v>
      </c>
      <c r="Y50" s="400">
        <v>5</v>
      </c>
      <c r="Z50" s="401"/>
      <c r="AA50" s="399">
        <v>5</v>
      </c>
      <c r="AB50" s="400">
        <v>5</v>
      </c>
      <c r="AC50" s="401"/>
      <c r="AD50" s="399">
        <v>7</v>
      </c>
      <c r="AE50" s="400">
        <v>7</v>
      </c>
      <c r="AF50" s="401"/>
      <c r="AG50" s="399">
        <v>0.04</v>
      </c>
      <c r="AH50" s="400">
        <v>0.04</v>
      </c>
      <c r="AI50" s="401"/>
      <c r="AJ50" s="399">
        <v>110</v>
      </c>
      <c r="AK50" s="400">
        <v>110</v>
      </c>
      <c r="AL50" s="401"/>
    </row>
    <row r="51" spans="1:38" s="39" customFormat="1" hidden="1">
      <c r="A51" s="442">
        <v>41093</v>
      </c>
      <c r="B51" s="394"/>
      <c r="C51" s="394">
        <v>11</v>
      </c>
      <c r="D51" s="397">
        <v>11</v>
      </c>
      <c r="E51" s="398">
        <f>PERCENTILE((D39:D48,D50:D51),0.8)</f>
        <v>6.9</v>
      </c>
      <c r="F51" s="394">
        <v>23</v>
      </c>
      <c r="G51" s="397">
        <v>23</v>
      </c>
      <c r="H51" s="398">
        <f>PERCENTILE((G39:G48,G50:G51),0.8)</f>
        <v>14.600000000000001</v>
      </c>
      <c r="I51" s="394">
        <v>11</v>
      </c>
      <c r="J51" s="397">
        <v>11</v>
      </c>
      <c r="K51" s="396">
        <f>PERCENTILE(J40:J51,0.8)</f>
        <v>11.8</v>
      </c>
      <c r="L51" s="535">
        <v>120</v>
      </c>
      <c r="M51" s="541">
        <v>120</v>
      </c>
      <c r="N51" s="398">
        <f>PERCENTILE((M39:M48,M50:M51),0.8)</f>
        <v>99.000000000000071</v>
      </c>
      <c r="O51" s="394">
        <v>1.3</v>
      </c>
      <c r="P51" s="397">
        <v>1.3</v>
      </c>
      <c r="Q51" s="398"/>
      <c r="R51" s="518">
        <v>3.6</v>
      </c>
      <c r="S51" s="519">
        <v>3.6</v>
      </c>
      <c r="T51" s="398"/>
      <c r="U51" s="394"/>
      <c r="V51" s="397"/>
      <c r="W51" s="398"/>
      <c r="X51" s="394">
        <v>3.8</v>
      </c>
      <c r="Y51" s="397">
        <v>3.8</v>
      </c>
      <c r="Z51" s="398"/>
      <c r="AA51" s="394">
        <v>4.3</v>
      </c>
      <c r="AB51" s="397">
        <v>4.3</v>
      </c>
      <c r="AC51" s="398"/>
      <c r="AD51" s="394">
        <v>6.9</v>
      </c>
      <c r="AE51" s="397">
        <v>6.9</v>
      </c>
      <c r="AF51" s="398"/>
      <c r="AG51" s="394">
        <v>0.08</v>
      </c>
      <c r="AH51" s="397">
        <v>0.08</v>
      </c>
      <c r="AI51" s="398"/>
      <c r="AJ51" s="394">
        <v>83</v>
      </c>
      <c r="AK51" s="397">
        <v>83</v>
      </c>
      <c r="AL51" s="424"/>
    </row>
    <row r="52" spans="1:38" s="39" customFormat="1" hidden="1">
      <c r="A52" s="443">
        <v>41100</v>
      </c>
      <c r="B52" s="380"/>
      <c r="C52" s="380"/>
      <c r="D52" s="381"/>
      <c r="E52" s="382"/>
      <c r="F52" s="380"/>
      <c r="G52" s="381"/>
      <c r="H52" s="382"/>
      <c r="I52" s="101">
        <v>7.6</v>
      </c>
      <c r="J52" s="287">
        <v>7.6</v>
      </c>
      <c r="K52" s="299">
        <f t="shared" si="11"/>
        <v>11.8</v>
      </c>
      <c r="L52" s="537"/>
      <c r="M52" s="538"/>
      <c r="N52" s="380"/>
      <c r="O52" s="380"/>
      <c r="P52" s="381"/>
      <c r="Q52" s="380"/>
      <c r="R52" s="382"/>
      <c r="S52" s="520"/>
      <c r="T52" s="380"/>
      <c r="U52" s="380"/>
      <c r="V52" s="381"/>
      <c r="W52" s="380"/>
      <c r="X52" s="380"/>
      <c r="Y52" s="381"/>
      <c r="Z52" s="380"/>
      <c r="AA52" s="380"/>
      <c r="AB52" s="381"/>
      <c r="AC52" s="380"/>
      <c r="AD52" s="380"/>
      <c r="AE52" s="381"/>
      <c r="AF52" s="380"/>
      <c r="AG52" s="380"/>
      <c r="AH52" s="381"/>
      <c r="AI52" s="380"/>
      <c r="AJ52" s="380"/>
      <c r="AK52" s="381"/>
      <c r="AL52" s="426"/>
    </row>
    <row r="53" spans="1:38" s="39" customFormat="1" hidden="1">
      <c r="A53" s="443">
        <v>41122</v>
      </c>
      <c r="B53" s="101"/>
      <c r="C53" s="101">
        <v>4.5</v>
      </c>
      <c r="D53" s="287">
        <v>4.5</v>
      </c>
      <c r="E53" s="288">
        <f>PERCENTILE((D40:D48,D50:D51,D53),0.8)</f>
        <v>6.9</v>
      </c>
      <c r="F53" s="101">
        <v>8.3000000000000007</v>
      </c>
      <c r="G53" s="287">
        <v>8.3000000000000007</v>
      </c>
      <c r="H53" s="288">
        <f>PERCENTILE((G40:G48,G50:G51,G53),0.8)</f>
        <v>14.600000000000001</v>
      </c>
      <c r="I53" s="101">
        <v>5.3</v>
      </c>
      <c r="J53" s="287">
        <v>5.3</v>
      </c>
      <c r="K53" s="299">
        <f t="shared" si="11"/>
        <v>11.8</v>
      </c>
      <c r="L53" s="451">
        <v>1.6</v>
      </c>
      <c r="M53" s="458">
        <v>1.6</v>
      </c>
      <c r="N53" s="288">
        <f>PERCENTILE((M40:M48,M50:M51,M53),0.8)</f>
        <v>99.000000000000071</v>
      </c>
      <c r="O53" s="101" t="s">
        <v>134</v>
      </c>
      <c r="P53" s="289">
        <v>0.2</v>
      </c>
      <c r="Q53" s="288"/>
      <c r="R53" s="509">
        <v>3.3</v>
      </c>
      <c r="S53" s="510">
        <v>3.3</v>
      </c>
      <c r="T53" s="288"/>
      <c r="U53" s="101"/>
      <c r="V53" s="287"/>
      <c r="W53" s="288"/>
      <c r="X53" s="101">
        <v>3.6</v>
      </c>
      <c r="Y53" s="287">
        <v>3.6</v>
      </c>
      <c r="Z53" s="288"/>
      <c r="AA53" s="101">
        <v>1.7</v>
      </c>
      <c r="AB53" s="287">
        <v>1.7</v>
      </c>
      <c r="AC53" s="288"/>
      <c r="AD53" s="101">
        <v>3.5</v>
      </c>
      <c r="AE53" s="287">
        <v>3.5</v>
      </c>
      <c r="AF53" s="288"/>
      <c r="AG53" s="101" t="s">
        <v>198</v>
      </c>
      <c r="AH53" s="289">
        <v>0.02</v>
      </c>
      <c r="AI53" s="288"/>
      <c r="AJ53" s="101">
        <v>79</v>
      </c>
      <c r="AK53" s="287">
        <v>79</v>
      </c>
      <c r="AL53" s="427"/>
    </row>
    <row r="54" spans="1:38" s="39" customFormat="1" hidden="1">
      <c r="A54" s="443">
        <v>41156</v>
      </c>
      <c r="B54" s="101"/>
      <c r="C54" s="101">
        <v>2.5</v>
      </c>
      <c r="D54" s="287">
        <v>2.5</v>
      </c>
      <c r="E54" s="288">
        <f>PERCENTILE((D41:D48,D50:D51,D53:D54),0.8)</f>
        <v>6.4600000000000017</v>
      </c>
      <c r="F54" s="101">
        <v>3.4</v>
      </c>
      <c r="G54" s="287">
        <v>3.4</v>
      </c>
      <c r="H54" s="288">
        <f>PERCENTILE((G41:G48,G50:G51,G53:G54),0.8)</f>
        <v>12.400000000000002</v>
      </c>
      <c r="I54" s="101">
        <v>5.8</v>
      </c>
      <c r="J54" s="287">
        <v>5.8</v>
      </c>
      <c r="K54" s="299">
        <f>PERCENTILE(J43:J54,0.8)</f>
        <v>11.8</v>
      </c>
      <c r="L54" s="451">
        <v>390</v>
      </c>
      <c r="M54" s="458">
        <v>390</v>
      </c>
      <c r="N54" s="288">
        <f>PERCENTILE((M41:M48,M50:M51,M53:M54),0.8)</f>
        <v>99.000000000000071</v>
      </c>
      <c r="O54" s="101">
        <v>0.53</v>
      </c>
      <c r="P54" s="287">
        <v>0.53</v>
      </c>
      <c r="Q54" s="288"/>
      <c r="R54" s="509">
        <v>3.2</v>
      </c>
      <c r="S54" s="510">
        <v>3.2</v>
      </c>
      <c r="T54" s="288"/>
      <c r="U54" s="101"/>
      <c r="V54" s="287"/>
      <c r="W54" s="288"/>
      <c r="X54" s="101">
        <v>3.4</v>
      </c>
      <c r="Y54" s="287">
        <v>3.4</v>
      </c>
      <c r="Z54" s="288"/>
      <c r="AA54" s="101">
        <v>2.8</v>
      </c>
      <c r="AB54" s="287">
        <v>2.8</v>
      </c>
      <c r="AC54" s="288"/>
      <c r="AD54" s="101">
        <v>2.6</v>
      </c>
      <c r="AE54" s="287">
        <v>2.6</v>
      </c>
      <c r="AF54" s="288"/>
      <c r="AG54" s="101">
        <v>0.43</v>
      </c>
      <c r="AH54" s="287">
        <v>0.43</v>
      </c>
      <c r="AI54" s="288"/>
      <c r="AJ54" s="101">
        <v>74</v>
      </c>
      <c r="AK54" s="287">
        <v>74</v>
      </c>
      <c r="AL54" s="427"/>
    </row>
    <row r="55" spans="1:38" s="39" customFormat="1" hidden="1">
      <c r="A55" s="443">
        <v>41159</v>
      </c>
      <c r="B55" s="380"/>
      <c r="C55" s="380"/>
      <c r="D55" s="381"/>
      <c r="E55" s="380"/>
      <c r="F55" s="380"/>
      <c r="G55" s="381"/>
      <c r="H55" s="381"/>
      <c r="I55" s="101">
        <v>3.3</v>
      </c>
      <c r="J55" s="287">
        <v>3.3</v>
      </c>
      <c r="K55" s="299">
        <f>PERCENTILE(J44:J55,0.8)</f>
        <v>11.8</v>
      </c>
      <c r="L55" s="537"/>
      <c r="M55" s="538"/>
      <c r="N55" s="380"/>
      <c r="O55" s="380"/>
      <c r="P55" s="381"/>
      <c r="Q55" s="380"/>
      <c r="R55" s="382"/>
      <c r="S55" s="520"/>
      <c r="T55" s="380"/>
      <c r="U55" s="380"/>
      <c r="V55" s="381"/>
      <c r="W55" s="380"/>
      <c r="X55" s="380"/>
      <c r="Y55" s="381"/>
      <c r="Z55" s="380"/>
      <c r="AA55" s="380"/>
      <c r="AB55" s="381"/>
      <c r="AC55" s="380"/>
      <c r="AD55" s="380"/>
      <c r="AE55" s="381"/>
      <c r="AF55" s="380"/>
      <c r="AG55" s="380"/>
      <c r="AH55" s="381"/>
      <c r="AI55" s="380"/>
      <c r="AJ55" s="380"/>
      <c r="AK55" s="381"/>
      <c r="AL55" s="426"/>
    </row>
    <row r="56" spans="1:38" s="39" customFormat="1" hidden="1">
      <c r="A56" s="443">
        <v>41184</v>
      </c>
      <c r="B56" s="101"/>
      <c r="C56" s="101">
        <v>7.3</v>
      </c>
      <c r="D56" s="287">
        <v>7.3</v>
      </c>
      <c r="E56" s="288">
        <f>PERCENTILE((D42:D48,D50:D51,D53:D54,D56),0.8)</f>
        <v>6.9</v>
      </c>
      <c r="F56" s="101">
        <v>8.4</v>
      </c>
      <c r="G56" s="287">
        <v>8.4</v>
      </c>
      <c r="H56" s="288">
        <f>PERCENTILE((G42:G48,G50:G51,G53:G54,G56),0.8)</f>
        <v>12.400000000000002</v>
      </c>
      <c r="I56" s="101">
        <v>3.8</v>
      </c>
      <c r="J56" s="287">
        <v>3.8</v>
      </c>
      <c r="K56" s="288">
        <f>PERCENTILE((J42:J48,J50:J51,J53:J54,J56),0.8)</f>
        <v>11.8</v>
      </c>
      <c r="L56" s="451">
        <v>9.8000000000000007</v>
      </c>
      <c r="M56" s="458">
        <v>9.8000000000000007</v>
      </c>
      <c r="N56" s="288">
        <f>PERCENTILE((M42:M48,M50:M51,M53:M54,M56),0.8)</f>
        <v>99.000000000000071</v>
      </c>
      <c r="O56" s="101">
        <v>0.69</v>
      </c>
      <c r="P56" s="287">
        <v>0.69</v>
      </c>
      <c r="Q56" s="288"/>
      <c r="R56" s="509">
        <v>2.9</v>
      </c>
      <c r="S56" s="510">
        <v>2.9</v>
      </c>
      <c r="T56" s="288"/>
      <c r="U56" s="101"/>
      <c r="V56" s="287"/>
      <c r="W56" s="288"/>
      <c r="X56" s="101">
        <v>3.4</v>
      </c>
      <c r="Y56" s="287">
        <v>3.4</v>
      </c>
      <c r="Z56" s="288"/>
      <c r="AA56" s="101">
        <v>2.7</v>
      </c>
      <c r="AB56" s="287">
        <v>2.7</v>
      </c>
      <c r="AC56" s="288"/>
      <c r="AD56" s="101">
        <v>0.41</v>
      </c>
      <c r="AE56" s="287">
        <v>0.41</v>
      </c>
      <c r="AF56" s="288"/>
      <c r="AG56" s="101">
        <v>0.71</v>
      </c>
      <c r="AH56" s="287">
        <v>0.71</v>
      </c>
      <c r="AI56" s="288"/>
      <c r="AJ56" s="101">
        <v>95</v>
      </c>
      <c r="AK56" s="287">
        <v>95</v>
      </c>
      <c r="AL56" s="427"/>
    </row>
    <row r="57" spans="1:38" s="39" customFormat="1" hidden="1">
      <c r="A57" s="443">
        <v>41214</v>
      </c>
      <c r="B57" s="101"/>
      <c r="C57" s="101">
        <v>1.7</v>
      </c>
      <c r="D57" s="287">
        <v>1.7</v>
      </c>
      <c r="E57" s="288">
        <f>PERCENTILE((D44:D48,D50:D51,D53:D54,D56:D57),0.8)</f>
        <v>6.9</v>
      </c>
      <c r="F57" s="101">
        <v>2.8</v>
      </c>
      <c r="G57" s="287">
        <v>2.8</v>
      </c>
      <c r="H57" s="288">
        <f>PERCENTILE((G44:G48,G50:G51,G53:G54,G56:G57),0.8)</f>
        <v>13</v>
      </c>
      <c r="I57" s="101">
        <v>2.1</v>
      </c>
      <c r="J57" s="287">
        <v>2.1</v>
      </c>
      <c r="K57" s="288">
        <f>PERCENTILE((J44:J48,J50:J51,J53:J54,J56:J57),0.8)</f>
        <v>12</v>
      </c>
      <c r="L57" s="451" t="s">
        <v>197</v>
      </c>
      <c r="M57" s="532">
        <v>1.6</v>
      </c>
      <c r="N57" s="288">
        <f>PERCENTILE((M44:M48,M50:M51,M53:M54,M56:M57),0.8)</f>
        <v>120</v>
      </c>
      <c r="O57" s="101" t="s">
        <v>134</v>
      </c>
      <c r="P57" s="289">
        <v>0.2</v>
      </c>
      <c r="Q57" s="288"/>
      <c r="R57" s="509">
        <v>1.5</v>
      </c>
      <c r="S57" s="510">
        <v>1.5</v>
      </c>
      <c r="T57" s="288"/>
      <c r="U57" s="101"/>
      <c r="V57" s="287"/>
      <c r="W57" s="288"/>
      <c r="X57" s="101">
        <v>1.1000000000000001</v>
      </c>
      <c r="Y57" s="287">
        <v>1.1000000000000001</v>
      </c>
      <c r="Z57" s="288"/>
      <c r="AA57" s="101"/>
      <c r="AB57" s="287"/>
      <c r="AC57" s="288"/>
      <c r="AD57" s="101">
        <v>0.72</v>
      </c>
      <c r="AE57" s="287">
        <v>0.72</v>
      </c>
      <c r="AF57" s="288"/>
      <c r="AG57" s="101">
        <v>0.22</v>
      </c>
      <c r="AH57" s="287">
        <v>0.22</v>
      </c>
      <c r="AI57" s="288"/>
      <c r="AJ57" s="101">
        <v>110</v>
      </c>
      <c r="AK57" s="287">
        <v>110</v>
      </c>
      <c r="AL57" s="427"/>
    </row>
    <row r="58" spans="1:38" s="39" customFormat="1" hidden="1">
      <c r="A58" s="443">
        <v>41246</v>
      </c>
      <c r="B58" s="101"/>
      <c r="C58" s="101">
        <v>0.95</v>
      </c>
      <c r="D58" s="287">
        <v>0.95</v>
      </c>
      <c r="E58" s="288">
        <f>PERCENTILE((D44:D50,D52:D53,D55:D56,D58),0.8)</f>
        <v>6.9</v>
      </c>
      <c r="F58" s="101" t="s">
        <v>34</v>
      </c>
      <c r="G58" s="287">
        <v>0.5</v>
      </c>
      <c r="H58" s="288">
        <f>PERCENTILE((G44:G50,G52:G53,G55:G56,G58),0.8)</f>
        <v>11.200000000000001</v>
      </c>
      <c r="I58" s="101">
        <v>2.4</v>
      </c>
      <c r="J58" s="287">
        <v>2.4</v>
      </c>
      <c r="K58" s="299">
        <f>PERCENTILE(J47:J58,0.8)</f>
        <v>10.380000000000003</v>
      </c>
      <c r="L58" s="451">
        <v>1.6</v>
      </c>
      <c r="M58" s="458">
        <v>1.6</v>
      </c>
      <c r="N58" s="288">
        <f>PERCENTILE((M44:M50,M52:M53,M55:M56,M58),0.8)</f>
        <v>11.880000000000003</v>
      </c>
      <c r="O58" s="101" t="s">
        <v>134</v>
      </c>
      <c r="P58" s="289">
        <v>0.2</v>
      </c>
      <c r="Q58" s="288"/>
      <c r="R58" s="509">
        <v>1.9</v>
      </c>
      <c r="S58" s="510">
        <v>1.9</v>
      </c>
      <c r="T58" s="288"/>
      <c r="U58" s="101"/>
      <c r="V58" s="287"/>
      <c r="W58" s="288"/>
      <c r="X58" s="101">
        <v>2</v>
      </c>
      <c r="Y58" s="287">
        <v>2</v>
      </c>
      <c r="Z58" s="288"/>
      <c r="AA58" s="101">
        <v>1</v>
      </c>
      <c r="AB58" s="287">
        <v>1</v>
      </c>
      <c r="AC58" s="288"/>
      <c r="AD58" s="101">
        <v>1.3</v>
      </c>
      <c r="AE58" s="287">
        <v>1.3</v>
      </c>
      <c r="AF58" s="288"/>
      <c r="AG58" s="101">
        <v>7.0000000000000007E-2</v>
      </c>
      <c r="AH58" s="287">
        <v>7.0000000000000007E-2</v>
      </c>
      <c r="AI58" s="288"/>
      <c r="AJ58" s="101">
        <v>97</v>
      </c>
      <c r="AK58" s="287">
        <v>97</v>
      </c>
      <c r="AL58" s="427"/>
    </row>
    <row r="59" spans="1:38" s="39" customFormat="1" hidden="1">
      <c r="A59" s="443">
        <v>41279</v>
      </c>
      <c r="B59" s="101"/>
      <c r="C59" s="101">
        <v>19</v>
      </c>
      <c r="D59" s="287">
        <v>19</v>
      </c>
      <c r="E59" s="288">
        <f>PERCENTILE((D46:D50,D52:D53,D55:D56,D58:D59),0.8)</f>
        <v>7.1400000000000006</v>
      </c>
      <c r="F59" s="101">
        <v>17</v>
      </c>
      <c r="G59" s="287">
        <v>17</v>
      </c>
      <c r="H59" s="288">
        <f>PERCENTILE((G45:G51,G53:G54,G56:G57,G59),0.8)</f>
        <v>17</v>
      </c>
      <c r="I59" s="101">
        <v>19</v>
      </c>
      <c r="J59" s="287">
        <v>19</v>
      </c>
      <c r="K59" s="299">
        <f>PERCENTILE(J48:J59,0.8)</f>
        <v>11.8</v>
      </c>
      <c r="L59" s="451">
        <v>350</v>
      </c>
      <c r="M59" s="458">
        <v>350</v>
      </c>
      <c r="N59" s="288">
        <f>PERCENTILE((M46:M50,M52:M53,M55:M56,M58:M59),0.8)</f>
        <v>216.00000000000017</v>
      </c>
      <c r="O59" s="101">
        <v>18</v>
      </c>
      <c r="P59" s="287">
        <v>18</v>
      </c>
      <c r="Q59" s="288"/>
      <c r="R59" s="509">
        <v>2.1</v>
      </c>
      <c r="S59" s="510">
        <v>2.1</v>
      </c>
      <c r="T59" s="288"/>
      <c r="U59" s="101"/>
      <c r="V59" s="287"/>
      <c r="W59" s="288"/>
      <c r="X59" s="101">
        <v>2.6</v>
      </c>
      <c r="Y59" s="287">
        <v>2.6</v>
      </c>
      <c r="Z59" s="288"/>
      <c r="AA59" s="101">
        <v>19</v>
      </c>
      <c r="AB59" s="287">
        <v>19</v>
      </c>
      <c r="AC59" s="288"/>
      <c r="AD59" s="101">
        <v>0.32</v>
      </c>
      <c r="AE59" s="287">
        <v>0.32</v>
      </c>
      <c r="AF59" s="288"/>
      <c r="AG59" s="101">
        <v>0.22</v>
      </c>
      <c r="AH59" s="287">
        <v>0.22</v>
      </c>
      <c r="AI59" s="288"/>
      <c r="AJ59" s="101">
        <v>160</v>
      </c>
      <c r="AK59" s="287">
        <v>84</v>
      </c>
      <c r="AL59" s="427"/>
    </row>
    <row r="60" spans="1:38" s="39" customFormat="1" hidden="1">
      <c r="A60" s="443">
        <v>41312</v>
      </c>
      <c r="B60" s="101"/>
      <c r="C60" s="101">
        <v>1.7</v>
      </c>
      <c r="D60" s="287">
        <v>1.7</v>
      </c>
      <c r="E60" s="288">
        <f>PERCENTILE((D47:D51,D53:D54,D56:D57,D59:D60),0.8)</f>
        <v>8.0399999999999974</v>
      </c>
      <c r="F60" s="101">
        <v>4</v>
      </c>
      <c r="G60" s="287">
        <v>4</v>
      </c>
      <c r="H60" s="288">
        <f>PERCENTILE((G46:G50,G52:G53,G55:G56,G58:G59),0.8)</f>
        <v>11.160000000000004</v>
      </c>
      <c r="I60" s="101">
        <v>3.8</v>
      </c>
      <c r="J60" s="287">
        <v>3.8</v>
      </c>
      <c r="K60" s="299">
        <f>PERCENTILE(J49:J60,0.8)</f>
        <v>10.380000000000003</v>
      </c>
      <c r="L60" s="451">
        <v>3.3</v>
      </c>
      <c r="M60" s="458">
        <v>3.3</v>
      </c>
      <c r="N60" s="288">
        <f>PERCENTILE((M46:M52,M54:M55,M57:M58,M60),0.8)</f>
        <v>228.00000000000011</v>
      </c>
      <c r="O60" s="101" t="s">
        <v>134</v>
      </c>
      <c r="P60" s="289">
        <v>0.2</v>
      </c>
      <c r="Q60" s="288"/>
      <c r="R60" s="509">
        <v>1</v>
      </c>
      <c r="S60" s="510">
        <v>1</v>
      </c>
      <c r="T60" s="288"/>
      <c r="U60" s="101"/>
      <c r="V60" s="287"/>
      <c r="W60" s="288"/>
      <c r="X60" s="101">
        <v>1.3</v>
      </c>
      <c r="Y60" s="287">
        <v>1.3</v>
      </c>
      <c r="Z60" s="288"/>
      <c r="AA60" s="101">
        <v>1.4</v>
      </c>
      <c r="AB60" s="287">
        <v>1.4</v>
      </c>
      <c r="AC60" s="288"/>
      <c r="AD60" s="101">
        <v>1.5</v>
      </c>
      <c r="AE60" s="287">
        <v>1.5</v>
      </c>
      <c r="AF60" s="288"/>
      <c r="AG60" s="101">
        <v>0.83</v>
      </c>
      <c r="AH60" s="287">
        <v>0.83</v>
      </c>
      <c r="AI60" s="288"/>
      <c r="AJ60" s="101">
        <v>70</v>
      </c>
      <c r="AK60" s="287">
        <v>70</v>
      </c>
      <c r="AL60" s="427"/>
    </row>
    <row r="61" spans="1:38" s="39" customFormat="1" hidden="1">
      <c r="A61" s="443">
        <v>41337</v>
      </c>
      <c r="B61" s="101"/>
      <c r="C61" s="101">
        <v>0.75</v>
      </c>
      <c r="D61" s="287">
        <v>0.75</v>
      </c>
      <c r="E61" s="288">
        <f>PERCENTILE((D47:D53,D55:D56,D58:D59,D61),0.8)</f>
        <v>8.7800000000000011</v>
      </c>
      <c r="F61" s="101">
        <v>30</v>
      </c>
      <c r="G61" s="287">
        <v>30</v>
      </c>
      <c r="H61" s="288">
        <f>PERCENTILE((G47:G51,G53:G54,G56:G57,G59:G60),0.8)</f>
        <v>13.799999999999997</v>
      </c>
      <c r="I61" s="101">
        <v>4.8</v>
      </c>
      <c r="J61" s="287">
        <v>4.8</v>
      </c>
      <c r="K61" s="288">
        <f>PERCENTILE((J48:J52,J54:J55,J57:J58,J60:J61),0.8)</f>
        <v>11</v>
      </c>
      <c r="L61" s="451">
        <v>1.6</v>
      </c>
      <c r="M61" s="458">
        <v>1.6</v>
      </c>
      <c r="N61" s="288">
        <f>PERCENTILE((M47:M53,M55:M56,M58:M59,M61),0.8)</f>
        <v>212.00000000000009</v>
      </c>
      <c r="O61" s="101" t="s">
        <v>134</v>
      </c>
      <c r="P61" s="289">
        <v>0.2</v>
      </c>
      <c r="Q61" s="288"/>
      <c r="R61" s="509">
        <v>0.33</v>
      </c>
      <c r="S61" s="510">
        <v>0.33</v>
      </c>
      <c r="T61" s="288"/>
      <c r="U61" s="101"/>
      <c r="V61" s="287"/>
      <c r="W61" s="288"/>
      <c r="X61" s="101">
        <v>0.46</v>
      </c>
      <c r="Y61" s="287">
        <v>0.46</v>
      </c>
      <c r="Z61" s="288"/>
      <c r="AA61" s="101">
        <v>1.1000000000000001</v>
      </c>
      <c r="AB61" s="287">
        <v>1.1000000000000001</v>
      </c>
      <c r="AC61" s="288"/>
      <c r="AD61" s="101">
        <v>3.6</v>
      </c>
      <c r="AE61" s="287">
        <v>3.6</v>
      </c>
      <c r="AF61" s="288"/>
      <c r="AG61" s="101">
        <v>0.11</v>
      </c>
      <c r="AH61" s="287">
        <v>0.11</v>
      </c>
      <c r="AI61" s="288"/>
      <c r="AJ61" s="101">
        <v>85</v>
      </c>
      <c r="AK61" s="287">
        <v>85</v>
      </c>
      <c r="AL61" s="427"/>
    </row>
    <row r="62" spans="1:38" s="39" customFormat="1" hidden="1">
      <c r="A62" s="443">
        <v>41368</v>
      </c>
      <c r="B62" s="101"/>
      <c r="C62" s="101">
        <v>2.2000000000000002</v>
      </c>
      <c r="D62" s="287">
        <v>2.2000000000000002</v>
      </c>
      <c r="E62" s="288">
        <f>PERCENTILE((D49:D53,D55:D56,D58:D59,D61:D62),0.8)</f>
        <v>9.5200000000000014</v>
      </c>
      <c r="F62" s="101">
        <v>1.8</v>
      </c>
      <c r="G62" s="287">
        <v>1.8</v>
      </c>
      <c r="H62" s="288">
        <f>PERCENTILE((G48:G52,G54:G55,G57:G58,G60:G61),0.8)</f>
        <v>19.000000000000007</v>
      </c>
      <c r="I62" s="101">
        <v>4.3</v>
      </c>
      <c r="J62" s="287">
        <v>4.3</v>
      </c>
      <c r="K62" s="299">
        <f>PERCENTILE(J51:J62,0.8)</f>
        <v>7.2400000000000011</v>
      </c>
      <c r="L62" s="451" t="s">
        <v>197</v>
      </c>
      <c r="M62" s="532">
        <v>1.6</v>
      </c>
      <c r="N62" s="288">
        <f>PERCENTILE((M48:M54,M56:M57,M59:M60,M62),0.8)</f>
        <v>358</v>
      </c>
      <c r="O62" s="101" t="s">
        <v>134</v>
      </c>
      <c r="P62" s="289">
        <v>0.2</v>
      </c>
      <c r="Q62" s="288"/>
      <c r="R62" s="509">
        <v>1.7</v>
      </c>
      <c r="S62" s="510">
        <v>1.7</v>
      </c>
      <c r="T62" s="288"/>
      <c r="U62" s="101"/>
      <c r="V62" s="287"/>
      <c r="W62" s="288"/>
      <c r="X62" s="101">
        <v>2.2000000000000002</v>
      </c>
      <c r="Y62" s="287">
        <v>2.2000000000000002</v>
      </c>
      <c r="Z62" s="288"/>
      <c r="AA62" s="101">
        <v>1.1000000000000001</v>
      </c>
      <c r="AB62" s="287">
        <v>1.1000000000000001</v>
      </c>
      <c r="AC62" s="288"/>
      <c r="AD62" s="101">
        <v>3.1</v>
      </c>
      <c r="AE62" s="287">
        <v>3.1</v>
      </c>
      <c r="AF62" s="288"/>
      <c r="AG62" s="101" t="s">
        <v>129</v>
      </c>
      <c r="AH62" s="289">
        <v>0.01</v>
      </c>
      <c r="AI62" s="288"/>
      <c r="AJ62" s="101">
        <v>86</v>
      </c>
      <c r="AK62" s="287">
        <v>86</v>
      </c>
      <c r="AL62" s="427"/>
    </row>
    <row r="63" spans="1:38" s="39" customFormat="1" hidden="1">
      <c r="A63" s="443">
        <v>41395</v>
      </c>
      <c r="B63" s="101"/>
      <c r="C63" s="101">
        <v>1.7</v>
      </c>
      <c r="D63" s="287">
        <v>1.7</v>
      </c>
      <c r="E63" s="288">
        <f>PERCENTILE((D50:D54,D56:D57,D59:D60,D62:D63),0.8)</f>
        <v>8.0399999999999974</v>
      </c>
      <c r="F63" s="101">
        <v>2.8</v>
      </c>
      <c r="G63" s="287">
        <v>2.8</v>
      </c>
      <c r="H63" s="288">
        <f>PERCENTILE((G49:G53,G55:G56,G58:G59,G61:G62),0.8)</f>
        <v>20.6</v>
      </c>
      <c r="I63" s="101">
        <v>6</v>
      </c>
      <c r="J63" s="287">
        <v>6</v>
      </c>
      <c r="K63" s="299">
        <f>PERCENTILE(J52:J63,0.8)</f>
        <v>5.96</v>
      </c>
      <c r="L63" s="451" t="s">
        <v>197</v>
      </c>
      <c r="M63" s="532">
        <v>1.6</v>
      </c>
      <c r="N63" s="288">
        <f>PERCENTILE((M50:M54,M56:M57,M59:M60,M62:M63),0.8)</f>
        <v>358</v>
      </c>
      <c r="O63" s="101" t="s">
        <v>134</v>
      </c>
      <c r="P63" s="289">
        <v>0.2</v>
      </c>
      <c r="Q63" s="288"/>
      <c r="R63" s="509">
        <v>1.6</v>
      </c>
      <c r="S63" s="510">
        <v>1.6</v>
      </c>
      <c r="T63" s="288"/>
      <c r="U63" s="101"/>
      <c r="V63" s="287"/>
      <c r="W63" s="288"/>
      <c r="X63" s="101">
        <v>1.7</v>
      </c>
      <c r="Y63" s="287">
        <v>1.7</v>
      </c>
      <c r="Z63" s="288"/>
      <c r="AA63" s="101">
        <v>1.1000000000000001</v>
      </c>
      <c r="AB63" s="287">
        <v>1.1000000000000001</v>
      </c>
      <c r="AC63" s="288"/>
      <c r="AD63" s="101">
        <v>4.9000000000000004</v>
      </c>
      <c r="AE63" s="287">
        <v>4.9000000000000004</v>
      </c>
      <c r="AF63" s="288"/>
      <c r="AG63" s="101" t="s">
        <v>129</v>
      </c>
      <c r="AH63" s="289">
        <v>0.01</v>
      </c>
      <c r="AI63" s="288"/>
      <c r="AJ63" s="101">
        <v>74</v>
      </c>
      <c r="AK63" s="287">
        <v>74</v>
      </c>
      <c r="AL63" s="427"/>
    </row>
    <row r="64" spans="1:38" s="39" customFormat="1" ht="14.4" hidden="1" thickBot="1">
      <c r="A64" s="444">
        <v>41432</v>
      </c>
      <c r="B64" s="399"/>
      <c r="C64" s="399">
        <v>1.6</v>
      </c>
      <c r="D64" s="400">
        <v>1.6</v>
      </c>
      <c r="E64" s="401">
        <f>PERCENTILE((D51:D55,D57:D58,D60:D61,D63:D64),0.8)</f>
        <v>3.3000000000000007</v>
      </c>
      <c r="F64" s="399">
        <v>3</v>
      </c>
      <c r="G64" s="400">
        <v>3</v>
      </c>
      <c r="H64" s="401">
        <f>PERCENTILE((G51:G54,G56:G57,G59:G60,G62:G63),0.8)</f>
        <v>11.840000000000003</v>
      </c>
      <c r="I64" s="399">
        <v>4.5999999999999996</v>
      </c>
      <c r="J64" s="400">
        <v>4.5999999999999996</v>
      </c>
      <c r="K64" s="428">
        <f>PERCENTILE(J51:J64,0.8)</f>
        <v>6.6400000000000006</v>
      </c>
      <c r="L64" s="539">
        <v>1.6</v>
      </c>
      <c r="M64" s="540">
        <v>1.6</v>
      </c>
      <c r="N64" s="401">
        <f>PERCENTILE((M51:M56,M58:M59,M61:M62,M64),0.8)</f>
        <v>212.00000000000009</v>
      </c>
      <c r="O64" s="399" t="s">
        <v>134</v>
      </c>
      <c r="P64" s="402">
        <v>0.2</v>
      </c>
      <c r="Q64" s="401"/>
      <c r="R64" s="521">
        <v>2.5</v>
      </c>
      <c r="S64" s="522">
        <v>2.5</v>
      </c>
      <c r="T64" s="401"/>
      <c r="U64" s="399"/>
      <c r="V64" s="400"/>
      <c r="W64" s="401"/>
      <c r="X64" s="399">
        <v>2.5</v>
      </c>
      <c r="Y64" s="400">
        <v>2.5</v>
      </c>
      <c r="Z64" s="401"/>
      <c r="AA64" s="399">
        <v>1.5</v>
      </c>
      <c r="AB64" s="400">
        <v>1.5</v>
      </c>
      <c r="AC64" s="401"/>
      <c r="AD64" s="399">
        <v>3.1</v>
      </c>
      <c r="AE64" s="400">
        <v>3.1</v>
      </c>
      <c r="AF64" s="401"/>
      <c r="AG64" s="399" t="s">
        <v>129</v>
      </c>
      <c r="AH64" s="402">
        <v>0.01</v>
      </c>
      <c r="AI64" s="401"/>
      <c r="AJ64" s="399">
        <v>62</v>
      </c>
      <c r="AK64" s="400">
        <v>62</v>
      </c>
      <c r="AL64" s="429"/>
    </row>
    <row r="65" spans="1:38" s="39" customFormat="1" hidden="1">
      <c r="A65" s="462">
        <v>41464</v>
      </c>
      <c r="B65" s="107"/>
      <c r="C65" s="107">
        <v>8.1999999999999993</v>
      </c>
      <c r="D65" s="391">
        <v>8.1999999999999993</v>
      </c>
      <c r="E65" s="393">
        <f>PERCENTILE((D52:D56,D58:D59,D61:D62,D64:D65),0.8)</f>
        <v>7.66</v>
      </c>
      <c r="F65" s="107">
        <v>17</v>
      </c>
      <c r="G65" s="391">
        <v>17</v>
      </c>
      <c r="H65" s="393">
        <f>PERCENTILE((G52:G55,G57:G58,G60:G61,G63:G64),0.8)</f>
        <v>6.5800000000000027</v>
      </c>
      <c r="I65" s="107">
        <v>15</v>
      </c>
      <c r="J65" s="391">
        <v>15</v>
      </c>
      <c r="K65" s="392">
        <f t="shared" ref="K65:K75" si="13">PERCENTILE(J54:J65,0.8)</f>
        <v>5.96</v>
      </c>
      <c r="L65" s="542">
        <v>60</v>
      </c>
      <c r="M65" s="543">
        <v>60</v>
      </c>
      <c r="N65" s="393">
        <f>PERCENTILE((M51:M57,M59:M60,M62:M63,M65),0.8)</f>
        <v>165.99999999999983</v>
      </c>
      <c r="O65" s="107">
        <v>5.9</v>
      </c>
      <c r="P65" s="391">
        <v>5.9</v>
      </c>
      <c r="Q65" s="393"/>
      <c r="R65" s="523">
        <v>3</v>
      </c>
      <c r="S65" s="524">
        <v>3</v>
      </c>
      <c r="T65" s="393"/>
      <c r="U65" s="107"/>
      <c r="V65" s="391"/>
      <c r="W65" s="393"/>
      <c r="X65" s="107">
        <v>3.3</v>
      </c>
      <c r="Y65" s="391">
        <v>3.3</v>
      </c>
      <c r="Z65" s="393"/>
      <c r="AA65" s="107">
        <v>7.9</v>
      </c>
      <c r="AB65" s="391">
        <v>7.9</v>
      </c>
      <c r="AC65" s="393"/>
      <c r="AD65" s="107">
        <v>6.9</v>
      </c>
      <c r="AE65" s="391">
        <v>6.9</v>
      </c>
      <c r="AF65" s="393"/>
      <c r="AG65" s="107">
        <v>0.28999999999999998</v>
      </c>
      <c r="AH65" s="391">
        <v>0.28999999999999998</v>
      </c>
      <c r="AI65" s="393"/>
      <c r="AJ65" s="107">
        <v>68</v>
      </c>
      <c r="AK65" s="391">
        <v>68</v>
      </c>
      <c r="AL65" s="393"/>
    </row>
    <row r="66" spans="1:38" s="39" customFormat="1" hidden="1">
      <c r="A66" s="296">
        <v>41486</v>
      </c>
      <c r="B66" s="101"/>
      <c r="C66" s="101">
        <v>5.2</v>
      </c>
      <c r="D66" s="287">
        <v>5.2</v>
      </c>
      <c r="E66" s="393">
        <f>PERCENTILE((D53:D57,D59:D60,D62:D63,D65:D66),0.8)</f>
        <v>7.4799999999999986</v>
      </c>
      <c r="F66" s="101">
        <v>3.4</v>
      </c>
      <c r="G66" s="287">
        <v>3.4</v>
      </c>
      <c r="H66" s="288">
        <f>PERCENTILE((G53:G56,G58:G59,G61:G62,G64:G65),0.8)</f>
        <v>17</v>
      </c>
      <c r="I66" s="101">
        <v>10</v>
      </c>
      <c r="J66" s="287">
        <v>10</v>
      </c>
      <c r="K66" s="299">
        <f t="shared" si="13"/>
        <v>9.2000000000000028</v>
      </c>
      <c r="L66" s="451" t="s">
        <v>197</v>
      </c>
      <c r="M66" s="532">
        <v>1.6</v>
      </c>
      <c r="N66" s="393">
        <f>PERCENTILE((M52:M58,M60:M61,M63:M64,M66),0.8)</f>
        <v>4.5999999999999952</v>
      </c>
      <c r="O66" s="101">
        <v>7.3</v>
      </c>
      <c r="P66" s="287">
        <v>7.3</v>
      </c>
      <c r="Q66" s="288"/>
      <c r="R66" s="509">
        <v>0.82</v>
      </c>
      <c r="S66" s="510">
        <v>0.82</v>
      </c>
      <c r="T66" s="288"/>
      <c r="U66" s="101"/>
      <c r="V66" s="287"/>
      <c r="W66" s="288"/>
      <c r="X66" s="101">
        <v>1.1000000000000001</v>
      </c>
      <c r="Y66" s="287">
        <v>1.1000000000000001</v>
      </c>
      <c r="Z66" s="288"/>
      <c r="AA66" s="101">
        <v>8.3000000000000007</v>
      </c>
      <c r="AB66" s="287">
        <v>8.3000000000000007</v>
      </c>
      <c r="AC66" s="288"/>
      <c r="AD66" s="101">
        <v>1.7</v>
      </c>
      <c r="AE66" s="287">
        <v>1.7</v>
      </c>
      <c r="AF66" s="288"/>
      <c r="AG66" s="101">
        <v>0.11</v>
      </c>
      <c r="AH66" s="287">
        <v>0.11</v>
      </c>
      <c r="AI66" s="288"/>
      <c r="AJ66" s="101">
        <v>100</v>
      </c>
      <c r="AK66" s="287">
        <v>100</v>
      </c>
      <c r="AL66" s="288"/>
    </row>
    <row r="67" spans="1:38" s="39" customFormat="1" hidden="1">
      <c r="A67" s="296">
        <v>41522</v>
      </c>
      <c r="B67" s="101"/>
      <c r="C67" s="101">
        <v>3.1</v>
      </c>
      <c r="D67" s="287">
        <v>3.1</v>
      </c>
      <c r="E67" s="393">
        <f t="shared" ref="E67:E75" si="14">PERCENTILE((D56:D67),0.8)</f>
        <v>6.8800000000000017</v>
      </c>
      <c r="F67" s="101">
        <v>2</v>
      </c>
      <c r="G67" s="287">
        <v>2</v>
      </c>
      <c r="H67" s="393">
        <f t="shared" ref="H67:H76" si="15">PERCENTILE((G56:G67),0.8)</f>
        <v>15.280000000000006</v>
      </c>
      <c r="I67" s="101">
        <v>5.7</v>
      </c>
      <c r="J67" s="287">
        <v>5.7</v>
      </c>
      <c r="K67" s="392">
        <f t="shared" si="13"/>
        <v>9.2000000000000028</v>
      </c>
      <c r="L67" s="451" t="s">
        <v>197</v>
      </c>
      <c r="M67" s="532">
        <v>1.6</v>
      </c>
      <c r="N67" s="393">
        <f t="shared" ref="N67:N75" si="16">PERCENTILE((M56:M67),0.8)</f>
        <v>8.5000000000000053</v>
      </c>
      <c r="O67" s="101" t="s">
        <v>134</v>
      </c>
      <c r="P67" s="289">
        <v>0.2</v>
      </c>
      <c r="Q67" s="288"/>
      <c r="R67" s="509">
        <v>1.9</v>
      </c>
      <c r="S67" s="524">
        <v>1.9</v>
      </c>
      <c r="T67" s="288"/>
      <c r="U67" s="101"/>
      <c r="V67" s="287"/>
      <c r="W67" s="288"/>
      <c r="X67" s="101">
        <v>2.2999999999999998</v>
      </c>
      <c r="Y67" s="287">
        <v>2.2999999999999998</v>
      </c>
      <c r="Z67" s="288"/>
      <c r="AA67" s="101">
        <v>1.9</v>
      </c>
      <c r="AB67" s="287">
        <v>1.9</v>
      </c>
      <c r="AC67" s="288"/>
      <c r="AD67" s="101">
        <v>3.7</v>
      </c>
      <c r="AE67" s="287">
        <v>3.7</v>
      </c>
      <c r="AF67" s="288"/>
      <c r="AG67" s="101">
        <v>0.04</v>
      </c>
      <c r="AH67" s="287">
        <v>0.04</v>
      </c>
      <c r="AI67" s="288"/>
      <c r="AJ67" s="101">
        <v>71</v>
      </c>
      <c r="AK67" s="287">
        <v>71</v>
      </c>
      <c r="AL67" s="288"/>
    </row>
    <row r="68" spans="1:38" s="39" customFormat="1" hidden="1">
      <c r="A68" s="296">
        <v>41551</v>
      </c>
      <c r="B68" s="101"/>
      <c r="C68" s="101">
        <v>3.1</v>
      </c>
      <c r="D68" s="287">
        <v>3.1</v>
      </c>
      <c r="E68" s="393">
        <f t="shared" si="14"/>
        <v>4.7800000000000011</v>
      </c>
      <c r="F68" s="101">
        <v>2.4</v>
      </c>
      <c r="G68" s="287" t="s">
        <v>205</v>
      </c>
      <c r="H68" s="393">
        <f t="shared" si="15"/>
        <v>17</v>
      </c>
      <c r="I68" s="101">
        <v>6.8</v>
      </c>
      <c r="J68" s="287">
        <v>6.8</v>
      </c>
      <c r="K68" s="299">
        <f t="shared" si="13"/>
        <v>9.360000000000003</v>
      </c>
      <c r="L68" s="451">
        <v>850</v>
      </c>
      <c r="M68" s="458">
        <v>850</v>
      </c>
      <c r="N68" s="393">
        <f t="shared" si="16"/>
        <v>48.660000000000039</v>
      </c>
      <c r="O68" s="101">
        <v>0.42</v>
      </c>
      <c r="P68" s="287">
        <v>0.42</v>
      </c>
      <c r="Q68" s="288"/>
      <c r="R68" s="509">
        <v>4.2</v>
      </c>
      <c r="S68" s="524">
        <v>4.2</v>
      </c>
      <c r="T68" s="288"/>
      <c r="U68" s="101"/>
      <c r="V68" s="287"/>
      <c r="W68" s="288"/>
      <c r="X68" s="101">
        <v>4.7</v>
      </c>
      <c r="Y68" s="287">
        <v>4.7</v>
      </c>
      <c r="Z68" s="288"/>
      <c r="AA68" s="101">
        <v>1.6</v>
      </c>
      <c r="AB68" s="287">
        <v>1.6</v>
      </c>
      <c r="AC68" s="288"/>
      <c r="AD68" s="101">
        <v>4.7</v>
      </c>
      <c r="AE68" s="287">
        <v>4.7</v>
      </c>
      <c r="AF68" s="288"/>
      <c r="AG68" s="101">
        <v>0.5</v>
      </c>
      <c r="AH68" s="287">
        <v>0.5</v>
      </c>
      <c r="AI68" s="288"/>
      <c r="AJ68" s="101">
        <v>72</v>
      </c>
      <c r="AK68" s="287">
        <v>72</v>
      </c>
      <c r="AL68" s="288"/>
    </row>
    <row r="69" spans="1:38" s="39" customFormat="1" hidden="1">
      <c r="A69" s="296">
        <v>41583</v>
      </c>
      <c r="B69" s="101"/>
      <c r="C69" s="101">
        <v>1.1000000000000001</v>
      </c>
      <c r="D69" s="287">
        <v>1.1000000000000001</v>
      </c>
      <c r="E69" s="393">
        <f t="shared" si="14"/>
        <v>4.7800000000000011</v>
      </c>
      <c r="F69" s="101">
        <v>3.8</v>
      </c>
      <c r="G69" s="287">
        <v>3.8</v>
      </c>
      <c r="H69" s="393">
        <f t="shared" si="15"/>
        <v>17</v>
      </c>
      <c r="I69" s="101">
        <v>5.0999999999999996</v>
      </c>
      <c r="J69" s="287">
        <v>5.0999999999999996</v>
      </c>
      <c r="K69" s="299">
        <f t="shared" si="13"/>
        <v>9.360000000000003</v>
      </c>
      <c r="L69" s="451" t="s">
        <v>197</v>
      </c>
      <c r="M69" s="532">
        <v>1.6</v>
      </c>
      <c r="N69" s="393">
        <f t="shared" si="16"/>
        <v>48.660000000000039</v>
      </c>
      <c r="O69" s="101" t="s">
        <v>134</v>
      </c>
      <c r="P69" s="289">
        <v>0.2</v>
      </c>
      <c r="Q69" s="288"/>
      <c r="R69" s="509">
        <v>1</v>
      </c>
      <c r="S69" s="524">
        <v>1</v>
      </c>
      <c r="T69" s="288"/>
      <c r="U69" s="101"/>
      <c r="V69" s="287"/>
      <c r="W69" s="288"/>
      <c r="X69" s="101">
        <v>1.3</v>
      </c>
      <c r="Y69" s="287">
        <v>1.3</v>
      </c>
      <c r="Z69" s="288"/>
      <c r="AA69" s="101">
        <v>1</v>
      </c>
      <c r="AB69" s="287">
        <v>1</v>
      </c>
      <c r="AC69" s="288"/>
      <c r="AD69" s="101">
        <v>4.0999999999999996</v>
      </c>
      <c r="AE69" s="287">
        <v>4.0999999999999996</v>
      </c>
      <c r="AF69" s="288"/>
      <c r="AG69" s="101">
        <v>0.04</v>
      </c>
      <c r="AH69" s="287">
        <v>0.04</v>
      </c>
      <c r="AI69" s="288"/>
      <c r="AJ69" s="101">
        <v>73</v>
      </c>
      <c r="AK69" s="287">
        <v>73</v>
      </c>
      <c r="AL69" s="288"/>
    </row>
    <row r="70" spans="1:38" s="39" customFormat="1" hidden="1">
      <c r="A70" s="296">
        <v>41612</v>
      </c>
      <c r="B70" s="101"/>
      <c r="C70" s="101">
        <v>0.6</v>
      </c>
      <c r="D70" s="287">
        <v>0.6</v>
      </c>
      <c r="E70" s="393">
        <f t="shared" si="14"/>
        <v>4.7800000000000011</v>
      </c>
      <c r="F70" s="101" t="s">
        <v>34</v>
      </c>
      <c r="G70" s="287">
        <v>0.5</v>
      </c>
      <c r="H70" s="393">
        <f t="shared" si="15"/>
        <v>17</v>
      </c>
      <c r="I70" s="101">
        <v>6.6</v>
      </c>
      <c r="J70" s="287">
        <v>6.6</v>
      </c>
      <c r="K70" s="392">
        <f t="shared" si="13"/>
        <v>9.360000000000003</v>
      </c>
      <c r="L70" s="451">
        <v>1.6</v>
      </c>
      <c r="M70" s="458">
        <v>1.6</v>
      </c>
      <c r="N70" s="393">
        <f t="shared" si="16"/>
        <v>48.660000000000039</v>
      </c>
      <c r="O70" s="101" t="s">
        <v>134</v>
      </c>
      <c r="P70" s="289">
        <v>0.2</v>
      </c>
      <c r="Q70" s="288"/>
      <c r="R70" s="509">
        <v>3.1</v>
      </c>
      <c r="S70" s="510">
        <v>3.1</v>
      </c>
      <c r="T70" s="288"/>
      <c r="U70" s="101"/>
      <c r="V70" s="287"/>
      <c r="W70" s="288"/>
      <c r="X70" s="101">
        <v>3.6</v>
      </c>
      <c r="Y70" s="287">
        <v>3.6</v>
      </c>
      <c r="Z70" s="288"/>
      <c r="AA70" s="101">
        <v>1.7</v>
      </c>
      <c r="AB70" s="287">
        <v>1.7</v>
      </c>
      <c r="AC70" s="288"/>
      <c r="AD70" s="101">
        <v>4.9000000000000004</v>
      </c>
      <c r="AE70" s="287">
        <v>4.9000000000000004</v>
      </c>
      <c r="AF70" s="288"/>
      <c r="AG70" s="101" t="s">
        <v>129</v>
      </c>
      <c r="AH70" s="289">
        <v>0.01</v>
      </c>
      <c r="AI70" s="288"/>
      <c r="AJ70" s="101">
        <v>69</v>
      </c>
      <c r="AK70" s="287">
        <v>69</v>
      </c>
      <c r="AL70" s="288"/>
    </row>
    <row r="71" spans="1:38" s="39" customFormat="1" hidden="1">
      <c r="A71" s="296">
        <v>41645</v>
      </c>
      <c r="B71" s="101"/>
      <c r="C71" s="101">
        <v>3.1</v>
      </c>
      <c r="D71" s="287">
        <v>3.1</v>
      </c>
      <c r="E71" s="393">
        <f t="shared" si="14"/>
        <v>3.1</v>
      </c>
      <c r="F71" s="101">
        <v>3.6</v>
      </c>
      <c r="G71" s="287">
        <v>3.6</v>
      </c>
      <c r="H71" s="393">
        <f t="shared" si="15"/>
        <v>4</v>
      </c>
      <c r="I71" s="101">
        <v>6.1</v>
      </c>
      <c r="J71" s="287">
        <v>6.1</v>
      </c>
      <c r="K71" s="392">
        <f t="shared" si="13"/>
        <v>6.76</v>
      </c>
      <c r="L71" s="451">
        <v>96</v>
      </c>
      <c r="M71" s="458">
        <v>96</v>
      </c>
      <c r="N71" s="393">
        <f t="shared" si="16"/>
        <v>48.660000000000039</v>
      </c>
      <c r="O71" s="101">
        <v>1.2</v>
      </c>
      <c r="P71" s="287">
        <v>1.2</v>
      </c>
      <c r="Q71" s="288"/>
      <c r="R71" s="509">
        <v>2.8</v>
      </c>
      <c r="S71" s="510">
        <v>2.8</v>
      </c>
      <c r="T71" s="288"/>
      <c r="U71" s="101"/>
      <c r="V71" s="287"/>
      <c r="W71" s="288"/>
      <c r="X71" s="101">
        <v>3.2</v>
      </c>
      <c r="Y71" s="287">
        <v>3.2</v>
      </c>
      <c r="Z71" s="288"/>
      <c r="AA71" s="101">
        <v>2.2999999999999998</v>
      </c>
      <c r="AB71" s="287">
        <v>2.2999999999999998</v>
      </c>
      <c r="AC71" s="288"/>
      <c r="AD71" s="101">
        <v>2.6</v>
      </c>
      <c r="AE71" s="287">
        <v>2.6</v>
      </c>
      <c r="AF71" s="288"/>
      <c r="AG71" s="101">
        <v>1.2</v>
      </c>
      <c r="AH71" s="287">
        <v>1.2</v>
      </c>
      <c r="AI71" s="288"/>
      <c r="AJ71" s="101">
        <v>79</v>
      </c>
      <c r="AK71" s="287">
        <v>79</v>
      </c>
      <c r="AL71" s="288"/>
    </row>
    <row r="72" spans="1:38" s="39" customFormat="1" hidden="1">
      <c r="A72" s="296">
        <v>41674</v>
      </c>
      <c r="B72" s="101"/>
      <c r="C72" s="101">
        <v>1.7</v>
      </c>
      <c r="D72" s="287">
        <v>1.7</v>
      </c>
      <c r="E72" s="393">
        <f t="shared" si="14"/>
        <v>3.1</v>
      </c>
      <c r="F72" s="101">
        <v>8</v>
      </c>
      <c r="G72" s="287">
        <v>8</v>
      </c>
      <c r="H72" s="393">
        <f t="shared" si="15"/>
        <v>8</v>
      </c>
      <c r="I72" s="101">
        <v>7.4</v>
      </c>
      <c r="J72" s="287">
        <v>7.4</v>
      </c>
      <c r="K72" s="392">
        <f t="shared" si="13"/>
        <v>7.2800000000000011</v>
      </c>
      <c r="L72" s="451" t="s">
        <v>197</v>
      </c>
      <c r="M72" s="532">
        <v>1.6</v>
      </c>
      <c r="N72" s="393">
        <f t="shared" si="16"/>
        <v>48.320000000000043</v>
      </c>
      <c r="O72" s="101">
        <v>0.62</v>
      </c>
      <c r="P72" s="287">
        <v>0.62</v>
      </c>
      <c r="Q72" s="288"/>
      <c r="R72" s="509">
        <v>4.7</v>
      </c>
      <c r="S72" s="510">
        <v>4.7</v>
      </c>
      <c r="T72" s="288"/>
      <c r="U72" s="101"/>
      <c r="V72" s="287"/>
      <c r="W72" s="288"/>
      <c r="X72" s="101">
        <v>4.9000000000000004</v>
      </c>
      <c r="Y72" s="287">
        <v>4.9000000000000004</v>
      </c>
      <c r="Z72" s="288"/>
      <c r="AA72" s="101">
        <v>1.9</v>
      </c>
      <c r="AB72" s="287">
        <v>1.9</v>
      </c>
      <c r="AC72" s="288"/>
      <c r="AD72" s="101">
        <v>4.9000000000000004</v>
      </c>
      <c r="AE72" s="287">
        <v>4.9000000000000004</v>
      </c>
      <c r="AF72" s="288"/>
      <c r="AG72" s="101">
        <v>0.55000000000000004</v>
      </c>
      <c r="AH72" s="287">
        <v>0.55000000000000004</v>
      </c>
      <c r="AI72" s="288"/>
      <c r="AJ72" s="101">
        <v>66</v>
      </c>
      <c r="AK72" s="287">
        <v>66</v>
      </c>
      <c r="AL72" s="288"/>
    </row>
    <row r="73" spans="1:38" s="39" customFormat="1" hidden="1">
      <c r="A73" s="296">
        <v>41702</v>
      </c>
      <c r="B73" s="101"/>
      <c r="C73" s="101">
        <v>0.82</v>
      </c>
      <c r="D73" s="287">
        <v>0.82</v>
      </c>
      <c r="E73" s="393">
        <f t="shared" si="14"/>
        <v>3.1</v>
      </c>
      <c r="F73" s="101" t="s">
        <v>34</v>
      </c>
      <c r="G73" s="287">
        <v>0.5</v>
      </c>
      <c r="H73" s="393">
        <f t="shared" si="15"/>
        <v>3.8</v>
      </c>
      <c r="I73" s="101">
        <v>6</v>
      </c>
      <c r="J73" s="287">
        <v>6</v>
      </c>
      <c r="K73" s="299">
        <f t="shared" si="13"/>
        <v>7.2800000000000011</v>
      </c>
      <c r="L73" s="451">
        <v>11</v>
      </c>
      <c r="M73" s="458">
        <v>11</v>
      </c>
      <c r="N73" s="393">
        <f t="shared" si="16"/>
        <v>50.200000000000031</v>
      </c>
      <c r="O73" s="101" t="s">
        <v>134</v>
      </c>
      <c r="P73" s="289">
        <v>0.2</v>
      </c>
      <c r="Q73" s="288"/>
      <c r="R73" s="509">
        <v>3.5</v>
      </c>
      <c r="S73" s="510">
        <v>3.5</v>
      </c>
      <c r="T73" s="288"/>
      <c r="U73" s="101"/>
      <c r="V73" s="287"/>
      <c r="W73" s="288"/>
      <c r="X73" s="101">
        <v>3.8</v>
      </c>
      <c r="Y73" s="287">
        <v>3.8</v>
      </c>
      <c r="Z73" s="288"/>
      <c r="AA73" s="101">
        <v>1.1000000000000001</v>
      </c>
      <c r="AB73" s="287">
        <v>1.1000000000000001</v>
      </c>
      <c r="AC73" s="288"/>
      <c r="AD73" s="101">
        <v>4.4000000000000004</v>
      </c>
      <c r="AE73" s="287">
        <v>4.4000000000000004</v>
      </c>
      <c r="AF73" s="288"/>
      <c r="AG73" s="101">
        <v>0.45</v>
      </c>
      <c r="AH73" s="287">
        <v>0.45</v>
      </c>
      <c r="AI73" s="288"/>
      <c r="AJ73" s="101">
        <v>69</v>
      </c>
      <c r="AK73" s="287">
        <v>69</v>
      </c>
      <c r="AL73" s="288"/>
    </row>
    <row r="74" spans="1:38" s="39" customFormat="1" hidden="1">
      <c r="A74" s="296">
        <v>41733</v>
      </c>
      <c r="B74" s="101"/>
      <c r="C74" s="101">
        <v>2.2999999999999998</v>
      </c>
      <c r="D74" s="287">
        <v>2.2999999999999998</v>
      </c>
      <c r="E74" s="393">
        <f t="shared" si="14"/>
        <v>3.1</v>
      </c>
      <c r="F74" s="101">
        <v>3.8</v>
      </c>
      <c r="G74" s="287">
        <v>3.8</v>
      </c>
      <c r="H74" s="393">
        <f t="shared" si="15"/>
        <v>3.8</v>
      </c>
      <c r="I74" s="101">
        <v>6.7</v>
      </c>
      <c r="J74" s="287">
        <v>6.7</v>
      </c>
      <c r="K74" s="299">
        <f t="shared" si="13"/>
        <v>7.2800000000000011</v>
      </c>
      <c r="L74" s="451" t="s">
        <v>197</v>
      </c>
      <c r="M74" s="532">
        <v>1.6</v>
      </c>
      <c r="N74" s="393">
        <f t="shared" si="16"/>
        <v>50.200000000000031</v>
      </c>
      <c r="O74" s="101" t="s">
        <v>134</v>
      </c>
      <c r="P74" s="289">
        <v>0.2</v>
      </c>
      <c r="Q74" s="288"/>
      <c r="R74" s="509">
        <v>4</v>
      </c>
      <c r="S74" s="510">
        <v>4</v>
      </c>
      <c r="T74" s="288"/>
      <c r="U74" s="101"/>
      <c r="V74" s="287"/>
      <c r="W74" s="288"/>
      <c r="X74" s="101">
        <v>3.9</v>
      </c>
      <c r="Y74" s="287">
        <v>3.9</v>
      </c>
      <c r="Z74" s="288"/>
      <c r="AA74" s="101">
        <v>1.4</v>
      </c>
      <c r="AB74" s="287">
        <v>1.4</v>
      </c>
      <c r="AC74" s="288"/>
      <c r="AD74" s="101">
        <v>5.3</v>
      </c>
      <c r="AE74" s="287">
        <v>5.3</v>
      </c>
      <c r="AF74" s="288"/>
      <c r="AG74" s="101" t="s">
        <v>129</v>
      </c>
      <c r="AH74" s="289">
        <v>0.01</v>
      </c>
      <c r="AI74" s="288"/>
      <c r="AJ74" s="101">
        <v>65</v>
      </c>
      <c r="AK74" s="287">
        <v>65</v>
      </c>
      <c r="AL74" s="288"/>
    </row>
    <row r="75" spans="1:38" s="39" customFormat="1" hidden="1">
      <c r="A75" s="296">
        <v>41760</v>
      </c>
      <c r="B75" s="101"/>
      <c r="C75" s="101">
        <v>5.6</v>
      </c>
      <c r="D75" s="287">
        <v>1.1599999999999999</v>
      </c>
      <c r="E75" s="393">
        <f t="shared" si="14"/>
        <v>3.1</v>
      </c>
      <c r="F75" s="101">
        <v>4.2</v>
      </c>
      <c r="G75" s="287">
        <v>4.2</v>
      </c>
      <c r="H75" s="393">
        <f t="shared" si="15"/>
        <v>4.2</v>
      </c>
      <c r="I75" s="101">
        <v>7</v>
      </c>
      <c r="J75" s="287">
        <v>7</v>
      </c>
      <c r="K75" s="299">
        <f t="shared" si="13"/>
        <v>7.32</v>
      </c>
      <c r="L75" s="451">
        <v>1.6</v>
      </c>
      <c r="M75" s="458">
        <v>1.6</v>
      </c>
      <c r="N75" s="393">
        <f t="shared" si="16"/>
        <v>50.200000000000031</v>
      </c>
      <c r="O75" s="101" t="s">
        <v>134</v>
      </c>
      <c r="P75" s="289">
        <v>0.2</v>
      </c>
      <c r="Q75" s="288"/>
      <c r="R75" s="509">
        <v>3.3</v>
      </c>
      <c r="S75" s="510">
        <v>3.3</v>
      </c>
      <c r="T75" s="288"/>
      <c r="U75" s="101"/>
      <c r="V75" s="287"/>
      <c r="W75" s="288"/>
      <c r="X75" s="101">
        <v>3.3</v>
      </c>
      <c r="Y75" s="287">
        <v>3.3</v>
      </c>
      <c r="Z75" s="288"/>
      <c r="AA75" s="101">
        <v>1.7</v>
      </c>
      <c r="AB75" s="287">
        <v>1.7</v>
      </c>
      <c r="AC75" s="288"/>
      <c r="AD75" s="101">
        <v>5.0999999999999996</v>
      </c>
      <c r="AE75" s="287">
        <v>5.0999999999999996</v>
      </c>
      <c r="AF75" s="288"/>
      <c r="AG75" s="101">
        <v>0.2</v>
      </c>
      <c r="AH75" s="287">
        <v>0.2</v>
      </c>
      <c r="AI75" s="288"/>
      <c r="AJ75" s="101">
        <v>68</v>
      </c>
      <c r="AK75" s="287">
        <v>68</v>
      </c>
      <c r="AL75" s="288"/>
    </row>
    <row r="76" spans="1:38" s="39" customFormat="1" ht="14.4" hidden="1" thickBot="1">
      <c r="A76" s="46">
        <v>41794</v>
      </c>
      <c r="B76" s="85"/>
      <c r="C76" s="85">
        <v>4.3</v>
      </c>
      <c r="D76" s="311">
        <v>4.3</v>
      </c>
      <c r="E76" s="448">
        <f t="shared" ref="E76:E134" si="17">PERCENTILE((D65:D76),0.8)</f>
        <v>4.0600000000000005</v>
      </c>
      <c r="F76" s="85">
        <v>2.8</v>
      </c>
      <c r="G76" s="311">
        <v>2.8</v>
      </c>
      <c r="H76" s="448">
        <f t="shared" si="15"/>
        <v>4.2</v>
      </c>
      <c r="I76" s="85">
        <v>14</v>
      </c>
      <c r="J76" s="311">
        <v>14</v>
      </c>
      <c r="K76" s="319">
        <f t="shared" ref="K76:K117" si="18">PERCENTILE(J65:J76,0.8)</f>
        <v>9.4800000000000022</v>
      </c>
      <c r="L76" s="528" t="s">
        <v>197</v>
      </c>
      <c r="M76" s="533">
        <v>1.6</v>
      </c>
      <c r="N76" s="448">
        <f t="shared" ref="N76:N120" si="19">PERCENTILE((M65:M76),0.8)</f>
        <v>50.200000000000031</v>
      </c>
      <c r="O76" s="85" t="s">
        <v>134</v>
      </c>
      <c r="P76" s="313">
        <v>0.2</v>
      </c>
      <c r="Q76" s="312"/>
      <c r="R76" s="514">
        <v>3.7</v>
      </c>
      <c r="S76" s="515">
        <v>3.7</v>
      </c>
      <c r="T76" s="312"/>
      <c r="U76" s="85"/>
      <c r="V76" s="311"/>
      <c r="W76" s="312"/>
      <c r="X76" s="85">
        <v>4.5999999999999996</v>
      </c>
      <c r="Y76" s="311">
        <v>4.5999999999999996</v>
      </c>
      <c r="Z76" s="312"/>
      <c r="AA76" s="85">
        <v>1.7</v>
      </c>
      <c r="AB76" s="311">
        <v>1.7</v>
      </c>
      <c r="AC76" s="312"/>
      <c r="AD76" s="85">
        <v>12</v>
      </c>
      <c r="AE76" s="311">
        <v>12</v>
      </c>
      <c r="AF76" s="312"/>
      <c r="AG76" s="85">
        <v>0.18</v>
      </c>
      <c r="AH76" s="311">
        <v>0.18</v>
      </c>
      <c r="AI76" s="312"/>
      <c r="AJ76" s="85">
        <v>40</v>
      </c>
      <c r="AK76" s="311">
        <v>40</v>
      </c>
      <c r="AL76" s="312"/>
    </row>
    <row r="77" spans="1:38" s="39" customFormat="1" hidden="1">
      <c r="A77" s="442">
        <v>41821</v>
      </c>
      <c r="B77" s="394"/>
      <c r="C77" s="394">
        <v>14</v>
      </c>
      <c r="D77" s="397">
        <v>14</v>
      </c>
      <c r="E77" s="398">
        <f t="shared" si="17"/>
        <v>4.0600000000000005</v>
      </c>
      <c r="F77" s="394">
        <v>12</v>
      </c>
      <c r="G77" s="397">
        <v>12</v>
      </c>
      <c r="H77" s="398">
        <f t="shared" ref="H77:H123" si="20">PERCENTILE((G66:G77),0.8)</f>
        <v>4.2</v>
      </c>
      <c r="I77" s="394">
        <v>7.3</v>
      </c>
      <c r="J77" s="397">
        <v>7.3</v>
      </c>
      <c r="K77" s="396">
        <f t="shared" si="18"/>
        <v>7.38</v>
      </c>
      <c r="L77" s="535">
        <v>25</v>
      </c>
      <c r="M77" s="541">
        <v>25</v>
      </c>
      <c r="N77" s="398">
        <f t="shared" si="19"/>
        <v>22.20000000000001</v>
      </c>
      <c r="O77" s="394">
        <v>0.67</v>
      </c>
      <c r="P77" s="395">
        <v>0.67</v>
      </c>
      <c r="Q77" s="398"/>
      <c r="R77" s="518">
        <v>3.2</v>
      </c>
      <c r="S77" s="519">
        <v>3.2</v>
      </c>
      <c r="T77" s="398"/>
      <c r="U77" s="394"/>
      <c r="V77" s="397"/>
      <c r="W77" s="398"/>
      <c r="X77" s="394">
        <v>3.4</v>
      </c>
      <c r="Y77" s="397">
        <v>3.4</v>
      </c>
      <c r="Z77" s="398"/>
      <c r="AA77" s="394">
        <v>2.7</v>
      </c>
      <c r="AB77" s="397">
        <v>2.7</v>
      </c>
      <c r="AC77" s="398"/>
      <c r="AD77" s="394">
        <v>4.0999999999999996</v>
      </c>
      <c r="AE77" s="397">
        <v>4.0999999999999996</v>
      </c>
      <c r="AF77" s="398"/>
      <c r="AG77" s="394">
        <v>0.5</v>
      </c>
      <c r="AH77" s="397">
        <v>0.5</v>
      </c>
      <c r="AI77" s="398"/>
      <c r="AJ77" s="394">
        <v>65</v>
      </c>
      <c r="AK77" s="397">
        <v>65</v>
      </c>
      <c r="AL77" s="424"/>
    </row>
    <row r="78" spans="1:38" s="39" customFormat="1" hidden="1">
      <c r="A78" s="443">
        <v>41856</v>
      </c>
      <c r="B78" s="101"/>
      <c r="C78" s="101">
        <v>6.9</v>
      </c>
      <c r="D78" s="287">
        <v>6.9</v>
      </c>
      <c r="E78" s="288">
        <f t="shared" si="17"/>
        <v>4.0600000000000005</v>
      </c>
      <c r="F78" s="101">
        <v>7</v>
      </c>
      <c r="G78" s="287">
        <v>7</v>
      </c>
      <c r="H78" s="393">
        <f t="shared" si="20"/>
        <v>7</v>
      </c>
      <c r="I78" s="101">
        <v>6.1</v>
      </c>
      <c r="J78" s="287">
        <v>6.1</v>
      </c>
      <c r="K78" s="299">
        <f t="shared" si="18"/>
        <v>7.24</v>
      </c>
      <c r="L78" s="451">
        <v>4.9000000000000004</v>
      </c>
      <c r="M78" s="458">
        <v>4.9000000000000004</v>
      </c>
      <c r="N78" s="393">
        <f t="shared" si="19"/>
        <v>22.20000000000001</v>
      </c>
      <c r="O78" s="101">
        <v>1.1000000000000001</v>
      </c>
      <c r="P78" s="287">
        <v>1.1000000000000001</v>
      </c>
      <c r="Q78" s="288"/>
      <c r="R78" s="509">
        <v>2.1</v>
      </c>
      <c r="S78" s="510">
        <v>2.1</v>
      </c>
      <c r="T78" s="288"/>
      <c r="U78" s="101"/>
      <c r="V78" s="287"/>
      <c r="W78" s="288"/>
      <c r="X78" s="101">
        <v>2.5</v>
      </c>
      <c r="Y78" s="287">
        <v>2.5</v>
      </c>
      <c r="Z78" s="288"/>
      <c r="AA78" s="101">
        <v>2.9</v>
      </c>
      <c r="AB78" s="287">
        <v>2.9</v>
      </c>
      <c r="AC78" s="288"/>
      <c r="AD78" s="101">
        <v>2.7</v>
      </c>
      <c r="AE78" s="287">
        <v>2.7</v>
      </c>
      <c r="AF78" s="288"/>
      <c r="AG78" s="101">
        <v>0.47</v>
      </c>
      <c r="AH78" s="287">
        <v>0.47</v>
      </c>
      <c r="AI78" s="288"/>
      <c r="AJ78" s="101">
        <v>74</v>
      </c>
      <c r="AK78" s="287">
        <v>74</v>
      </c>
      <c r="AL78" s="427"/>
    </row>
    <row r="79" spans="1:38" s="39" customFormat="1" hidden="1">
      <c r="A79" s="443">
        <v>41884</v>
      </c>
      <c r="B79" s="101"/>
      <c r="C79" s="101">
        <v>9.1</v>
      </c>
      <c r="D79" s="287">
        <v>9.1</v>
      </c>
      <c r="E79" s="288">
        <f t="shared" si="17"/>
        <v>6.3800000000000026</v>
      </c>
      <c r="F79" s="101">
        <v>11</v>
      </c>
      <c r="G79" s="287">
        <v>11</v>
      </c>
      <c r="H79" s="393">
        <f t="shared" si="20"/>
        <v>8</v>
      </c>
      <c r="I79" s="101">
        <v>7.1</v>
      </c>
      <c r="J79" s="287">
        <v>7.1</v>
      </c>
      <c r="K79" s="299">
        <f t="shared" si="18"/>
        <v>7.26</v>
      </c>
      <c r="L79" s="451">
        <v>1.6</v>
      </c>
      <c r="M79" s="458">
        <v>1.6</v>
      </c>
      <c r="N79" s="393">
        <f t="shared" si="19"/>
        <v>22.20000000000001</v>
      </c>
      <c r="O79" s="101">
        <v>2.7</v>
      </c>
      <c r="P79" s="287">
        <v>2.7</v>
      </c>
      <c r="Q79" s="288"/>
      <c r="R79" s="509">
        <v>3.5</v>
      </c>
      <c r="S79" s="510">
        <v>3.5</v>
      </c>
      <c r="T79" s="288"/>
      <c r="U79" s="101"/>
      <c r="V79" s="287"/>
      <c r="W79" s="288"/>
      <c r="X79" s="101">
        <v>3.7</v>
      </c>
      <c r="Y79" s="287">
        <v>3.7</v>
      </c>
      <c r="Z79" s="288"/>
      <c r="AA79" s="101">
        <v>4.4000000000000004</v>
      </c>
      <c r="AB79" s="287">
        <v>4.4000000000000004</v>
      </c>
      <c r="AC79" s="288"/>
      <c r="AD79" s="101">
        <v>2.4</v>
      </c>
      <c r="AE79" s="287">
        <v>2.4</v>
      </c>
      <c r="AF79" s="288"/>
      <c r="AG79" s="101">
        <v>0.36</v>
      </c>
      <c r="AH79" s="287">
        <v>0.36</v>
      </c>
      <c r="AI79" s="288"/>
      <c r="AJ79" s="101">
        <v>76</v>
      </c>
      <c r="AK79" s="287">
        <v>76</v>
      </c>
      <c r="AL79" s="427"/>
    </row>
    <row r="80" spans="1:38" s="39" customFormat="1" hidden="1">
      <c r="A80" s="443">
        <v>41892</v>
      </c>
      <c r="B80" s="101"/>
      <c r="C80" s="101">
        <v>3.5</v>
      </c>
      <c r="D80" s="287">
        <v>11.3</v>
      </c>
      <c r="E80" s="288">
        <f t="shared" si="17"/>
        <v>8.6600000000000019</v>
      </c>
      <c r="F80" s="101">
        <v>2.8</v>
      </c>
      <c r="G80" s="287">
        <v>2.8</v>
      </c>
      <c r="H80" s="393">
        <f t="shared" si="20"/>
        <v>7.8000000000000007</v>
      </c>
      <c r="I80" s="101">
        <v>11</v>
      </c>
      <c r="J80" s="287">
        <v>11</v>
      </c>
      <c r="K80" s="299">
        <f t="shared" si="18"/>
        <v>7.38</v>
      </c>
      <c r="L80" s="451">
        <v>30</v>
      </c>
      <c r="M80" s="458">
        <v>30</v>
      </c>
      <c r="N80" s="393">
        <f t="shared" si="19"/>
        <v>22.20000000000001</v>
      </c>
      <c r="O80" s="101" t="s">
        <v>134</v>
      </c>
      <c r="P80" s="289">
        <v>0.2</v>
      </c>
      <c r="Q80" s="288"/>
      <c r="R80" s="509">
        <v>3.7</v>
      </c>
      <c r="S80" s="510">
        <v>3.7</v>
      </c>
      <c r="T80" s="288"/>
      <c r="U80" s="101"/>
      <c r="V80" s="287"/>
      <c r="W80" s="288"/>
      <c r="X80" s="101">
        <v>3.7</v>
      </c>
      <c r="Y80" s="287">
        <v>3.7</v>
      </c>
      <c r="Z80" s="288"/>
      <c r="AA80" s="101">
        <v>1.5</v>
      </c>
      <c r="AB80" s="287">
        <v>1.5</v>
      </c>
      <c r="AC80" s="288"/>
      <c r="AD80" s="101">
        <v>9.6999999999999993</v>
      </c>
      <c r="AE80" s="287">
        <v>9.6999999999999993</v>
      </c>
      <c r="AF80" s="288"/>
      <c r="AG80" s="101">
        <v>7.0000000000000007E-2</v>
      </c>
      <c r="AH80" s="287">
        <v>7.0000000000000007E-2</v>
      </c>
      <c r="AI80" s="288"/>
      <c r="AJ80" s="101">
        <v>48</v>
      </c>
      <c r="AK80" s="287">
        <v>48</v>
      </c>
      <c r="AL80" s="427"/>
    </row>
    <row r="81" spans="1:40" s="39" customFormat="1" hidden="1">
      <c r="A81" s="443">
        <v>41943</v>
      </c>
      <c r="B81" s="101"/>
      <c r="C81" s="101">
        <v>2.6</v>
      </c>
      <c r="D81" s="287">
        <v>2.6</v>
      </c>
      <c r="E81" s="288">
        <f t="shared" si="17"/>
        <v>8.6600000000000019</v>
      </c>
      <c r="F81" s="101">
        <v>4.2</v>
      </c>
      <c r="G81" s="287">
        <v>4.2</v>
      </c>
      <c r="H81" s="393">
        <f t="shared" si="20"/>
        <v>7.8000000000000007</v>
      </c>
      <c r="I81" s="101">
        <v>5.5</v>
      </c>
      <c r="J81" s="287">
        <v>5.5</v>
      </c>
      <c r="K81" s="299">
        <f t="shared" si="18"/>
        <v>7.38</v>
      </c>
      <c r="L81" s="451">
        <v>1.6</v>
      </c>
      <c r="M81" s="458">
        <v>1.6</v>
      </c>
      <c r="N81" s="393">
        <f t="shared" si="19"/>
        <v>22.20000000000001</v>
      </c>
      <c r="O81" s="101" t="s">
        <v>134</v>
      </c>
      <c r="P81" s="289">
        <v>0.2</v>
      </c>
      <c r="Q81" s="288"/>
      <c r="R81" s="509">
        <v>3</v>
      </c>
      <c r="S81" s="510">
        <v>3</v>
      </c>
      <c r="T81" s="288"/>
      <c r="U81" s="101"/>
      <c r="V81" s="287"/>
      <c r="W81" s="288"/>
      <c r="X81" s="101">
        <v>3.3</v>
      </c>
      <c r="Y81" s="287">
        <v>3.3</v>
      </c>
      <c r="Z81" s="288"/>
      <c r="AA81" s="101">
        <v>0.91</v>
      </c>
      <c r="AB81" s="287">
        <v>0.91</v>
      </c>
      <c r="AC81" s="288"/>
      <c r="AD81" s="101">
        <v>4.5999999999999996</v>
      </c>
      <c r="AE81" s="287">
        <v>4.5999999999999996</v>
      </c>
      <c r="AF81" s="288"/>
      <c r="AG81" s="101">
        <v>0.06</v>
      </c>
      <c r="AH81" s="287">
        <v>0.06</v>
      </c>
      <c r="AI81" s="288"/>
      <c r="AJ81" s="101">
        <v>63</v>
      </c>
      <c r="AK81" s="287">
        <v>63</v>
      </c>
      <c r="AL81" s="427"/>
    </row>
    <row r="82" spans="1:40" s="39" customFormat="1" hidden="1">
      <c r="A82" s="443">
        <v>41976</v>
      </c>
      <c r="B82" s="101"/>
      <c r="C82" s="101">
        <v>1.2</v>
      </c>
      <c r="D82" s="287">
        <v>1.2</v>
      </c>
      <c r="E82" s="288">
        <f t="shared" si="17"/>
        <v>8.6600000000000019</v>
      </c>
      <c r="F82" s="101">
        <v>3.8</v>
      </c>
      <c r="G82" s="287">
        <v>3.8</v>
      </c>
      <c r="H82" s="393">
        <f t="shared" si="20"/>
        <v>7.8000000000000007</v>
      </c>
      <c r="I82" s="101">
        <v>6.5</v>
      </c>
      <c r="J82" s="287">
        <v>6.5</v>
      </c>
      <c r="K82" s="299">
        <f t="shared" si="18"/>
        <v>7.38</v>
      </c>
      <c r="L82" s="451" t="s">
        <v>197</v>
      </c>
      <c r="M82" s="532">
        <v>1.6</v>
      </c>
      <c r="N82" s="393">
        <f t="shared" si="19"/>
        <v>22.20000000000001</v>
      </c>
      <c r="O82" s="101" t="s">
        <v>134</v>
      </c>
      <c r="P82" s="289">
        <v>0.2</v>
      </c>
      <c r="Q82" s="288"/>
      <c r="R82" s="509">
        <v>3.5</v>
      </c>
      <c r="S82" s="510">
        <v>3.5</v>
      </c>
      <c r="T82" s="288"/>
      <c r="U82" s="101"/>
      <c r="V82" s="287"/>
      <c r="W82" s="288"/>
      <c r="X82" s="101">
        <v>3.9</v>
      </c>
      <c r="Y82" s="287">
        <v>3.9</v>
      </c>
      <c r="Z82" s="288"/>
      <c r="AA82" s="101">
        <v>0.95</v>
      </c>
      <c r="AB82" s="287">
        <v>0.95</v>
      </c>
      <c r="AC82" s="288"/>
      <c r="AD82" s="101">
        <v>5.5</v>
      </c>
      <c r="AE82" s="287">
        <v>5.5</v>
      </c>
      <c r="AF82" s="288"/>
      <c r="AG82" s="101">
        <v>7.0000000000000007E-2</v>
      </c>
      <c r="AH82" s="287">
        <v>7.0000000000000007E-2</v>
      </c>
      <c r="AI82" s="288"/>
      <c r="AJ82" s="101">
        <v>64</v>
      </c>
      <c r="AK82" s="287">
        <v>64</v>
      </c>
      <c r="AL82" s="427"/>
    </row>
    <row r="83" spans="1:40" s="39" customFormat="1" hidden="1">
      <c r="A83" s="443">
        <v>42010</v>
      </c>
      <c r="B83" s="101"/>
      <c r="C83" s="101">
        <v>7.4</v>
      </c>
      <c r="D83" s="287">
        <v>7.4</v>
      </c>
      <c r="E83" s="288">
        <f t="shared" si="17"/>
        <v>8.7600000000000016</v>
      </c>
      <c r="F83" s="101">
        <v>13</v>
      </c>
      <c r="G83" s="287">
        <v>13</v>
      </c>
      <c r="H83" s="393">
        <f t="shared" si="20"/>
        <v>10.400000000000002</v>
      </c>
      <c r="I83" s="101">
        <v>2.8</v>
      </c>
      <c r="J83" s="287">
        <v>2.8</v>
      </c>
      <c r="K83" s="299">
        <f t="shared" si="18"/>
        <v>7.38</v>
      </c>
      <c r="L83" s="451">
        <v>48</v>
      </c>
      <c r="M83" s="458">
        <v>48</v>
      </c>
      <c r="N83" s="393">
        <f t="shared" si="19"/>
        <v>22.20000000000001</v>
      </c>
      <c r="O83" s="101" t="s">
        <v>134</v>
      </c>
      <c r="P83" s="289">
        <v>0.2</v>
      </c>
      <c r="Q83" s="288"/>
      <c r="R83" s="509">
        <v>2</v>
      </c>
      <c r="S83" s="510">
        <v>2</v>
      </c>
      <c r="T83" s="288"/>
      <c r="U83" s="101"/>
      <c r="V83" s="287"/>
      <c r="W83" s="288"/>
      <c r="X83" s="101">
        <v>2.8</v>
      </c>
      <c r="Y83" s="287">
        <v>2.8</v>
      </c>
      <c r="Z83" s="288"/>
      <c r="AA83" s="101">
        <v>2.4</v>
      </c>
      <c r="AB83" s="287">
        <v>2.4</v>
      </c>
      <c r="AC83" s="288"/>
      <c r="AD83" s="101">
        <v>7.0000000000000007E-2</v>
      </c>
      <c r="AE83" s="287">
        <v>7.0000000000000007E-2</v>
      </c>
      <c r="AF83" s="288"/>
      <c r="AG83" s="101">
        <v>0.37</v>
      </c>
      <c r="AH83" s="287">
        <v>0.37</v>
      </c>
      <c r="AI83" s="288"/>
      <c r="AJ83" s="101">
        <v>91</v>
      </c>
      <c r="AK83" s="287">
        <v>91</v>
      </c>
      <c r="AL83" s="427"/>
    </row>
    <row r="84" spans="1:40" s="39" customFormat="1" hidden="1">
      <c r="A84" s="443">
        <v>42038</v>
      </c>
      <c r="B84" s="101"/>
      <c r="C84" s="101">
        <v>1.7</v>
      </c>
      <c r="D84" s="287">
        <v>1.7</v>
      </c>
      <c r="E84" s="288">
        <f t="shared" si="17"/>
        <v>8.7600000000000016</v>
      </c>
      <c r="F84" s="101">
        <v>4</v>
      </c>
      <c r="G84" s="287">
        <v>4</v>
      </c>
      <c r="H84" s="393">
        <f t="shared" si="20"/>
        <v>10.200000000000003</v>
      </c>
      <c r="I84" s="101">
        <v>3.6</v>
      </c>
      <c r="J84" s="287">
        <v>3.6</v>
      </c>
      <c r="K84" s="299">
        <f t="shared" si="18"/>
        <v>7.26</v>
      </c>
      <c r="L84" s="451">
        <v>23</v>
      </c>
      <c r="M84" s="458">
        <v>23</v>
      </c>
      <c r="N84" s="393">
        <f t="shared" si="19"/>
        <v>24.6</v>
      </c>
      <c r="O84" s="101" t="s">
        <v>134</v>
      </c>
      <c r="P84" s="289">
        <v>0.2</v>
      </c>
      <c r="Q84" s="288"/>
      <c r="R84" s="509">
        <v>3.4</v>
      </c>
      <c r="S84" s="510">
        <v>3.4</v>
      </c>
      <c r="T84" s="288"/>
      <c r="U84" s="101"/>
      <c r="V84" s="287"/>
      <c r="W84" s="288"/>
      <c r="X84" s="101">
        <v>4</v>
      </c>
      <c r="Y84" s="287">
        <v>4</v>
      </c>
      <c r="Z84" s="288"/>
      <c r="AA84" s="101">
        <v>1.5</v>
      </c>
      <c r="AB84" s="287">
        <v>1.5</v>
      </c>
      <c r="AC84" s="288"/>
      <c r="AD84" s="101">
        <v>1.5</v>
      </c>
      <c r="AE84" s="287">
        <v>1.5</v>
      </c>
      <c r="AF84" s="288"/>
      <c r="AG84" s="101">
        <v>0.57999999999999996</v>
      </c>
      <c r="AH84" s="287">
        <v>0.57999999999999996</v>
      </c>
      <c r="AI84" s="288"/>
      <c r="AJ84" s="101">
        <v>81</v>
      </c>
      <c r="AK84" s="287">
        <v>81</v>
      </c>
      <c r="AL84" s="427"/>
    </row>
    <row r="85" spans="1:40" s="39" customFormat="1" hidden="1">
      <c r="A85" s="443">
        <v>42069</v>
      </c>
      <c r="B85" s="101"/>
      <c r="C85" s="101">
        <v>1.1000000000000001</v>
      </c>
      <c r="D85" s="287">
        <v>1.1000000000000001</v>
      </c>
      <c r="E85" s="288">
        <f t="shared" si="17"/>
        <v>8.7600000000000016</v>
      </c>
      <c r="F85" s="101">
        <v>3</v>
      </c>
      <c r="G85" s="287">
        <v>3</v>
      </c>
      <c r="H85" s="393">
        <f t="shared" si="20"/>
        <v>10.200000000000003</v>
      </c>
      <c r="I85" s="101">
        <v>5.6</v>
      </c>
      <c r="J85" s="287">
        <v>5.6</v>
      </c>
      <c r="K85" s="299">
        <f t="shared" si="18"/>
        <v>7.26</v>
      </c>
      <c r="L85" s="451">
        <v>130</v>
      </c>
      <c r="M85" s="458">
        <v>130</v>
      </c>
      <c r="N85" s="393">
        <f t="shared" si="19"/>
        <v>29.000000000000004</v>
      </c>
      <c r="O85" s="101" t="s">
        <v>134</v>
      </c>
      <c r="P85" s="289">
        <v>0.2</v>
      </c>
      <c r="Q85" s="288"/>
      <c r="R85" s="509">
        <v>3.2</v>
      </c>
      <c r="S85" s="510">
        <v>3.2</v>
      </c>
      <c r="T85" s="288"/>
      <c r="U85" s="101"/>
      <c r="V85" s="287"/>
      <c r="W85" s="288"/>
      <c r="X85" s="101">
        <v>3.5</v>
      </c>
      <c r="Y85" s="287">
        <v>3.5</v>
      </c>
      <c r="Z85" s="288"/>
      <c r="AA85" s="101">
        <v>1.2</v>
      </c>
      <c r="AB85" s="287">
        <v>1.2</v>
      </c>
      <c r="AC85" s="288"/>
      <c r="AD85" s="101">
        <v>4.0999999999999996</v>
      </c>
      <c r="AE85" s="287">
        <v>4.0999999999999996</v>
      </c>
      <c r="AF85" s="288"/>
      <c r="AG85" s="101">
        <v>0.28999999999999998</v>
      </c>
      <c r="AH85" s="287">
        <v>0.28999999999999998</v>
      </c>
      <c r="AI85" s="288"/>
      <c r="AJ85" s="101">
        <v>69</v>
      </c>
      <c r="AK85" s="287">
        <v>69</v>
      </c>
      <c r="AL85" s="427"/>
    </row>
    <row r="86" spans="1:40" s="39" customFormat="1" hidden="1">
      <c r="A86" s="443">
        <v>42103</v>
      </c>
      <c r="B86" s="101"/>
      <c r="C86" s="101">
        <v>3.2</v>
      </c>
      <c r="D86" s="287">
        <v>3.2</v>
      </c>
      <c r="E86" s="288">
        <f t="shared" si="17"/>
        <v>8.7600000000000016</v>
      </c>
      <c r="F86" s="101">
        <v>4</v>
      </c>
      <c r="G86" s="287">
        <v>4</v>
      </c>
      <c r="H86" s="393">
        <f t="shared" si="20"/>
        <v>10.200000000000003</v>
      </c>
      <c r="I86" s="101">
        <v>5.9</v>
      </c>
      <c r="J86" s="287">
        <v>5.9</v>
      </c>
      <c r="K86" s="299">
        <f t="shared" si="18"/>
        <v>7.26</v>
      </c>
      <c r="L86" s="451">
        <v>84</v>
      </c>
      <c r="M86" s="458">
        <v>84</v>
      </c>
      <c r="N86" s="393">
        <f t="shared" si="19"/>
        <v>44.400000000000013</v>
      </c>
      <c r="O86" s="101" t="s">
        <v>134</v>
      </c>
      <c r="P86" s="289">
        <v>0.2</v>
      </c>
      <c r="Q86" s="288"/>
      <c r="R86" s="509">
        <v>4.5999999999999996</v>
      </c>
      <c r="S86" s="510">
        <v>4.5999999999999996</v>
      </c>
      <c r="T86" s="288"/>
      <c r="U86" s="101"/>
      <c r="V86" s="287"/>
      <c r="W86" s="288"/>
      <c r="X86" s="101">
        <v>5.3</v>
      </c>
      <c r="Y86" s="287">
        <v>5.3</v>
      </c>
      <c r="Z86" s="288"/>
      <c r="AA86" s="101">
        <v>2.1</v>
      </c>
      <c r="AB86" s="287">
        <v>2.1</v>
      </c>
      <c r="AC86" s="288"/>
      <c r="AD86" s="101">
        <v>3.7</v>
      </c>
      <c r="AE86" s="287">
        <v>3.7</v>
      </c>
      <c r="AF86" s="288"/>
      <c r="AG86" s="101">
        <v>0.16</v>
      </c>
      <c r="AH86" s="287">
        <v>0.16</v>
      </c>
      <c r="AI86" s="288"/>
      <c r="AJ86" s="101">
        <v>77</v>
      </c>
      <c r="AK86" s="287">
        <v>77</v>
      </c>
      <c r="AL86" s="427"/>
    </row>
    <row r="87" spans="1:40" s="39" customFormat="1" hidden="1">
      <c r="A87" s="443">
        <v>42129</v>
      </c>
      <c r="B87" s="101"/>
      <c r="C87" s="101">
        <v>1.7</v>
      </c>
      <c r="D87" s="287">
        <v>1.7</v>
      </c>
      <c r="E87" s="288">
        <f t="shared" si="17"/>
        <v>8.7600000000000016</v>
      </c>
      <c r="F87" s="101">
        <v>1.2</v>
      </c>
      <c r="G87" s="287">
        <v>1.2</v>
      </c>
      <c r="H87" s="393">
        <f t="shared" si="20"/>
        <v>10.200000000000003</v>
      </c>
      <c r="I87" s="101">
        <v>5.6</v>
      </c>
      <c r="J87" s="287">
        <v>5.6</v>
      </c>
      <c r="K87" s="299">
        <f t="shared" si="18"/>
        <v>7.26</v>
      </c>
      <c r="L87" s="451">
        <v>1500</v>
      </c>
      <c r="M87" s="458">
        <v>1500</v>
      </c>
      <c r="N87" s="393">
        <f t="shared" si="19"/>
        <v>76.800000000000026</v>
      </c>
      <c r="O87" s="101" t="s">
        <v>134</v>
      </c>
      <c r="P87" s="289">
        <v>0.2</v>
      </c>
      <c r="Q87" s="288"/>
      <c r="R87" s="509">
        <v>3</v>
      </c>
      <c r="S87" s="510">
        <v>3</v>
      </c>
      <c r="T87" s="288"/>
      <c r="U87" s="101"/>
      <c r="V87" s="287"/>
      <c r="W87" s="288"/>
      <c r="X87" s="101">
        <v>2.8</v>
      </c>
      <c r="Y87" s="287">
        <v>2.8</v>
      </c>
      <c r="Z87" s="288"/>
      <c r="AA87" s="101">
        <v>1.2</v>
      </c>
      <c r="AB87" s="287">
        <v>1.2</v>
      </c>
      <c r="AC87" s="288"/>
      <c r="AD87" s="101">
        <v>4.4000000000000004</v>
      </c>
      <c r="AE87" s="287">
        <v>4.4000000000000004</v>
      </c>
      <c r="AF87" s="288"/>
      <c r="AG87" s="101" t="s">
        <v>129</v>
      </c>
      <c r="AH87" s="289">
        <v>0.01</v>
      </c>
      <c r="AI87" s="288"/>
      <c r="AJ87" s="101">
        <v>73</v>
      </c>
      <c r="AK87" s="287">
        <v>73</v>
      </c>
      <c r="AL87" s="427"/>
    </row>
    <row r="88" spans="1:40" s="39" customFormat="1" ht="14.4" hidden="1" thickBot="1">
      <c r="A88" s="444">
        <v>42158</v>
      </c>
      <c r="B88" s="85"/>
      <c r="C88" s="85">
        <v>2.2999999999999998</v>
      </c>
      <c r="D88" s="311">
        <v>2.2999999999999998</v>
      </c>
      <c r="E88" s="312">
        <f t="shared" si="17"/>
        <v>8.7600000000000016</v>
      </c>
      <c r="F88" s="85">
        <v>1.6</v>
      </c>
      <c r="G88" s="311">
        <v>1.6</v>
      </c>
      <c r="H88" s="448">
        <f t="shared" si="20"/>
        <v>10.200000000000003</v>
      </c>
      <c r="I88" s="85">
        <v>5.7</v>
      </c>
      <c r="J88" s="311">
        <v>5.7</v>
      </c>
      <c r="K88" s="319">
        <f t="shared" si="18"/>
        <v>6.98</v>
      </c>
      <c r="L88" s="528">
        <v>3.3</v>
      </c>
      <c r="M88" s="529">
        <v>3.3</v>
      </c>
      <c r="N88" s="448">
        <f t="shared" si="19"/>
        <v>76.800000000000026</v>
      </c>
      <c r="O88" s="85" t="s">
        <v>134</v>
      </c>
      <c r="P88" s="313">
        <v>0.2</v>
      </c>
      <c r="Q88" s="312"/>
      <c r="R88" s="514">
        <v>3.6</v>
      </c>
      <c r="S88" s="515">
        <v>3.6</v>
      </c>
      <c r="T88" s="312"/>
      <c r="U88" s="85"/>
      <c r="V88" s="311"/>
      <c r="W88" s="312"/>
      <c r="X88" s="85">
        <v>3.8</v>
      </c>
      <c r="Y88" s="311">
        <v>3.8</v>
      </c>
      <c r="Z88" s="312"/>
      <c r="AA88" s="85">
        <v>1.4</v>
      </c>
      <c r="AB88" s="311">
        <v>1.4</v>
      </c>
      <c r="AC88" s="312"/>
      <c r="AD88" s="85">
        <v>4.3</v>
      </c>
      <c r="AE88" s="311">
        <v>4.3</v>
      </c>
      <c r="AF88" s="312"/>
      <c r="AG88" s="85" t="s">
        <v>198</v>
      </c>
      <c r="AH88" s="313">
        <v>0.02</v>
      </c>
      <c r="AI88" s="312"/>
      <c r="AJ88" s="85">
        <v>69</v>
      </c>
      <c r="AK88" s="311">
        <v>69</v>
      </c>
      <c r="AL88" s="459"/>
    </row>
    <row r="89" spans="1:40" s="39" customFormat="1" hidden="1">
      <c r="A89" s="473">
        <v>42187</v>
      </c>
      <c r="B89" s="394"/>
      <c r="C89" s="394">
        <v>4.5</v>
      </c>
      <c r="D89" s="397">
        <v>4.5</v>
      </c>
      <c r="E89" s="398">
        <f t="shared" si="17"/>
        <v>7.3000000000000007</v>
      </c>
      <c r="F89" s="394">
        <v>2.8</v>
      </c>
      <c r="G89" s="397">
        <v>2.8</v>
      </c>
      <c r="H89" s="398">
        <f t="shared" si="20"/>
        <v>6.4400000000000022</v>
      </c>
      <c r="I89" s="394">
        <v>4.8</v>
      </c>
      <c r="J89" s="397">
        <v>4.8</v>
      </c>
      <c r="K89" s="396">
        <f t="shared" si="18"/>
        <v>6.42</v>
      </c>
      <c r="L89" s="535">
        <v>16</v>
      </c>
      <c r="M89" s="541">
        <v>16</v>
      </c>
      <c r="N89" s="398">
        <f t="shared" si="19"/>
        <v>76.800000000000026</v>
      </c>
      <c r="O89" s="394">
        <v>0.41</v>
      </c>
      <c r="P89" s="397">
        <v>0.41</v>
      </c>
      <c r="Q89" s="398"/>
      <c r="R89" s="518">
        <v>2.9</v>
      </c>
      <c r="S89" s="519">
        <v>2.9</v>
      </c>
      <c r="T89" s="398"/>
      <c r="U89" s="394"/>
      <c r="V89" s="397"/>
      <c r="W89" s="398"/>
      <c r="X89" s="394">
        <v>3.3</v>
      </c>
      <c r="Y89" s="397">
        <v>3.3</v>
      </c>
      <c r="Z89" s="398"/>
      <c r="AA89" s="394">
        <v>1.5</v>
      </c>
      <c r="AB89" s="397">
        <v>1.5</v>
      </c>
      <c r="AC89" s="398"/>
      <c r="AD89" s="394">
        <v>3.1</v>
      </c>
      <c r="AE89" s="397">
        <v>3.1</v>
      </c>
      <c r="AF89" s="398"/>
      <c r="AG89" s="394">
        <v>0.15</v>
      </c>
      <c r="AH89" s="397">
        <v>0.15</v>
      </c>
      <c r="AI89" s="398"/>
      <c r="AJ89" s="394">
        <v>72</v>
      </c>
      <c r="AK89" s="397">
        <v>72</v>
      </c>
      <c r="AL89" s="424"/>
    </row>
    <row r="90" spans="1:40" s="39" customFormat="1" hidden="1">
      <c r="A90" s="472">
        <v>42220</v>
      </c>
      <c r="B90" s="101"/>
      <c r="C90" s="101">
        <v>1.6</v>
      </c>
      <c r="D90" s="287">
        <v>1.6</v>
      </c>
      <c r="E90" s="288">
        <f t="shared" si="17"/>
        <v>6.8200000000000021</v>
      </c>
      <c r="F90" s="101">
        <v>5.2</v>
      </c>
      <c r="G90" s="287">
        <v>5.2</v>
      </c>
      <c r="H90" s="393">
        <f t="shared" si="20"/>
        <v>5.0000000000000009</v>
      </c>
      <c r="I90" s="101">
        <v>4.9000000000000004</v>
      </c>
      <c r="J90" s="287">
        <v>4.9000000000000004</v>
      </c>
      <c r="K90" s="299">
        <f t="shared" si="18"/>
        <v>6.3800000000000008</v>
      </c>
      <c r="L90" s="451">
        <v>1.6</v>
      </c>
      <c r="M90" s="532">
        <v>0.8</v>
      </c>
      <c r="N90" s="393">
        <f t="shared" si="19"/>
        <v>76.800000000000026</v>
      </c>
      <c r="O90" s="101" t="s">
        <v>134</v>
      </c>
      <c r="P90" s="289">
        <v>0.2</v>
      </c>
      <c r="Q90" s="288"/>
      <c r="R90" s="509">
        <v>3.3</v>
      </c>
      <c r="S90" s="510">
        <v>3.3</v>
      </c>
      <c r="T90" s="288"/>
      <c r="U90" s="101"/>
      <c r="V90" s="287"/>
      <c r="W90" s="288"/>
      <c r="X90" s="101">
        <v>3.2</v>
      </c>
      <c r="Y90" s="287">
        <v>3.2</v>
      </c>
      <c r="Z90" s="288"/>
      <c r="AA90" s="101">
        <v>1.1000000000000001</v>
      </c>
      <c r="AB90" s="287">
        <v>1.1000000000000001</v>
      </c>
      <c r="AC90" s="288"/>
      <c r="AD90" s="101">
        <v>3.8</v>
      </c>
      <c r="AE90" s="287">
        <v>3.8</v>
      </c>
      <c r="AF90" s="288"/>
      <c r="AG90" s="101" t="s">
        <v>198</v>
      </c>
      <c r="AH90" s="289">
        <v>0.02</v>
      </c>
      <c r="AI90" s="288"/>
      <c r="AJ90" s="101">
        <v>67</v>
      </c>
      <c r="AK90" s="287">
        <v>67</v>
      </c>
      <c r="AL90" s="427"/>
    </row>
    <row r="91" spans="1:40" s="39" customFormat="1" hidden="1">
      <c r="A91" s="472">
        <v>42249</v>
      </c>
      <c r="B91" s="101"/>
      <c r="C91" s="101">
        <v>7.6</v>
      </c>
      <c r="D91" s="287">
        <v>7.6</v>
      </c>
      <c r="E91" s="288">
        <f t="shared" si="17"/>
        <v>6.8200000000000021</v>
      </c>
      <c r="F91" s="101">
        <v>7</v>
      </c>
      <c r="G91" s="287">
        <v>7</v>
      </c>
      <c r="H91" s="393">
        <f t="shared" si="20"/>
        <v>5.0000000000000009</v>
      </c>
      <c r="I91" s="101">
        <v>8.3000000000000007</v>
      </c>
      <c r="J91" s="287">
        <v>8.3000000000000007</v>
      </c>
      <c r="K91" s="299">
        <f t="shared" si="18"/>
        <v>6.3800000000000008</v>
      </c>
      <c r="L91" s="451">
        <v>25</v>
      </c>
      <c r="M91" s="458">
        <v>25</v>
      </c>
      <c r="N91" s="393">
        <f t="shared" si="19"/>
        <v>76.800000000000026</v>
      </c>
      <c r="O91" s="101" t="s">
        <v>134</v>
      </c>
      <c r="P91" s="289">
        <v>0.2</v>
      </c>
      <c r="Q91" s="288"/>
      <c r="R91" s="509">
        <v>2.7</v>
      </c>
      <c r="S91" s="510">
        <v>2.7</v>
      </c>
      <c r="T91" s="288"/>
      <c r="U91" s="101"/>
      <c r="V91" s="287"/>
      <c r="W91" s="288"/>
      <c r="X91" s="101">
        <v>2.9</v>
      </c>
      <c r="Y91" s="287">
        <v>2.9</v>
      </c>
      <c r="Z91" s="288"/>
      <c r="AA91" s="101">
        <v>2.1</v>
      </c>
      <c r="AB91" s="287">
        <v>2.1</v>
      </c>
      <c r="AC91" s="288"/>
      <c r="AD91" s="101">
        <v>6.2</v>
      </c>
      <c r="AE91" s="287">
        <v>6.2</v>
      </c>
      <c r="AF91" s="288"/>
      <c r="AG91" s="101">
        <v>0.06</v>
      </c>
      <c r="AH91" s="287" t="s">
        <v>211</v>
      </c>
      <c r="AI91" s="288"/>
      <c r="AJ91" s="101">
        <v>65</v>
      </c>
      <c r="AK91" s="287">
        <v>65</v>
      </c>
      <c r="AL91" s="427"/>
    </row>
    <row r="92" spans="1:40" s="39" customFormat="1" hidden="1">
      <c r="A92" s="472">
        <v>42278</v>
      </c>
      <c r="B92" s="101"/>
      <c r="C92" s="101">
        <v>17</v>
      </c>
      <c r="D92" s="287">
        <v>17</v>
      </c>
      <c r="E92" s="288">
        <f t="shared" si="17"/>
        <v>6.8200000000000021</v>
      </c>
      <c r="F92" s="101">
        <v>19</v>
      </c>
      <c r="G92" s="287">
        <v>19</v>
      </c>
      <c r="H92" s="393">
        <f t="shared" si="20"/>
        <v>6.6400000000000015</v>
      </c>
      <c r="I92" s="101">
        <v>6</v>
      </c>
      <c r="J92" s="287">
        <v>6</v>
      </c>
      <c r="K92" s="299">
        <f t="shared" si="18"/>
        <v>5.98</v>
      </c>
      <c r="L92" s="451">
        <v>710</v>
      </c>
      <c r="M92" s="458">
        <v>710</v>
      </c>
      <c r="N92" s="393">
        <f t="shared" si="19"/>
        <v>120.80000000000004</v>
      </c>
      <c r="O92" s="101" t="s">
        <v>134</v>
      </c>
      <c r="P92" s="289">
        <v>0.2</v>
      </c>
      <c r="Q92" s="288"/>
      <c r="R92" s="509">
        <v>3.3</v>
      </c>
      <c r="S92" s="510">
        <v>3.3</v>
      </c>
      <c r="T92" s="288"/>
      <c r="U92" s="101"/>
      <c r="V92" s="287"/>
      <c r="W92" s="288"/>
      <c r="X92" s="101">
        <v>3.2</v>
      </c>
      <c r="Y92" s="287">
        <v>3.2</v>
      </c>
      <c r="Z92" s="288"/>
      <c r="AA92" s="101">
        <v>3.6</v>
      </c>
      <c r="AB92" s="287">
        <v>3.6</v>
      </c>
      <c r="AC92" s="288"/>
      <c r="AD92" s="101">
        <v>2.4</v>
      </c>
      <c r="AE92" s="287">
        <v>2.4</v>
      </c>
      <c r="AF92" s="288"/>
      <c r="AG92" s="101">
        <v>0.05</v>
      </c>
      <c r="AH92" s="287">
        <v>0.05</v>
      </c>
      <c r="AI92" s="288"/>
      <c r="AJ92" s="101">
        <v>82</v>
      </c>
      <c r="AK92" s="287">
        <v>82</v>
      </c>
      <c r="AL92" s="427"/>
    </row>
    <row r="93" spans="1:40" s="39" customFormat="1" hidden="1">
      <c r="A93" s="472">
        <v>42310</v>
      </c>
      <c r="B93" s="101"/>
      <c r="C93" s="101">
        <v>1.9</v>
      </c>
      <c r="D93" s="287">
        <v>1.9</v>
      </c>
      <c r="E93" s="288">
        <f t="shared" si="17"/>
        <v>6.8200000000000021</v>
      </c>
      <c r="F93" s="101">
        <v>2.8</v>
      </c>
      <c r="G93" s="287">
        <v>2.8</v>
      </c>
      <c r="H93" s="393">
        <f t="shared" si="20"/>
        <v>6.6400000000000015</v>
      </c>
      <c r="I93" s="101">
        <v>7.2</v>
      </c>
      <c r="J93" s="287">
        <v>7.2</v>
      </c>
      <c r="K93" s="299">
        <f t="shared" si="18"/>
        <v>6.4</v>
      </c>
      <c r="L93" s="451">
        <v>55000</v>
      </c>
      <c r="M93" s="458">
        <v>55000</v>
      </c>
      <c r="N93" s="393">
        <f t="shared" si="19"/>
        <v>594.00000000000045</v>
      </c>
      <c r="O93" s="101" t="s">
        <v>134</v>
      </c>
      <c r="P93" s="289">
        <v>0.2</v>
      </c>
      <c r="Q93" s="288"/>
      <c r="R93" s="509">
        <v>3.3</v>
      </c>
      <c r="S93" s="510">
        <v>3.3</v>
      </c>
      <c r="T93" s="288"/>
      <c r="U93" s="101"/>
      <c r="V93" s="287"/>
      <c r="W93" s="288"/>
      <c r="X93" s="101">
        <v>3.8</v>
      </c>
      <c r="Y93" s="287">
        <v>3.8</v>
      </c>
      <c r="Z93" s="288"/>
      <c r="AA93" s="101">
        <v>1.3</v>
      </c>
      <c r="AB93" s="287">
        <v>1.3</v>
      </c>
      <c r="AC93" s="288"/>
      <c r="AD93" s="101">
        <v>5.9</v>
      </c>
      <c r="AE93" s="287">
        <v>5.9</v>
      </c>
      <c r="AF93" s="288"/>
      <c r="AG93" s="101" t="s">
        <v>129</v>
      </c>
      <c r="AH93" s="289">
        <v>0.01</v>
      </c>
      <c r="AI93" s="288"/>
      <c r="AJ93" s="101">
        <v>71</v>
      </c>
      <c r="AK93" s="287">
        <v>71</v>
      </c>
      <c r="AL93" s="427"/>
    </row>
    <row r="94" spans="1:40" s="39" customFormat="1" hidden="1">
      <c r="A94" s="472">
        <v>42340</v>
      </c>
      <c r="B94" s="101"/>
      <c r="C94" s="101">
        <v>0.81</v>
      </c>
      <c r="D94" s="287">
        <v>0.81</v>
      </c>
      <c r="E94" s="288">
        <f t="shared" si="17"/>
        <v>6.8200000000000021</v>
      </c>
      <c r="F94" s="101">
        <v>2.4</v>
      </c>
      <c r="G94" s="287">
        <v>2.4</v>
      </c>
      <c r="H94" s="393">
        <f t="shared" si="20"/>
        <v>6.6400000000000015</v>
      </c>
      <c r="I94" s="101">
        <v>6.7</v>
      </c>
      <c r="J94" s="287">
        <v>6.7</v>
      </c>
      <c r="K94" s="299">
        <f t="shared" si="18"/>
        <v>6.5600000000000005</v>
      </c>
      <c r="L94" s="451"/>
      <c r="M94" s="458"/>
      <c r="N94" s="393">
        <f t="shared" si="19"/>
        <v>710</v>
      </c>
      <c r="O94" s="101" t="s">
        <v>134</v>
      </c>
      <c r="P94" s="289">
        <v>0.2</v>
      </c>
      <c r="Q94" s="288"/>
      <c r="R94" s="509">
        <v>2.9</v>
      </c>
      <c r="S94" s="510">
        <v>2.9</v>
      </c>
      <c r="T94" s="288"/>
      <c r="U94" s="101"/>
      <c r="V94" s="287"/>
      <c r="W94" s="288"/>
      <c r="X94" s="101">
        <v>3.4</v>
      </c>
      <c r="Y94" s="287">
        <v>3.4</v>
      </c>
      <c r="Z94" s="288"/>
      <c r="AA94" s="101">
        <v>1.3</v>
      </c>
      <c r="AB94" s="287">
        <v>1.3</v>
      </c>
      <c r="AC94" s="288"/>
      <c r="AD94" s="101">
        <v>5.4</v>
      </c>
      <c r="AE94" s="287">
        <v>5.4</v>
      </c>
      <c r="AF94" s="288"/>
      <c r="AG94" s="101" t="s">
        <v>129</v>
      </c>
      <c r="AH94" s="289">
        <v>0.01</v>
      </c>
      <c r="AI94" s="288"/>
      <c r="AJ94" s="101">
        <v>79</v>
      </c>
      <c r="AK94" s="287">
        <v>79</v>
      </c>
      <c r="AL94" s="427"/>
    </row>
    <row r="95" spans="1:40" s="39" customFormat="1" hidden="1">
      <c r="A95" s="472">
        <v>42375</v>
      </c>
      <c r="B95" s="101"/>
      <c r="C95" s="101">
        <v>22</v>
      </c>
      <c r="D95" s="287">
        <v>22</v>
      </c>
      <c r="E95" s="288">
        <f t="shared" si="17"/>
        <v>6.9800000000000022</v>
      </c>
      <c r="F95" s="101">
        <v>30</v>
      </c>
      <c r="G95" s="287">
        <v>30</v>
      </c>
      <c r="H95" s="393">
        <f t="shared" si="20"/>
        <v>6.6400000000000015</v>
      </c>
      <c r="I95" s="101">
        <v>28</v>
      </c>
      <c r="J95" s="287">
        <v>28</v>
      </c>
      <c r="K95" s="299">
        <f t="shared" si="18"/>
        <v>7.1000000000000005</v>
      </c>
      <c r="L95" s="451">
        <v>8400</v>
      </c>
      <c r="M95" s="458">
        <v>8400</v>
      </c>
      <c r="N95" s="393">
        <f t="shared" si="19"/>
        <v>1500</v>
      </c>
      <c r="O95" s="101">
        <v>25</v>
      </c>
      <c r="P95" s="287">
        <v>25</v>
      </c>
      <c r="Q95" s="288"/>
      <c r="R95" s="509">
        <v>2.7</v>
      </c>
      <c r="S95" s="510">
        <v>2.7</v>
      </c>
      <c r="T95" s="288"/>
      <c r="U95" s="101"/>
      <c r="V95" s="287"/>
      <c r="W95" s="288"/>
      <c r="X95" s="101">
        <v>3.6</v>
      </c>
      <c r="Y95" s="287">
        <v>3.6</v>
      </c>
      <c r="Z95" s="288"/>
      <c r="AA95" s="101">
        <v>28</v>
      </c>
      <c r="AB95" s="287">
        <v>28</v>
      </c>
      <c r="AC95" s="288"/>
      <c r="AD95" s="101" t="s">
        <v>129</v>
      </c>
      <c r="AE95" s="289">
        <v>0.01</v>
      </c>
      <c r="AF95" s="288"/>
      <c r="AG95" s="101" t="s">
        <v>129</v>
      </c>
      <c r="AH95" s="289">
        <v>0.01</v>
      </c>
      <c r="AI95" s="288"/>
      <c r="AJ95" s="101">
        <v>180</v>
      </c>
      <c r="AK95" s="287">
        <v>180</v>
      </c>
      <c r="AL95" s="427"/>
      <c r="AM95" s="39" t="s">
        <v>212</v>
      </c>
      <c r="AN95" s="465"/>
    </row>
    <row r="96" spans="1:40" s="39" customFormat="1" hidden="1">
      <c r="A96" s="472">
        <v>42403</v>
      </c>
      <c r="B96" s="101"/>
      <c r="C96" s="101">
        <v>7.2</v>
      </c>
      <c r="D96" s="287">
        <v>7.2</v>
      </c>
      <c r="E96" s="288">
        <f t="shared" si="17"/>
        <v>7.52</v>
      </c>
      <c r="F96" s="101">
        <v>9.6</v>
      </c>
      <c r="G96" s="287">
        <v>9.6</v>
      </c>
      <c r="H96" s="393">
        <f t="shared" si="20"/>
        <v>9.0800000000000018</v>
      </c>
      <c r="I96" s="101">
        <v>7.2</v>
      </c>
      <c r="J96" s="287">
        <v>7.2</v>
      </c>
      <c r="K96" s="299">
        <f t="shared" si="18"/>
        <v>7.2</v>
      </c>
      <c r="L96" s="451">
        <v>69000</v>
      </c>
      <c r="M96" s="458">
        <v>69000</v>
      </c>
      <c r="N96" s="393">
        <f t="shared" si="19"/>
        <v>8400</v>
      </c>
      <c r="O96" s="101">
        <v>2.5</v>
      </c>
      <c r="P96" s="289">
        <v>2.5</v>
      </c>
      <c r="Q96" s="288"/>
      <c r="R96" s="509">
        <v>0.41</v>
      </c>
      <c r="S96" s="510">
        <v>0.41</v>
      </c>
      <c r="T96" s="288"/>
      <c r="U96" s="101"/>
      <c r="V96" s="287"/>
      <c r="W96" s="288"/>
      <c r="X96" s="101"/>
      <c r="Y96" s="287"/>
      <c r="Z96" s="288"/>
      <c r="AA96" s="101"/>
      <c r="AB96" s="287"/>
      <c r="AC96" s="288"/>
      <c r="AD96" s="101">
        <v>2</v>
      </c>
      <c r="AE96" s="287">
        <v>2</v>
      </c>
      <c r="AF96" s="288"/>
      <c r="AG96" s="101">
        <v>0.89</v>
      </c>
      <c r="AH96" s="289">
        <v>0.89</v>
      </c>
      <c r="AI96" s="288"/>
      <c r="AJ96" s="101">
        <v>89</v>
      </c>
      <c r="AK96" s="287">
        <v>89</v>
      </c>
      <c r="AL96" s="427"/>
    </row>
    <row r="97" spans="1:38" s="39" customFormat="1" hidden="1">
      <c r="A97" s="472">
        <v>42431</v>
      </c>
      <c r="B97" s="101"/>
      <c r="C97" s="101">
        <v>3.8</v>
      </c>
      <c r="D97" s="287">
        <v>3.8</v>
      </c>
      <c r="E97" s="288">
        <f t="shared" si="17"/>
        <v>7.52</v>
      </c>
      <c r="F97" s="101">
        <v>1.2</v>
      </c>
      <c r="G97" s="287">
        <v>1.2</v>
      </c>
      <c r="H97" s="393">
        <f t="shared" si="20"/>
        <v>9.0800000000000018</v>
      </c>
      <c r="I97" s="101">
        <v>6.3</v>
      </c>
      <c r="J97" s="287">
        <v>6.3</v>
      </c>
      <c r="K97" s="299">
        <f t="shared" si="18"/>
        <v>7.2</v>
      </c>
      <c r="L97" s="451">
        <v>16</v>
      </c>
      <c r="M97" s="458">
        <v>16</v>
      </c>
      <c r="N97" s="393">
        <f t="shared" si="19"/>
        <v>8400</v>
      </c>
      <c r="O97" s="101" t="s">
        <v>134</v>
      </c>
      <c r="P97" s="289" t="s">
        <v>134</v>
      </c>
      <c r="Q97" s="288"/>
      <c r="R97" s="509">
        <v>2.6</v>
      </c>
      <c r="S97" s="510">
        <v>2.6</v>
      </c>
      <c r="T97" s="288"/>
      <c r="U97" s="101"/>
      <c r="V97" s="287"/>
      <c r="W97" s="288"/>
      <c r="X97" s="101">
        <v>2.8</v>
      </c>
      <c r="Y97" s="287">
        <v>2.8</v>
      </c>
      <c r="Z97" s="288"/>
      <c r="AA97" s="101">
        <v>1.9</v>
      </c>
      <c r="AB97" s="287">
        <v>1.9</v>
      </c>
      <c r="AC97" s="288"/>
      <c r="AD97" s="101">
        <v>4</v>
      </c>
      <c r="AE97" s="287">
        <v>4</v>
      </c>
      <c r="AF97" s="288"/>
      <c r="AG97" s="101">
        <v>0.43</v>
      </c>
      <c r="AH97" s="289">
        <v>0.43</v>
      </c>
      <c r="AI97" s="288"/>
      <c r="AJ97" s="101">
        <v>74</v>
      </c>
      <c r="AK97" s="287">
        <v>74</v>
      </c>
      <c r="AL97" s="427"/>
    </row>
    <row r="98" spans="1:38" s="39" customFormat="1" hidden="1">
      <c r="A98" s="472">
        <v>42466</v>
      </c>
      <c r="B98" s="101"/>
      <c r="C98" s="101">
        <v>2.1</v>
      </c>
      <c r="D98" s="287">
        <v>2.1</v>
      </c>
      <c r="E98" s="288">
        <f t="shared" si="17"/>
        <v>7.52</v>
      </c>
      <c r="F98" s="101">
        <v>5.6</v>
      </c>
      <c r="G98" s="287">
        <v>5.6</v>
      </c>
      <c r="H98" s="393">
        <f t="shared" si="20"/>
        <v>9.0800000000000018</v>
      </c>
      <c r="I98" s="101">
        <v>7.5</v>
      </c>
      <c r="J98" s="287">
        <v>7.5</v>
      </c>
      <c r="K98" s="299">
        <f t="shared" si="18"/>
        <v>7.44</v>
      </c>
      <c r="L98" s="451" t="s">
        <v>214</v>
      </c>
      <c r="M98" s="532">
        <v>0.85</v>
      </c>
      <c r="N98" s="393">
        <f t="shared" si="19"/>
        <v>8400</v>
      </c>
      <c r="O98" s="101" t="s">
        <v>134</v>
      </c>
      <c r="P98" s="289" t="s">
        <v>134</v>
      </c>
      <c r="Q98" s="288"/>
      <c r="R98" s="509">
        <v>3.7</v>
      </c>
      <c r="S98" s="510">
        <v>3.7</v>
      </c>
      <c r="T98" s="288"/>
      <c r="U98" s="101"/>
      <c r="V98" s="287"/>
      <c r="W98" s="288"/>
      <c r="X98" s="101">
        <v>3.9</v>
      </c>
      <c r="Y98" s="287">
        <v>3.9</v>
      </c>
      <c r="Z98" s="288"/>
      <c r="AA98" s="101">
        <v>1.5</v>
      </c>
      <c r="AB98" s="287">
        <v>1.5</v>
      </c>
      <c r="AC98" s="288"/>
      <c r="AD98" s="101">
        <v>5.9</v>
      </c>
      <c r="AE98" s="287">
        <v>5.9</v>
      </c>
      <c r="AF98" s="288"/>
      <c r="AG98" s="101">
        <v>0.1</v>
      </c>
      <c r="AH98" s="289">
        <v>0.1</v>
      </c>
      <c r="AI98" s="288"/>
      <c r="AJ98" s="101">
        <v>65</v>
      </c>
      <c r="AK98" s="287">
        <v>65</v>
      </c>
      <c r="AL98" s="427"/>
    </row>
    <row r="99" spans="1:38" s="39" customFormat="1" hidden="1">
      <c r="A99" s="472">
        <v>42495</v>
      </c>
      <c r="B99" s="101"/>
      <c r="C99" s="101">
        <v>0.97</v>
      </c>
      <c r="D99" s="287">
        <v>0.97</v>
      </c>
      <c r="E99" s="288">
        <f t="shared" si="17"/>
        <v>7.52</v>
      </c>
      <c r="F99" s="101">
        <v>1</v>
      </c>
      <c r="G99" s="287">
        <v>1</v>
      </c>
      <c r="H99" s="393">
        <f t="shared" si="20"/>
        <v>9.0800000000000018</v>
      </c>
      <c r="I99" s="101">
        <v>6.4</v>
      </c>
      <c r="J99" s="287">
        <v>6.4</v>
      </c>
      <c r="K99" s="299">
        <f t="shared" si="18"/>
        <v>7.44</v>
      </c>
      <c r="L99" s="451">
        <v>1.6</v>
      </c>
      <c r="M99" s="458">
        <v>1.6</v>
      </c>
      <c r="N99" s="393">
        <f t="shared" si="19"/>
        <v>8400</v>
      </c>
      <c r="O99" s="101" t="s">
        <v>134</v>
      </c>
      <c r="P99" s="287" t="s">
        <v>134</v>
      </c>
      <c r="Q99" s="288"/>
      <c r="R99" s="509">
        <v>2.1</v>
      </c>
      <c r="S99" s="510">
        <v>2.1</v>
      </c>
      <c r="T99" s="288"/>
      <c r="U99" s="101"/>
      <c r="V99" s="287"/>
      <c r="W99" s="288"/>
      <c r="X99" s="101">
        <v>2.8</v>
      </c>
      <c r="Y99" s="287">
        <v>2.8</v>
      </c>
      <c r="Z99" s="288"/>
      <c r="AA99" s="101">
        <v>1.1000000000000001</v>
      </c>
      <c r="AB99" s="287">
        <v>1.1000000000000001</v>
      </c>
      <c r="AC99" s="288"/>
      <c r="AD99" s="101">
        <v>5.3</v>
      </c>
      <c r="AE99" s="287">
        <v>5.3</v>
      </c>
      <c r="AF99" s="288"/>
      <c r="AG99" s="101" t="s">
        <v>129</v>
      </c>
      <c r="AH99" s="289">
        <v>0.01</v>
      </c>
      <c r="AI99" s="288"/>
      <c r="AJ99" s="101">
        <v>90</v>
      </c>
      <c r="AK99" s="287">
        <v>90</v>
      </c>
      <c r="AL99" s="427"/>
    </row>
    <row r="100" spans="1:38" s="39" customFormat="1" ht="14.4" hidden="1" thickBot="1">
      <c r="A100" s="471">
        <v>42524</v>
      </c>
      <c r="B100" s="399"/>
      <c r="C100" s="399">
        <v>2.2000000000000002</v>
      </c>
      <c r="D100" s="400">
        <v>2.2000000000000002</v>
      </c>
      <c r="E100" s="401">
        <f t="shared" si="17"/>
        <v>7.52</v>
      </c>
      <c r="F100" s="399">
        <v>4.5999999999999996</v>
      </c>
      <c r="G100" s="400">
        <v>4.5999999999999996</v>
      </c>
      <c r="H100" s="474">
        <f t="shared" si="20"/>
        <v>9.0800000000000018</v>
      </c>
      <c r="I100" s="399">
        <v>7</v>
      </c>
      <c r="J100" s="400">
        <v>7</v>
      </c>
      <c r="K100" s="428">
        <f t="shared" si="18"/>
        <v>7.44</v>
      </c>
      <c r="L100" s="539">
        <v>1.6</v>
      </c>
      <c r="M100" s="540">
        <v>1.6</v>
      </c>
      <c r="N100" s="474">
        <f t="shared" si="19"/>
        <v>8400</v>
      </c>
      <c r="O100" s="399" t="s">
        <v>134</v>
      </c>
      <c r="P100" s="400" t="s">
        <v>134</v>
      </c>
      <c r="Q100" s="401"/>
      <c r="R100" s="521">
        <v>3.2</v>
      </c>
      <c r="S100" s="522">
        <v>3.2</v>
      </c>
      <c r="T100" s="401"/>
      <c r="U100" s="399"/>
      <c r="V100" s="400"/>
      <c r="W100" s="401"/>
      <c r="X100" s="399">
        <v>3.5</v>
      </c>
      <c r="Y100" s="400">
        <v>3.5</v>
      </c>
      <c r="Z100" s="401"/>
      <c r="AA100" s="399">
        <v>1.4</v>
      </c>
      <c r="AB100" s="400">
        <v>1.4</v>
      </c>
      <c r="AC100" s="401"/>
      <c r="AD100" s="399">
        <v>5.6</v>
      </c>
      <c r="AE100" s="400">
        <v>5.6</v>
      </c>
      <c r="AF100" s="401"/>
      <c r="AG100" s="399">
        <v>0.03</v>
      </c>
      <c r="AH100" s="400">
        <v>0.03</v>
      </c>
      <c r="AI100" s="401"/>
      <c r="AJ100" s="399">
        <v>62</v>
      </c>
      <c r="AK100" s="400">
        <v>62</v>
      </c>
      <c r="AL100" s="429"/>
    </row>
    <row r="101" spans="1:38" s="39" customFormat="1" hidden="1">
      <c r="A101" s="473">
        <v>42557</v>
      </c>
      <c r="B101" s="394"/>
      <c r="C101" s="394">
        <v>17</v>
      </c>
      <c r="D101" s="397">
        <v>17</v>
      </c>
      <c r="E101" s="398">
        <f t="shared" si="17"/>
        <v>15.120000000000006</v>
      </c>
      <c r="F101" s="394">
        <v>27</v>
      </c>
      <c r="G101" s="397">
        <v>27</v>
      </c>
      <c r="H101" s="398">
        <f t="shared" si="20"/>
        <v>17.120000000000005</v>
      </c>
      <c r="I101" s="394">
        <v>9.6</v>
      </c>
      <c r="J101" s="397">
        <v>9.6</v>
      </c>
      <c r="K101" s="396">
        <f t="shared" si="18"/>
        <v>8.14</v>
      </c>
      <c r="L101" s="535">
        <v>330</v>
      </c>
      <c r="M101" s="541">
        <v>330</v>
      </c>
      <c r="N101" s="398">
        <f t="shared" si="19"/>
        <v>8400</v>
      </c>
      <c r="O101" s="394">
        <v>4.0999999999999996</v>
      </c>
      <c r="P101" s="397">
        <v>4.0999999999999996</v>
      </c>
      <c r="Q101" s="398"/>
      <c r="R101" s="518">
        <v>2.6</v>
      </c>
      <c r="S101" s="519">
        <v>2.6</v>
      </c>
      <c r="T101" s="398"/>
      <c r="U101" s="394"/>
      <c r="V101" s="397"/>
      <c r="W101" s="398"/>
      <c r="X101" s="394">
        <v>3.5</v>
      </c>
      <c r="Y101" s="397">
        <v>3.5</v>
      </c>
      <c r="Z101" s="398"/>
      <c r="AA101" s="394">
        <v>6.8</v>
      </c>
      <c r="AB101" s="397">
        <v>6.8</v>
      </c>
      <c r="AC101" s="398"/>
      <c r="AD101" s="394">
        <v>2.6</v>
      </c>
      <c r="AE101" s="397">
        <v>2.6</v>
      </c>
      <c r="AF101" s="398"/>
      <c r="AG101" s="394">
        <v>0.15</v>
      </c>
      <c r="AH101" s="397">
        <v>0.15</v>
      </c>
      <c r="AI101" s="398"/>
      <c r="AJ101" s="394">
        <v>93</v>
      </c>
      <c r="AK101" s="397">
        <v>93</v>
      </c>
      <c r="AL101" s="424"/>
    </row>
    <row r="102" spans="1:38" s="39" customFormat="1" hidden="1">
      <c r="A102" s="472">
        <v>42584</v>
      </c>
      <c r="B102" s="101"/>
      <c r="C102" s="101">
        <v>6.8</v>
      </c>
      <c r="D102" s="287">
        <v>6.8</v>
      </c>
      <c r="E102" s="288">
        <f t="shared" si="17"/>
        <v>15.120000000000006</v>
      </c>
      <c r="F102" s="101">
        <v>18</v>
      </c>
      <c r="G102" s="287">
        <v>18</v>
      </c>
      <c r="H102" s="393">
        <f t="shared" si="20"/>
        <v>18.8</v>
      </c>
      <c r="I102" s="101">
        <v>11</v>
      </c>
      <c r="J102" s="287">
        <v>11</v>
      </c>
      <c r="K102" s="299">
        <f t="shared" si="18"/>
        <v>9.34</v>
      </c>
      <c r="L102" s="451">
        <v>31</v>
      </c>
      <c r="M102" s="458">
        <v>31</v>
      </c>
      <c r="N102" s="393">
        <f t="shared" si="19"/>
        <v>8400</v>
      </c>
      <c r="O102" s="101">
        <v>6.2</v>
      </c>
      <c r="P102" s="287">
        <v>6.2</v>
      </c>
      <c r="Q102" s="288"/>
      <c r="R102" s="509">
        <v>2</v>
      </c>
      <c r="S102" s="510">
        <v>2</v>
      </c>
      <c r="T102" s="288"/>
      <c r="U102" s="101"/>
      <c r="V102" s="287"/>
      <c r="W102" s="288"/>
      <c r="X102" s="101">
        <v>2.2999999999999998</v>
      </c>
      <c r="Y102" s="287">
        <v>2.2999999999999998</v>
      </c>
      <c r="Z102" s="288"/>
      <c r="AA102" s="101">
        <v>8.6</v>
      </c>
      <c r="AB102" s="287">
        <v>8.6</v>
      </c>
      <c r="AC102" s="288"/>
      <c r="AD102" s="101">
        <v>2.2999999999999998</v>
      </c>
      <c r="AE102" s="287">
        <v>2.2999999999999998</v>
      </c>
      <c r="AF102" s="288"/>
      <c r="AG102" s="101">
        <v>0.15</v>
      </c>
      <c r="AH102" s="287">
        <v>0.15</v>
      </c>
      <c r="AI102" s="288"/>
      <c r="AJ102" s="101">
        <v>98</v>
      </c>
      <c r="AK102" s="287">
        <v>98</v>
      </c>
      <c r="AL102" s="427"/>
    </row>
    <row r="103" spans="1:38" s="39" customFormat="1" hidden="1">
      <c r="A103" s="472">
        <v>42614</v>
      </c>
      <c r="B103" s="101"/>
      <c r="C103" s="101">
        <v>5.8</v>
      </c>
      <c r="D103" s="287">
        <v>5.8</v>
      </c>
      <c r="E103" s="288">
        <f t="shared" si="17"/>
        <v>15.040000000000008</v>
      </c>
      <c r="F103" s="101">
        <v>10</v>
      </c>
      <c r="G103" s="287">
        <v>10</v>
      </c>
      <c r="H103" s="393">
        <f t="shared" si="20"/>
        <v>18.8</v>
      </c>
      <c r="I103" s="101">
        <v>15</v>
      </c>
      <c r="J103" s="287">
        <v>15</v>
      </c>
      <c r="K103" s="299">
        <f t="shared" si="18"/>
        <v>10.72</v>
      </c>
      <c r="L103" s="451">
        <v>66</v>
      </c>
      <c r="M103" s="458">
        <v>66</v>
      </c>
      <c r="N103" s="393">
        <f t="shared" si="19"/>
        <v>8400</v>
      </c>
      <c r="O103" s="101">
        <v>11</v>
      </c>
      <c r="P103" s="287">
        <v>11</v>
      </c>
      <c r="Q103" s="288"/>
      <c r="R103" s="509">
        <v>1.5</v>
      </c>
      <c r="S103" s="510">
        <v>1.5</v>
      </c>
      <c r="T103" s="288"/>
      <c r="U103" s="101"/>
      <c r="V103" s="287"/>
      <c r="W103" s="288"/>
      <c r="X103" s="101">
        <v>1.9</v>
      </c>
      <c r="Y103" s="287">
        <v>1.9</v>
      </c>
      <c r="Z103" s="288"/>
      <c r="AA103" s="101">
        <v>13</v>
      </c>
      <c r="AB103" s="287">
        <v>13</v>
      </c>
      <c r="AC103" s="288"/>
      <c r="AD103" s="101">
        <v>1</v>
      </c>
      <c r="AE103" s="287">
        <v>1</v>
      </c>
      <c r="AF103" s="288"/>
      <c r="AG103" s="101">
        <v>0.12</v>
      </c>
      <c r="AH103" s="287">
        <v>0.12</v>
      </c>
      <c r="AI103" s="288"/>
      <c r="AJ103" s="101">
        <v>120</v>
      </c>
      <c r="AK103" s="287">
        <v>120</v>
      </c>
      <c r="AL103" s="427"/>
    </row>
    <row r="104" spans="1:38" s="39" customFormat="1" hidden="1">
      <c r="A104" s="472">
        <v>42648</v>
      </c>
      <c r="B104" s="101"/>
      <c r="C104" s="101">
        <v>5.5</v>
      </c>
      <c r="D104" s="287">
        <v>5.5</v>
      </c>
      <c r="E104" s="288">
        <f t="shared" si="17"/>
        <v>7.12</v>
      </c>
      <c r="F104" s="101">
        <v>10</v>
      </c>
      <c r="G104" s="287">
        <v>10</v>
      </c>
      <c r="H104" s="393">
        <f t="shared" si="20"/>
        <v>16.400000000000006</v>
      </c>
      <c r="I104" s="101">
        <v>8.8000000000000007</v>
      </c>
      <c r="J104" s="287">
        <v>8.8000000000000007</v>
      </c>
      <c r="K104" s="299">
        <f t="shared" si="18"/>
        <v>10.72</v>
      </c>
      <c r="L104" s="451">
        <v>8.1999999999999993</v>
      </c>
      <c r="M104" s="458">
        <v>8.1999999999999993</v>
      </c>
      <c r="N104" s="393">
        <f t="shared" si="19"/>
        <v>8400</v>
      </c>
      <c r="O104" s="101" t="s">
        <v>134</v>
      </c>
      <c r="P104" s="289">
        <v>0.2</v>
      </c>
      <c r="Q104" s="288"/>
      <c r="R104" s="509">
        <v>2</v>
      </c>
      <c r="S104" s="510">
        <v>2</v>
      </c>
      <c r="T104" s="288"/>
      <c r="U104" s="101"/>
      <c r="V104" s="287"/>
      <c r="W104" s="288"/>
      <c r="X104" s="101">
        <v>3</v>
      </c>
      <c r="Y104" s="287">
        <v>3</v>
      </c>
      <c r="Z104" s="288"/>
      <c r="AA104" s="101">
        <v>3.3</v>
      </c>
      <c r="AB104" s="287">
        <v>3.3</v>
      </c>
      <c r="AC104" s="288"/>
      <c r="AD104" s="101">
        <v>5.5</v>
      </c>
      <c r="AE104" s="287">
        <v>5.5</v>
      </c>
      <c r="AF104" s="288"/>
      <c r="AG104" s="101">
        <v>0.05</v>
      </c>
      <c r="AH104" s="287">
        <v>0.05</v>
      </c>
      <c r="AI104" s="288"/>
      <c r="AJ104" s="101">
        <v>65</v>
      </c>
      <c r="AK104" s="287">
        <v>65</v>
      </c>
      <c r="AL104" s="427"/>
    </row>
    <row r="105" spans="1:38" s="39" customFormat="1" hidden="1">
      <c r="A105" s="472">
        <v>42677</v>
      </c>
      <c r="B105" s="101"/>
      <c r="C105" s="101">
        <v>3.8</v>
      </c>
      <c r="D105" s="287">
        <v>3.8</v>
      </c>
      <c r="E105" s="288">
        <f t="shared" si="17"/>
        <v>7.12</v>
      </c>
      <c r="F105" s="101">
        <v>11</v>
      </c>
      <c r="G105" s="287">
        <v>11</v>
      </c>
      <c r="H105" s="393">
        <f t="shared" si="20"/>
        <v>16.600000000000005</v>
      </c>
      <c r="I105" s="101">
        <v>5.5</v>
      </c>
      <c r="J105" s="287">
        <v>5.5</v>
      </c>
      <c r="K105" s="299">
        <f t="shared" si="18"/>
        <v>10.72</v>
      </c>
      <c r="L105" s="451">
        <v>8.1999999999999993</v>
      </c>
      <c r="M105" s="458">
        <v>8.1999999999999993</v>
      </c>
      <c r="N105" s="393">
        <f t="shared" si="19"/>
        <v>330</v>
      </c>
      <c r="O105" s="101" t="s">
        <v>134</v>
      </c>
      <c r="P105" s="289">
        <v>0.2</v>
      </c>
      <c r="Q105" s="288"/>
      <c r="R105" s="509">
        <v>1.9</v>
      </c>
      <c r="S105" s="510">
        <v>1.9</v>
      </c>
      <c r="T105" s="288"/>
      <c r="U105" s="101"/>
      <c r="V105" s="287"/>
      <c r="W105" s="288"/>
      <c r="X105" s="101">
        <v>2.6</v>
      </c>
      <c r="Y105" s="287">
        <v>2.6</v>
      </c>
      <c r="Z105" s="288"/>
      <c r="AA105" s="101">
        <v>1.3</v>
      </c>
      <c r="AB105" s="287">
        <v>1.3</v>
      </c>
      <c r="AC105" s="288"/>
      <c r="AD105" s="101">
        <v>4.3</v>
      </c>
      <c r="AE105" s="287">
        <v>4.3</v>
      </c>
      <c r="AF105" s="288"/>
      <c r="AG105" s="101" t="s">
        <v>129</v>
      </c>
      <c r="AH105" s="289">
        <v>0.01</v>
      </c>
      <c r="AI105" s="288"/>
      <c r="AJ105" s="101">
        <v>68</v>
      </c>
      <c r="AK105" s="287">
        <v>68</v>
      </c>
      <c r="AL105" s="427"/>
    </row>
    <row r="106" spans="1:38" s="39" customFormat="1" hidden="1">
      <c r="A106" s="472">
        <v>42709</v>
      </c>
      <c r="B106" s="101"/>
      <c r="C106" s="101">
        <v>5.4</v>
      </c>
      <c r="D106" s="287">
        <v>5.4</v>
      </c>
      <c r="E106" s="288">
        <f t="shared" si="17"/>
        <v>7.12</v>
      </c>
      <c r="F106" s="101">
        <v>14</v>
      </c>
      <c r="G106" s="287">
        <v>14</v>
      </c>
      <c r="H106" s="393">
        <f t="shared" si="20"/>
        <v>17.200000000000003</v>
      </c>
      <c r="I106" s="101">
        <v>6.7</v>
      </c>
      <c r="J106" s="287">
        <v>6.7</v>
      </c>
      <c r="K106" s="299">
        <f t="shared" si="18"/>
        <v>10.72</v>
      </c>
      <c r="L106" s="451">
        <v>90</v>
      </c>
      <c r="M106" s="458">
        <v>90</v>
      </c>
      <c r="N106" s="393">
        <f t="shared" si="19"/>
        <v>282.00000000000017</v>
      </c>
      <c r="O106" s="101" t="s">
        <v>134</v>
      </c>
      <c r="P106" s="289">
        <v>0.2</v>
      </c>
      <c r="Q106" s="288"/>
      <c r="R106" s="509">
        <v>2.4</v>
      </c>
      <c r="S106" s="510">
        <v>2.4</v>
      </c>
      <c r="T106" s="288"/>
      <c r="U106" s="101"/>
      <c r="V106" s="287"/>
      <c r="W106" s="288"/>
      <c r="X106" s="101">
        <v>3.3</v>
      </c>
      <c r="Y106" s="287">
        <v>3.3</v>
      </c>
      <c r="Z106" s="288"/>
      <c r="AA106" s="101">
        <v>2.7</v>
      </c>
      <c r="AB106" s="287">
        <v>2.7</v>
      </c>
      <c r="AC106" s="288"/>
      <c r="AD106" s="101">
        <v>3.9</v>
      </c>
      <c r="AE106" s="287">
        <v>3.9</v>
      </c>
      <c r="AF106" s="288"/>
      <c r="AG106" s="101">
        <v>0.19</v>
      </c>
      <c r="AH106" s="287">
        <v>0.19</v>
      </c>
      <c r="AI106" s="288"/>
      <c r="AJ106" s="101">
        <v>70</v>
      </c>
      <c r="AK106" s="287">
        <v>70</v>
      </c>
      <c r="AL106" s="427"/>
    </row>
    <row r="107" spans="1:38" s="39" customFormat="1" hidden="1">
      <c r="A107" s="472">
        <v>42740</v>
      </c>
      <c r="B107" s="101"/>
      <c r="C107" s="101">
        <v>7.9</v>
      </c>
      <c r="D107" s="287">
        <v>7.9</v>
      </c>
      <c r="E107" s="288">
        <f t="shared" si="17"/>
        <v>7.12</v>
      </c>
      <c r="F107" s="101">
        <v>7</v>
      </c>
      <c r="G107" s="287">
        <v>7</v>
      </c>
      <c r="H107" s="393">
        <f t="shared" si="20"/>
        <v>13.400000000000002</v>
      </c>
      <c r="I107" s="101">
        <v>14</v>
      </c>
      <c r="J107" s="287">
        <v>14</v>
      </c>
      <c r="K107" s="299">
        <f t="shared" si="18"/>
        <v>10.72</v>
      </c>
      <c r="L107" s="451">
        <v>260</v>
      </c>
      <c r="M107" s="458">
        <v>260</v>
      </c>
      <c r="N107" s="393">
        <f t="shared" si="19"/>
        <v>226.00000000000011</v>
      </c>
      <c r="O107" s="101">
        <v>7.2</v>
      </c>
      <c r="P107" s="287">
        <v>7.2</v>
      </c>
      <c r="Q107" s="288"/>
      <c r="R107" s="509">
        <v>0.43</v>
      </c>
      <c r="S107" s="510">
        <v>0.43</v>
      </c>
      <c r="T107" s="288"/>
      <c r="U107" s="101"/>
      <c r="V107" s="287"/>
      <c r="W107" s="288"/>
      <c r="X107" s="101">
        <v>0.88</v>
      </c>
      <c r="Y107" s="287">
        <v>0.88</v>
      </c>
      <c r="Z107" s="288"/>
      <c r="AA107" s="101">
        <v>11</v>
      </c>
      <c r="AB107" s="287">
        <v>11</v>
      </c>
      <c r="AC107" s="288"/>
      <c r="AD107" s="101">
        <v>2.8</v>
      </c>
      <c r="AE107" s="287">
        <v>2.8</v>
      </c>
      <c r="AF107" s="288"/>
      <c r="AG107" s="101">
        <v>0.44</v>
      </c>
      <c r="AH107" s="287">
        <v>0.44</v>
      </c>
      <c r="AI107" s="288"/>
      <c r="AJ107" s="101">
        <v>100</v>
      </c>
      <c r="AK107" s="287">
        <v>100</v>
      </c>
      <c r="AL107" s="427"/>
    </row>
    <row r="108" spans="1:38" s="39" customFormat="1" hidden="1">
      <c r="A108" s="472">
        <v>42768</v>
      </c>
      <c r="B108" s="101"/>
      <c r="C108" s="101">
        <v>1.7</v>
      </c>
      <c r="D108" s="287">
        <v>1.7</v>
      </c>
      <c r="E108" s="288">
        <f t="shared" si="17"/>
        <v>6.6000000000000005</v>
      </c>
      <c r="F108" s="101">
        <v>1.4</v>
      </c>
      <c r="G108" s="287">
        <v>1.4</v>
      </c>
      <c r="H108" s="393">
        <f t="shared" si="20"/>
        <v>13.400000000000002</v>
      </c>
      <c r="I108" s="101">
        <v>5</v>
      </c>
      <c r="J108" s="287">
        <v>5</v>
      </c>
      <c r="K108" s="299">
        <f t="shared" si="18"/>
        <v>10.72</v>
      </c>
      <c r="L108" s="451" t="s">
        <v>197</v>
      </c>
      <c r="M108" s="532">
        <v>0.8</v>
      </c>
      <c r="N108" s="393">
        <f t="shared" si="19"/>
        <v>85.200000000000017</v>
      </c>
      <c r="O108" s="101" t="s">
        <v>134</v>
      </c>
      <c r="P108" s="289">
        <v>0.2</v>
      </c>
      <c r="Q108" s="288"/>
      <c r="R108" s="509">
        <v>2.1</v>
      </c>
      <c r="S108" s="510">
        <v>2.1</v>
      </c>
      <c r="T108" s="288"/>
      <c r="U108" s="101"/>
      <c r="V108" s="287"/>
      <c r="W108" s="288"/>
      <c r="X108" s="101">
        <v>2.2999999999999998</v>
      </c>
      <c r="Y108" s="287">
        <v>2.2999999999999998</v>
      </c>
      <c r="Z108" s="288"/>
      <c r="AA108" s="101">
        <v>1.5</v>
      </c>
      <c r="AB108" s="287">
        <v>1.5</v>
      </c>
      <c r="AC108" s="288"/>
      <c r="AD108" s="101">
        <v>3.3</v>
      </c>
      <c r="AE108" s="287">
        <v>3.3</v>
      </c>
      <c r="AF108" s="288"/>
      <c r="AG108" s="101">
        <v>0.16</v>
      </c>
      <c r="AH108" s="287">
        <v>0.16</v>
      </c>
      <c r="AI108" s="288"/>
      <c r="AJ108" s="101">
        <v>71</v>
      </c>
      <c r="AK108" s="287">
        <v>71</v>
      </c>
      <c r="AL108" s="427"/>
    </row>
    <row r="109" spans="1:38" s="39" customFormat="1" hidden="1">
      <c r="A109" s="472">
        <v>42801</v>
      </c>
      <c r="B109" s="101"/>
      <c r="C109" s="101">
        <v>3</v>
      </c>
      <c r="D109" s="287">
        <v>3</v>
      </c>
      <c r="E109" s="288">
        <f t="shared" si="17"/>
        <v>6.6000000000000005</v>
      </c>
      <c r="F109" s="101">
        <v>4.5999999999999996</v>
      </c>
      <c r="G109" s="287">
        <v>4.5999999999999996</v>
      </c>
      <c r="H109" s="393">
        <f t="shared" si="20"/>
        <v>13.400000000000002</v>
      </c>
      <c r="I109" s="101">
        <v>6.6</v>
      </c>
      <c r="J109" s="287">
        <v>6.6</v>
      </c>
      <c r="K109" s="299">
        <f t="shared" si="18"/>
        <v>10.72</v>
      </c>
      <c r="L109" s="451">
        <v>4.9000000000000004</v>
      </c>
      <c r="M109" s="458">
        <v>4.9000000000000004</v>
      </c>
      <c r="N109" s="393">
        <f t="shared" si="19"/>
        <v>85.200000000000017</v>
      </c>
      <c r="O109" s="101" t="s">
        <v>134</v>
      </c>
      <c r="P109" s="289">
        <v>0.2</v>
      </c>
      <c r="Q109" s="288"/>
      <c r="R109" s="509">
        <v>3.5</v>
      </c>
      <c r="S109" s="510">
        <v>3.5</v>
      </c>
      <c r="T109" s="288"/>
      <c r="U109" s="101"/>
      <c r="V109" s="287"/>
      <c r="W109" s="288"/>
      <c r="X109" s="101">
        <v>3.9</v>
      </c>
      <c r="Y109" s="287">
        <v>3.9</v>
      </c>
      <c r="Z109" s="288"/>
      <c r="AA109" s="101">
        <v>1.7</v>
      </c>
      <c r="AB109" s="287">
        <v>1.7</v>
      </c>
      <c r="AC109" s="288"/>
      <c r="AD109" s="101">
        <v>3.9</v>
      </c>
      <c r="AE109" s="287">
        <v>3.9</v>
      </c>
      <c r="AF109" s="288"/>
      <c r="AG109" s="101">
        <v>0.97</v>
      </c>
      <c r="AH109" s="287">
        <v>0.97</v>
      </c>
      <c r="AI109" s="288"/>
      <c r="AJ109" s="101">
        <v>68</v>
      </c>
      <c r="AK109" s="287">
        <v>68</v>
      </c>
      <c r="AL109" s="427"/>
    </row>
    <row r="110" spans="1:38" s="39" customFormat="1" hidden="1">
      <c r="A110" s="472">
        <v>42830</v>
      </c>
      <c r="B110" s="101"/>
      <c r="C110" s="101">
        <v>2</v>
      </c>
      <c r="D110" s="287">
        <v>2</v>
      </c>
      <c r="E110" s="288">
        <f t="shared" si="17"/>
        <v>6.6000000000000005</v>
      </c>
      <c r="F110" s="101">
        <v>4</v>
      </c>
      <c r="G110" s="287">
        <v>4</v>
      </c>
      <c r="H110" s="393">
        <f t="shared" si="20"/>
        <v>13.400000000000002</v>
      </c>
      <c r="I110" s="101">
        <v>5.2</v>
      </c>
      <c r="J110" s="287">
        <v>5.2</v>
      </c>
      <c r="K110" s="299">
        <f t="shared" si="18"/>
        <v>10.72</v>
      </c>
      <c r="L110" s="451">
        <v>6.6</v>
      </c>
      <c r="M110" s="458">
        <v>6.6</v>
      </c>
      <c r="N110" s="393">
        <f t="shared" si="19"/>
        <v>85.200000000000017</v>
      </c>
      <c r="O110" s="101" t="s">
        <v>134</v>
      </c>
      <c r="P110" s="289">
        <v>0.2</v>
      </c>
      <c r="Q110" s="288"/>
      <c r="R110" s="509">
        <v>2.8</v>
      </c>
      <c r="S110" s="510">
        <v>2.8</v>
      </c>
      <c r="T110" s="288"/>
      <c r="U110" s="101"/>
      <c r="V110" s="287"/>
      <c r="W110" s="288"/>
      <c r="X110" s="101">
        <v>3.3</v>
      </c>
      <c r="Y110" s="287">
        <v>3.3</v>
      </c>
      <c r="Z110" s="288"/>
      <c r="AA110" s="101">
        <v>1.5</v>
      </c>
      <c r="AB110" s="287">
        <v>1.5</v>
      </c>
      <c r="AC110" s="288"/>
      <c r="AD110" s="101">
        <v>3.6</v>
      </c>
      <c r="AE110" s="287">
        <v>3.6</v>
      </c>
      <c r="AF110" s="288"/>
      <c r="AG110" s="101">
        <v>0.15</v>
      </c>
      <c r="AH110" s="287">
        <v>0.15</v>
      </c>
      <c r="AI110" s="288"/>
      <c r="AJ110" s="101">
        <v>72</v>
      </c>
      <c r="AK110" s="287">
        <v>72</v>
      </c>
      <c r="AL110" s="427"/>
    </row>
    <row r="111" spans="1:38" s="39" customFormat="1" hidden="1">
      <c r="A111" s="472">
        <v>42858</v>
      </c>
      <c r="B111" s="101"/>
      <c r="C111" s="101">
        <v>2.2000000000000002</v>
      </c>
      <c r="D111" s="287">
        <v>2.2000000000000002</v>
      </c>
      <c r="E111" s="288">
        <f t="shared" si="17"/>
        <v>6.6000000000000005</v>
      </c>
      <c r="F111" s="101">
        <v>3.2</v>
      </c>
      <c r="G111" s="287">
        <v>3.2</v>
      </c>
      <c r="H111" s="393">
        <f t="shared" si="20"/>
        <v>13.400000000000002</v>
      </c>
      <c r="I111" s="101">
        <v>5.9</v>
      </c>
      <c r="J111" s="287">
        <v>5.9</v>
      </c>
      <c r="K111" s="299">
        <f t="shared" si="18"/>
        <v>10.72</v>
      </c>
      <c r="L111" s="451">
        <v>6.6</v>
      </c>
      <c r="M111" s="458">
        <v>6.6</v>
      </c>
      <c r="N111" s="393">
        <f t="shared" si="19"/>
        <v>85.200000000000017</v>
      </c>
      <c r="O111" s="101" t="s">
        <v>134</v>
      </c>
      <c r="P111" s="289">
        <v>0.2</v>
      </c>
      <c r="Q111" s="288"/>
      <c r="R111" s="509">
        <v>4.0999999999999996</v>
      </c>
      <c r="S111" s="510">
        <v>4.0999999999999996</v>
      </c>
      <c r="T111" s="288"/>
      <c r="U111" s="101"/>
      <c r="V111" s="287"/>
      <c r="W111" s="288"/>
      <c r="X111" s="101">
        <v>4.8</v>
      </c>
      <c r="Y111" s="287">
        <v>4.8</v>
      </c>
      <c r="Z111" s="288"/>
      <c r="AA111" s="101">
        <v>1.2</v>
      </c>
      <c r="AB111" s="287">
        <v>1.2</v>
      </c>
      <c r="AC111" s="288"/>
      <c r="AD111" s="101">
        <v>4.2</v>
      </c>
      <c r="AE111" s="287">
        <v>4.2</v>
      </c>
      <c r="AF111" s="288"/>
      <c r="AG111" s="101">
        <v>0.5</v>
      </c>
      <c r="AH111" s="287">
        <v>0.5</v>
      </c>
      <c r="AI111" s="288"/>
      <c r="AJ111" s="101">
        <v>64</v>
      </c>
      <c r="AK111" s="287">
        <v>64</v>
      </c>
      <c r="AL111" s="427"/>
    </row>
    <row r="112" spans="1:38" s="39" customFormat="1" ht="14.4" hidden="1" thickBot="1">
      <c r="A112" s="471">
        <v>42887</v>
      </c>
      <c r="B112" s="399"/>
      <c r="C112" s="399">
        <v>2.5</v>
      </c>
      <c r="D112" s="400">
        <v>2.5</v>
      </c>
      <c r="E112" s="288">
        <f t="shared" si="17"/>
        <v>6.6000000000000005</v>
      </c>
      <c r="F112" s="399">
        <v>1.2</v>
      </c>
      <c r="G112" s="400">
        <v>1.2</v>
      </c>
      <c r="H112" s="474">
        <f t="shared" si="20"/>
        <v>13.400000000000002</v>
      </c>
      <c r="I112" s="399">
        <v>5.0999999999999996</v>
      </c>
      <c r="J112" s="400">
        <v>5.0999999999999996</v>
      </c>
      <c r="K112" s="428">
        <f>PERCENTILE(J101:J112,0.8)</f>
        <v>10.72</v>
      </c>
      <c r="L112" s="539" t="s">
        <v>197</v>
      </c>
      <c r="M112" s="544">
        <v>0.8</v>
      </c>
      <c r="N112" s="474">
        <f t="shared" si="19"/>
        <v>85.200000000000017</v>
      </c>
      <c r="O112" s="399">
        <v>0.41</v>
      </c>
      <c r="P112" s="400">
        <v>0.41</v>
      </c>
      <c r="Q112" s="401"/>
      <c r="R112" s="521">
        <v>1.8</v>
      </c>
      <c r="S112" s="522">
        <v>1.8</v>
      </c>
      <c r="T112" s="401"/>
      <c r="U112" s="399"/>
      <c r="V112" s="400"/>
      <c r="W112" s="401"/>
      <c r="X112" s="399">
        <v>1.9</v>
      </c>
      <c r="Y112" s="400">
        <v>1.9</v>
      </c>
      <c r="Z112" s="401"/>
      <c r="AA112" s="399">
        <v>1.2</v>
      </c>
      <c r="AB112" s="400">
        <v>1.2</v>
      </c>
      <c r="AC112" s="401"/>
      <c r="AD112" s="399">
        <v>3.7</v>
      </c>
      <c r="AE112" s="400">
        <v>3.7</v>
      </c>
      <c r="AF112" s="401"/>
      <c r="AG112" s="399">
        <v>0.12</v>
      </c>
      <c r="AH112" s="400">
        <v>0.12</v>
      </c>
      <c r="AI112" s="401"/>
      <c r="AJ112" s="399">
        <v>67</v>
      </c>
      <c r="AK112" s="400">
        <v>67</v>
      </c>
      <c r="AL112" s="429"/>
    </row>
    <row r="113" spans="1:38" s="39" customFormat="1" hidden="1">
      <c r="A113" s="473">
        <v>42923</v>
      </c>
      <c r="B113" s="394"/>
      <c r="C113" s="394">
        <v>7</v>
      </c>
      <c r="D113" s="397">
        <v>7</v>
      </c>
      <c r="E113" s="398">
        <f t="shared" si="17"/>
        <v>6.6000000000000005</v>
      </c>
      <c r="F113" s="394">
        <v>6.8</v>
      </c>
      <c r="G113" s="397">
        <v>6.8</v>
      </c>
      <c r="H113" s="398">
        <f t="shared" si="20"/>
        <v>10.8</v>
      </c>
      <c r="I113" s="394">
        <v>8.8000000000000007</v>
      </c>
      <c r="J113" s="397">
        <v>8.8000000000000007</v>
      </c>
      <c r="K113" s="396">
        <f t="shared" si="18"/>
        <v>10.560000000000002</v>
      </c>
      <c r="L113" s="535">
        <v>28</v>
      </c>
      <c r="M113" s="541">
        <v>28</v>
      </c>
      <c r="N113" s="398">
        <f t="shared" si="19"/>
        <v>59.000000000000028</v>
      </c>
      <c r="O113" s="394">
        <v>4.2</v>
      </c>
      <c r="P113" s="397">
        <v>4.2</v>
      </c>
      <c r="Q113" s="398"/>
      <c r="R113" s="518">
        <v>2.8</v>
      </c>
      <c r="S113" s="519">
        <v>2.8</v>
      </c>
      <c r="T113" s="398"/>
      <c r="U113" s="394"/>
      <c r="V113" s="397"/>
      <c r="W113" s="398"/>
      <c r="X113" s="394">
        <v>3.2</v>
      </c>
      <c r="Y113" s="397">
        <v>3.2</v>
      </c>
      <c r="Z113" s="398"/>
      <c r="AA113" s="394">
        <v>6.3</v>
      </c>
      <c r="AB113" s="397">
        <v>6.3</v>
      </c>
      <c r="AC113" s="398"/>
      <c r="AD113" s="394">
        <v>2.2000000000000002</v>
      </c>
      <c r="AE113" s="397">
        <v>2.2000000000000002</v>
      </c>
      <c r="AF113" s="398"/>
      <c r="AG113" s="394">
        <v>0.34</v>
      </c>
      <c r="AH113" s="397">
        <v>0.34</v>
      </c>
      <c r="AI113" s="398"/>
      <c r="AJ113" s="394">
        <v>85</v>
      </c>
      <c r="AK113" s="397">
        <v>85</v>
      </c>
      <c r="AL113" s="424"/>
    </row>
    <row r="114" spans="1:38" s="39" customFormat="1" hidden="1">
      <c r="A114" s="472">
        <v>42950</v>
      </c>
      <c r="B114" s="101"/>
      <c r="C114" s="101">
        <v>12</v>
      </c>
      <c r="D114" s="287">
        <v>12</v>
      </c>
      <c r="E114" s="288">
        <f t="shared" si="17"/>
        <v>6.7600000000000007</v>
      </c>
      <c r="F114" s="101">
        <v>12</v>
      </c>
      <c r="G114" s="287">
        <v>12</v>
      </c>
      <c r="H114" s="288">
        <f t="shared" si="20"/>
        <v>10.8</v>
      </c>
      <c r="I114" s="101">
        <v>19</v>
      </c>
      <c r="J114" s="287">
        <v>19</v>
      </c>
      <c r="K114" s="299">
        <f t="shared" si="18"/>
        <v>12.960000000000004</v>
      </c>
      <c r="L114" s="451">
        <v>8.1999999999999993</v>
      </c>
      <c r="M114" s="458">
        <v>8.1999999999999993</v>
      </c>
      <c r="N114" s="288">
        <f t="shared" si="19"/>
        <v>58.400000000000027</v>
      </c>
      <c r="O114" s="101">
        <v>15</v>
      </c>
      <c r="P114" s="287">
        <v>15</v>
      </c>
      <c r="Q114" s="288"/>
      <c r="R114" s="509">
        <v>2</v>
      </c>
      <c r="S114" s="510">
        <v>2</v>
      </c>
      <c r="T114" s="288"/>
      <c r="U114" s="101"/>
      <c r="V114" s="287"/>
      <c r="W114" s="288"/>
      <c r="X114" s="101">
        <v>2.5</v>
      </c>
      <c r="Y114" s="287">
        <v>2.5</v>
      </c>
      <c r="Z114" s="288"/>
      <c r="AA114" s="101">
        <v>16</v>
      </c>
      <c r="AB114" s="287">
        <v>16</v>
      </c>
      <c r="AC114" s="288"/>
      <c r="AD114" s="101">
        <v>2.7</v>
      </c>
      <c r="AE114" s="287">
        <v>2.7</v>
      </c>
      <c r="AF114" s="288"/>
      <c r="AG114" s="101">
        <v>0.23</v>
      </c>
      <c r="AH114" s="287">
        <v>0.23</v>
      </c>
      <c r="AI114" s="288"/>
      <c r="AJ114" s="101">
        <v>110</v>
      </c>
      <c r="AK114" s="287">
        <v>110</v>
      </c>
      <c r="AL114" s="427"/>
    </row>
    <row r="115" spans="1:38" s="39" customFormat="1" hidden="1">
      <c r="A115" s="472">
        <v>42985</v>
      </c>
      <c r="B115" s="101"/>
      <c r="C115" s="101">
        <v>20</v>
      </c>
      <c r="D115" s="287">
        <v>20</v>
      </c>
      <c r="E115" s="288">
        <f t="shared" si="17"/>
        <v>7.7200000000000006</v>
      </c>
      <c r="F115" s="101">
        <v>24</v>
      </c>
      <c r="G115" s="287">
        <v>24</v>
      </c>
      <c r="H115" s="288">
        <f t="shared" si="20"/>
        <v>11.8</v>
      </c>
      <c r="I115" s="101">
        <v>20</v>
      </c>
      <c r="J115" s="287">
        <v>20</v>
      </c>
      <c r="K115" s="299">
        <f t="shared" si="18"/>
        <v>12.960000000000004</v>
      </c>
      <c r="L115" s="451">
        <v>48</v>
      </c>
      <c r="M115" s="458">
        <v>48</v>
      </c>
      <c r="N115" s="288">
        <f t="shared" si="19"/>
        <v>44.000000000000014</v>
      </c>
      <c r="O115" s="101">
        <v>15</v>
      </c>
      <c r="P115" s="287">
        <v>15</v>
      </c>
      <c r="Q115" s="288"/>
      <c r="R115" s="509">
        <v>3.4</v>
      </c>
      <c r="S115" s="510">
        <v>3.4</v>
      </c>
      <c r="T115" s="288"/>
      <c r="U115" s="101"/>
      <c r="V115" s="287"/>
      <c r="W115" s="288"/>
      <c r="X115" s="101">
        <v>4.0999999999999996</v>
      </c>
      <c r="Y115" s="287">
        <v>4.0999999999999996</v>
      </c>
      <c r="Z115" s="288"/>
      <c r="AA115" s="101">
        <v>16</v>
      </c>
      <c r="AB115" s="287">
        <v>16</v>
      </c>
      <c r="AC115" s="288"/>
      <c r="AD115" s="101">
        <v>3.3</v>
      </c>
      <c r="AE115" s="287">
        <v>3.3</v>
      </c>
      <c r="AF115" s="288"/>
      <c r="AG115" s="101">
        <v>0.22</v>
      </c>
      <c r="AH115" s="287">
        <v>0.22</v>
      </c>
      <c r="AI115" s="288"/>
      <c r="AJ115" s="101">
        <v>120</v>
      </c>
      <c r="AK115" s="287">
        <v>120</v>
      </c>
      <c r="AL115" s="427"/>
    </row>
    <row r="116" spans="1:38" s="39" customFormat="1" hidden="1">
      <c r="A116" s="472">
        <v>43020</v>
      </c>
      <c r="B116" s="101"/>
      <c r="C116" s="101">
        <v>3</v>
      </c>
      <c r="D116" s="287">
        <v>3</v>
      </c>
      <c r="E116" s="288">
        <f t="shared" si="17"/>
        <v>7.7200000000000006</v>
      </c>
      <c r="F116" s="101">
        <v>3</v>
      </c>
      <c r="G116" s="287">
        <v>3</v>
      </c>
      <c r="H116" s="288">
        <f t="shared" si="20"/>
        <v>11.8</v>
      </c>
      <c r="I116" s="101">
        <v>8.4</v>
      </c>
      <c r="J116" s="287">
        <v>8.4</v>
      </c>
      <c r="K116" s="299">
        <f t="shared" si="18"/>
        <v>12.960000000000004</v>
      </c>
      <c r="L116" s="451">
        <v>3.3</v>
      </c>
      <c r="M116" s="458">
        <v>3.3</v>
      </c>
      <c r="N116" s="288">
        <f t="shared" si="19"/>
        <v>44.000000000000014</v>
      </c>
      <c r="O116" s="101">
        <v>6</v>
      </c>
      <c r="P116" s="287">
        <v>6</v>
      </c>
      <c r="Q116" s="288"/>
      <c r="R116" s="509">
        <v>0.31</v>
      </c>
      <c r="S116" s="510">
        <v>0.31</v>
      </c>
      <c r="T116" s="288"/>
      <c r="U116" s="101"/>
      <c r="V116" s="287"/>
      <c r="W116" s="288"/>
      <c r="X116" s="101">
        <v>0.6</v>
      </c>
      <c r="Y116" s="287">
        <v>0.6</v>
      </c>
      <c r="Z116" s="288"/>
      <c r="AA116" s="101">
        <v>7.6</v>
      </c>
      <c r="AB116" s="287">
        <v>7.6</v>
      </c>
      <c r="AC116" s="288"/>
      <c r="AD116" s="101">
        <v>0.19</v>
      </c>
      <c r="AE116" s="287">
        <v>0.19</v>
      </c>
      <c r="AF116" s="288"/>
      <c r="AG116" s="101">
        <v>0.67</v>
      </c>
      <c r="AH116" s="287">
        <v>0.67</v>
      </c>
      <c r="AI116" s="288"/>
      <c r="AJ116" s="101">
        <v>100</v>
      </c>
      <c r="AK116" s="287">
        <v>100</v>
      </c>
      <c r="AL116" s="427"/>
    </row>
    <row r="117" spans="1:38" s="39" customFormat="1" hidden="1">
      <c r="A117" s="472">
        <v>43045</v>
      </c>
      <c r="B117" s="101"/>
      <c r="C117" s="101">
        <v>2.9</v>
      </c>
      <c r="D117" s="287">
        <v>2.9</v>
      </c>
      <c r="E117" s="288">
        <f t="shared" si="17"/>
        <v>7.7200000000000006</v>
      </c>
      <c r="F117" s="101">
        <v>6.2</v>
      </c>
      <c r="G117" s="287">
        <v>6.2</v>
      </c>
      <c r="H117" s="288">
        <f t="shared" si="20"/>
        <v>11.000000000000004</v>
      </c>
      <c r="I117" s="101">
        <v>12</v>
      </c>
      <c r="J117" s="287">
        <v>12</v>
      </c>
      <c r="K117" s="299">
        <f t="shared" si="18"/>
        <v>13.600000000000001</v>
      </c>
      <c r="L117" s="451">
        <v>400</v>
      </c>
      <c r="M117" s="458">
        <v>400</v>
      </c>
      <c r="N117" s="288">
        <f t="shared" si="19"/>
        <v>81.600000000000023</v>
      </c>
      <c r="O117" s="101">
        <v>6.2</v>
      </c>
      <c r="P117" s="287">
        <v>6.2</v>
      </c>
      <c r="Q117" s="288"/>
      <c r="R117" s="509">
        <v>1.4</v>
      </c>
      <c r="S117" s="510">
        <v>1.4</v>
      </c>
      <c r="T117" s="288"/>
      <c r="U117" s="101"/>
      <c r="V117" s="287"/>
      <c r="W117" s="288"/>
      <c r="X117" s="101">
        <v>1.7</v>
      </c>
      <c r="Y117" s="287">
        <v>1.7</v>
      </c>
      <c r="Z117" s="288"/>
      <c r="AA117" s="101">
        <v>6.9</v>
      </c>
      <c r="AB117" s="287">
        <v>6.9</v>
      </c>
      <c r="AC117" s="288"/>
      <c r="AD117" s="101">
        <v>4.7</v>
      </c>
      <c r="AE117" s="287">
        <v>4.7</v>
      </c>
      <c r="AF117" s="288"/>
      <c r="AG117" s="101">
        <v>0.14000000000000001</v>
      </c>
      <c r="AH117" s="287">
        <v>0.14000000000000001</v>
      </c>
      <c r="AI117" s="288"/>
      <c r="AJ117" s="101">
        <v>87</v>
      </c>
      <c r="AK117" s="287">
        <v>87</v>
      </c>
      <c r="AL117" s="427"/>
    </row>
    <row r="118" spans="1:38" s="39" customFormat="1" hidden="1">
      <c r="A118" s="472">
        <v>43076</v>
      </c>
      <c r="B118" s="101"/>
      <c r="C118" s="101">
        <v>7.3</v>
      </c>
      <c r="D118" s="287">
        <v>7.3</v>
      </c>
      <c r="E118" s="288">
        <f t="shared" si="17"/>
        <v>7.7800000000000011</v>
      </c>
      <c r="F118" s="101">
        <v>13</v>
      </c>
      <c r="G118" s="287">
        <v>13</v>
      </c>
      <c r="H118" s="288">
        <f t="shared" si="20"/>
        <v>11.000000000000004</v>
      </c>
      <c r="I118" s="101">
        <v>4.0999999999999996</v>
      </c>
      <c r="J118" s="287">
        <v>4.0999999999999996</v>
      </c>
      <c r="K118" s="299">
        <f>PERCENTILE(J107:J118,0.8)</f>
        <v>13.600000000000001</v>
      </c>
      <c r="L118" s="451">
        <v>43</v>
      </c>
      <c r="M118" s="458">
        <v>43</v>
      </c>
      <c r="N118" s="288">
        <f t="shared" si="19"/>
        <v>47</v>
      </c>
      <c r="O118" s="101" t="s">
        <v>134</v>
      </c>
      <c r="P118" s="289">
        <v>0.2</v>
      </c>
      <c r="Q118" s="288"/>
      <c r="R118" s="509">
        <v>3.3</v>
      </c>
      <c r="S118" s="510">
        <v>3.3</v>
      </c>
      <c r="T118" s="288"/>
      <c r="U118" s="101"/>
      <c r="V118" s="287"/>
      <c r="W118" s="288"/>
      <c r="X118" s="101">
        <v>4.0999999999999996</v>
      </c>
      <c r="Y118" s="287">
        <v>4.0999999999999996</v>
      </c>
      <c r="Z118" s="288"/>
      <c r="AA118" s="101">
        <v>2</v>
      </c>
      <c r="AB118" s="287">
        <v>2</v>
      </c>
      <c r="AC118" s="288"/>
      <c r="AD118" s="101">
        <v>1.9</v>
      </c>
      <c r="AE118" s="287">
        <v>1.9</v>
      </c>
      <c r="AF118" s="288"/>
      <c r="AG118" s="101">
        <v>0.24</v>
      </c>
      <c r="AH118" s="287">
        <v>0.24</v>
      </c>
      <c r="AI118" s="288"/>
      <c r="AJ118" s="101">
        <v>77</v>
      </c>
      <c r="AK118" s="287">
        <v>77</v>
      </c>
      <c r="AL118" s="427"/>
    </row>
    <row r="119" spans="1:38" s="39" customFormat="1" hidden="1">
      <c r="A119" s="472">
        <v>43103</v>
      </c>
      <c r="B119" s="101"/>
      <c r="C119" s="101">
        <v>6.2</v>
      </c>
      <c r="D119" s="287">
        <v>6.2</v>
      </c>
      <c r="E119" s="288">
        <f t="shared" si="17"/>
        <v>7.24</v>
      </c>
      <c r="F119" s="101">
        <v>22</v>
      </c>
      <c r="G119" s="287">
        <v>22</v>
      </c>
      <c r="H119" s="288">
        <f t="shared" si="20"/>
        <v>12.8</v>
      </c>
      <c r="I119" s="101">
        <v>13</v>
      </c>
      <c r="J119" s="287">
        <v>13</v>
      </c>
      <c r="K119" s="299">
        <f t="shared" ref="K119:K123" si="21">PERCENTILE(J108:J119,0.8)</f>
        <v>12.8</v>
      </c>
      <c r="L119" s="451">
        <v>46</v>
      </c>
      <c r="M119" s="458">
        <v>46</v>
      </c>
      <c r="N119" s="288">
        <f t="shared" si="19"/>
        <v>45.400000000000006</v>
      </c>
      <c r="O119" s="101">
        <v>9.1999999999999993</v>
      </c>
      <c r="P119" s="287">
        <v>9.1999999999999993</v>
      </c>
      <c r="Q119" s="288"/>
      <c r="R119" s="509">
        <v>1</v>
      </c>
      <c r="S119" s="510">
        <v>1</v>
      </c>
      <c r="T119" s="288"/>
      <c r="U119" s="101"/>
      <c r="V119" s="287"/>
      <c r="W119" s="288"/>
      <c r="X119" s="101">
        <v>1.4</v>
      </c>
      <c r="Y119" s="287">
        <v>1.4</v>
      </c>
      <c r="Z119" s="288"/>
      <c r="AA119" s="101">
        <v>13</v>
      </c>
      <c r="AB119" s="287">
        <v>13</v>
      </c>
      <c r="AC119" s="288"/>
      <c r="AD119" s="101">
        <v>0.02</v>
      </c>
      <c r="AE119" s="287">
        <v>0.02</v>
      </c>
      <c r="AF119" s="288"/>
      <c r="AG119" s="101">
        <v>0.65</v>
      </c>
      <c r="AH119" s="287">
        <v>0.65</v>
      </c>
      <c r="AI119" s="288"/>
      <c r="AJ119" s="101">
        <v>120</v>
      </c>
      <c r="AK119" s="287">
        <v>120</v>
      </c>
      <c r="AL119" s="427"/>
    </row>
    <row r="120" spans="1:38" s="39" customFormat="1" hidden="1">
      <c r="A120" s="472">
        <v>43138</v>
      </c>
      <c r="B120" s="101"/>
      <c r="C120" s="101">
        <v>3.6</v>
      </c>
      <c r="D120" s="287">
        <v>3.6</v>
      </c>
      <c r="E120" s="288">
        <f t="shared" si="17"/>
        <v>7.24</v>
      </c>
      <c r="F120" s="101">
        <v>15</v>
      </c>
      <c r="G120" s="287">
        <v>15</v>
      </c>
      <c r="H120" s="288">
        <f t="shared" si="20"/>
        <v>14.600000000000001</v>
      </c>
      <c r="I120" s="101">
        <v>7.6</v>
      </c>
      <c r="J120" s="287">
        <v>7.6</v>
      </c>
      <c r="K120" s="299">
        <f t="shared" si="21"/>
        <v>12.8</v>
      </c>
      <c r="L120" s="451">
        <v>60</v>
      </c>
      <c r="M120" s="458">
        <v>60</v>
      </c>
      <c r="N120" s="288">
        <f t="shared" si="19"/>
        <v>47.6</v>
      </c>
      <c r="O120" s="101" t="s">
        <v>134</v>
      </c>
      <c r="P120" s="289">
        <v>0.2</v>
      </c>
      <c r="Q120" s="288"/>
      <c r="R120" s="509">
        <v>5.4</v>
      </c>
      <c r="S120" s="510">
        <v>5.4</v>
      </c>
      <c r="T120" s="288"/>
      <c r="U120" s="101"/>
      <c r="V120" s="287"/>
      <c r="W120" s="288"/>
      <c r="X120" s="101">
        <v>5.6</v>
      </c>
      <c r="Y120" s="287">
        <v>5.6</v>
      </c>
      <c r="Z120" s="288"/>
      <c r="AA120" s="101">
        <v>2.2000000000000002</v>
      </c>
      <c r="AB120" s="287">
        <v>2.2000000000000002</v>
      </c>
      <c r="AC120" s="288"/>
      <c r="AD120" s="101">
        <v>4.8</v>
      </c>
      <c r="AE120" s="287">
        <v>4.8</v>
      </c>
      <c r="AF120" s="288"/>
      <c r="AG120" s="101">
        <v>0.56000000000000005</v>
      </c>
      <c r="AH120" s="287">
        <v>0.56000000000000005</v>
      </c>
      <c r="AI120" s="288"/>
      <c r="AJ120" s="101">
        <v>69</v>
      </c>
      <c r="AK120" s="287">
        <v>69</v>
      </c>
      <c r="AL120" s="427"/>
    </row>
    <row r="121" spans="1:38" s="39" customFormat="1" hidden="1">
      <c r="A121" s="472">
        <v>43166</v>
      </c>
      <c r="B121" s="101"/>
      <c r="C121" s="101">
        <v>7.3</v>
      </c>
      <c r="D121" s="287">
        <v>7.3</v>
      </c>
      <c r="E121" s="288">
        <f t="shared" si="17"/>
        <v>7.3</v>
      </c>
      <c r="F121" s="101">
        <v>24</v>
      </c>
      <c r="G121" s="287">
        <v>24</v>
      </c>
      <c r="H121" s="288">
        <f t="shared" si="20"/>
        <v>20.600000000000005</v>
      </c>
      <c r="I121" s="101">
        <v>5.2</v>
      </c>
      <c r="J121" s="287">
        <v>5.2</v>
      </c>
      <c r="K121" s="299">
        <f t="shared" si="21"/>
        <v>12.8</v>
      </c>
      <c r="L121" s="451">
        <v>17000</v>
      </c>
      <c r="M121" s="458">
        <v>17000</v>
      </c>
      <c r="N121" s="288">
        <f>PERCENTILE((M110:M121),0.8)</f>
        <v>57.600000000000009</v>
      </c>
      <c r="O121" s="101" t="s">
        <v>134</v>
      </c>
      <c r="P121" s="289">
        <v>0.2</v>
      </c>
      <c r="Q121" s="288"/>
      <c r="R121" s="509">
        <v>2.4</v>
      </c>
      <c r="S121" s="510">
        <v>2.4</v>
      </c>
      <c r="T121" s="288"/>
      <c r="U121" s="101"/>
      <c r="V121" s="287"/>
      <c r="W121" s="288"/>
      <c r="X121" s="101">
        <v>3.3</v>
      </c>
      <c r="Y121" s="287">
        <v>3.3</v>
      </c>
      <c r="Z121" s="288"/>
      <c r="AA121" s="101">
        <v>2.6</v>
      </c>
      <c r="AB121" s="287">
        <v>2.6</v>
      </c>
      <c r="AC121" s="288"/>
      <c r="AD121" s="101">
        <v>2.2000000000000002</v>
      </c>
      <c r="AE121" s="287">
        <v>2.2000000000000002</v>
      </c>
      <c r="AF121" s="288"/>
      <c r="AG121" s="101">
        <v>0.37</v>
      </c>
      <c r="AH121" s="287">
        <v>0.37</v>
      </c>
      <c r="AI121" s="288"/>
      <c r="AJ121" s="101">
        <v>77</v>
      </c>
      <c r="AK121" s="287">
        <v>77</v>
      </c>
      <c r="AL121" s="427"/>
    </row>
    <row r="122" spans="1:38" s="39" customFormat="1" hidden="1">
      <c r="A122" s="472">
        <v>43195</v>
      </c>
      <c r="B122" s="101"/>
      <c r="C122" s="101">
        <v>1.9</v>
      </c>
      <c r="D122" s="287">
        <v>1.9</v>
      </c>
      <c r="E122" s="288">
        <f t="shared" si="17"/>
        <v>7.3</v>
      </c>
      <c r="F122" s="101">
        <v>3.6</v>
      </c>
      <c r="G122" s="287">
        <v>3.6</v>
      </c>
      <c r="H122" s="288">
        <f t="shared" si="20"/>
        <v>20.600000000000005</v>
      </c>
      <c r="I122" s="101">
        <v>2.2999999999999998</v>
      </c>
      <c r="J122" s="287">
        <v>2.2999999999999998</v>
      </c>
      <c r="K122" s="299">
        <f t="shared" si="21"/>
        <v>12.8</v>
      </c>
      <c r="L122" s="451">
        <v>9</v>
      </c>
      <c r="M122" s="458">
        <v>9</v>
      </c>
      <c r="N122" s="288">
        <f t="shared" ref="N122:N132" si="22">PERCENTILE((M111:M122),0.8)</f>
        <v>57.600000000000009</v>
      </c>
      <c r="O122" s="101" t="s">
        <v>134</v>
      </c>
      <c r="P122" s="289">
        <v>0.2</v>
      </c>
      <c r="Q122" s="288"/>
      <c r="R122" s="509">
        <v>1.1000000000000001</v>
      </c>
      <c r="S122" s="510">
        <v>1.1000000000000001</v>
      </c>
      <c r="T122" s="288"/>
      <c r="U122" s="101"/>
      <c r="V122" s="287"/>
      <c r="W122" s="288"/>
      <c r="X122" s="101">
        <v>1.4</v>
      </c>
      <c r="Y122" s="287">
        <v>1.4</v>
      </c>
      <c r="Z122" s="288"/>
      <c r="AA122" s="101">
        <v>1.5</v>
      </c>
      <c r="AB122" s="287">
        <v>1.5</v>
      </c>
      <c r="AC122" s="288"/>
      <c r="AD122" s="101">
        <v>0.64</v>
      </c>
      <c r="AE122" s="287">
        <v>0.64</v>
      </c>
      <c r="AF122" s="288"/>
      <c r="AG122" s="101">
        <v>0.17</v>
      </c>
      <c r="AH122" s="287">
        <v>0.17</v>
      </c>
      <c r="AI122" s="288"/>
      <c r="AJ122" s="101">
        <v>91</v>
      </c>
      <c r="AK122" s="287">
        <v>91</v>
      </c>
      <c r="AL122" s="427"/>
    </row>
    <row r="123" spans="1:38" s="39" customFormat="1" hidden="1">
      <c r="A123" s="472">
        <v>43224</v>
      </c>
      <c r="B123" s="101"/>
      <c r="C123" s="101">
        <v>2</v>
      </c>
      <c r="D123" s="287">
        <v>2</v>
      </c>
      <c r="E123" s="288">
        <f t="shared" si="17"/>
        <v>7.3</v>
      </c>
      <c r="F123" s="101">
        <v>4</v>
      </c>
      <c r="G123" s="287">
        <v>4</v>
      </c>
      <c r="H123" s="288">
        <f t="shared" si="20"/>
        <v>20.600000000000005</v>
      </c>
      <c r="I123" s="101">
        <v>4.7</v>
      </c>
      <c r="J123" s="287">
        <v>4.7</v>
      </c>
      <c r="K123" s="299">
        <f t="shared" si="21"/>
        <v>12.8</v>
      </c>
      <c r="L123" s="451">
        <v>1.6</v>
      </c>
      <c r="M123" s="458">
        <v>1.6</v>
      </c>
      <c r="N123" s="288">
        <f t="shared" si="22"/>
        <v>57.600000000000009</v>
      </c>
      <c r="O123" s="101" t="s">
        <v>134</v>
      </c>
      <c r="P123" s="289">
        <v>0.2</v>
      </c>
      <c r="Q123" s="288"/>
      <c r="R123" s="509">
        <v>2.2000000000000002</v>
      </c>
      <c r="S123" s="510">
        <v>2.2000000000000002</v>
      </c>
      <c r="T123" s="288"/>
      <c r="U123" s="101"/>
      <c r="V123" s="287"/>
      <c r="W123" s="288"/>
      <c r="X123" s="101">
        <v>2.8</v>
      </c>
      <c r="Y123" s="287">
        <v>2.8</v>
      </c>
      <c r="Z123" s="288"/>
      <c r="AA123" s="101">
        <v>1.1000000000000001</v>
      </c>
      <c r="AB123" s="287">
        <v>1.1000000000000001</v>
      </c>
      <c r="AC123" s="288"/>
      <c r="AD123" s="101">
        <v>3.6</v>
      </c>
      <c r="AE123" s="287">
        <v>3.6</v>
      </c>
      <c r="AF123" s="288"/>
      <c r="AG123" s="101" t="s">
        <v>129</v>
      </c>
      <c r="AH123" s="287">
        <v>0.01</v>
      </c>
      <c r="AI123" s="288"/>
      <c r="AJ123" s="101">
        <v>71</v>
      </c>
      <c r="AK123" s="287">
        <v>71</v>
      </c>
      <c r="AL123" s="427"/>
    </row>
    <row r="124" spans="1:38" s="39" customFormat="1" ht="14.4" hidden="1" thickBot="1">
      <c r="A124" s="556">
        <v>43257</v>
      </c>
      <c r="B124" s="85"/>
      <c r="C124" s="85">
        <v>17</v>
      </c>
      <c r="D124" s="311">
        <v>17</v>
      </c>
      <c r="E124" s="312">
        <f t="shared" si="17"/>
        <v>11.060000000000002</v>
      </c>
      <c r="F124" s="85">
        <v>19</v>
      </c>
      <c r="G124" s="311">
        <v>19</v>
      </c>
      <c r="H124" s="312">
        <f>PERCENTILE((G113:G124),0.8)</f>
        <v>21.400000000000002</v>
      </c>
      <c r="I124" s="85">
        <v>7.6</v>
      </c>
      <c r="J124" s="311">
        <v>7.6</v>
      </c>
      <c r="K124" s="319">
        <f>PERCENTILE(J113:J124,0.8)</f>
        <v>12.8</v>
      </c>
      <c r="L124" s="528" t="s">
        <v>197</v>
      </c>
      <c r="M124" s="533">
        <v>0.8</v>
      </c>
      <c r="N124" s="312">
        <f t="shared" si="22"/>
        <v>57.600000000000009</v>
      </c>
      <c r="O124" s="85">
        <v>0.49</v>
      </c>
      <c r="P124" s="311">
        <v>0.49</v>
      </c>
      <c r="Q124" s="312"/>
      <c r="R124" s="514">
        <v>3.3</v>
      </c>
      <c r="S124" s="515">
        <v>3.3</v>
      </c>
      <c r="T124" s="312"/>
      <c r="U124" s="85"/>
      <c r="V124" s="311"/>
      <c r="W124" s="312"/>
      <c r="X124" s="85">
        <v>3.9</v>
      </c>
      <c r="Y124" s="311">
        <v>3.9</v>
      </c>
      <c r="Z124" s="312"/>
      <c r="AA124" s="85">
        <v>2.8</v>
      </c>
      <c r="AB124" s="311">
        <v>2.8</v>
      </c>
      <c r="AC124" s="312"/>
      <c r="AD124" s="85">
        <v>4.7</v>
      </c>
      <c r="AE124" s="311">
        <v>4.7</v>
      </c>
      <c r="AF124" s="312"/>
      <c r="AG124" s="85">
        <v>0.06</v>
      </c>
      <c r="AH124" s="311">
        <v>0.06</v>
      </c>
      <c r="AI124" s="312"/>
      <c r="AJ124" s="85">
        <v>67</v>
      </c>
      <c r="AK124" s="311">
        <v>67</v>
      </c>
      <c r="AL124" s="459"/>
    </row>
    <row r="125" spans="1:38" s="39" customFormat="1" hidden="1">
      <c r="A125" s="557">
        <v>43286</v>
      </c>
      <c r="B125" s="394"/>
      <c r="C125" s="394">
        <v>2.7</v>
      </c>
      <c r="D125" s="397">
        <v>2.7</v>
      </c>
      <c r="E125" s="398">
        <f t="shared" si="17"/>
        <v>11.060000000000002</v>
      </c>
      <c r="F125" s="394">
        <v>11</v>
      </c>
      <c r="G125" s="397">
        <v>11</v>
      </c>
      <c r="H125" s="398">
        <f>PERCENTILE((G114:G125),0.8)</f>
        <v>21.400000000000002</v>
      </c>
      <c r="I125" s="394">
        <v>5.0999999999999996</v>
      </c>
      <c r="J125" s="397">
        <v>5.0999999999999996</v>
      </c>
      <c r="K125" s="396">
        <f>PERCENTILE(J114:J125,0.8)</f>
        <v>12.8</v>
      </c>
      <c r="L125" s="535">
        <v>11</v>
      </c>
      <c r="M125" s="541">
        <v>11</v>
      </c>
      <c r="N125" s="398">
        <f t="shared" si="22"/>
        <v>57.600000000000009</v>
      </c>
      <c r="O125" s="394">
        <v>0.94</v>
      </c>
      <c r="P125" s="397">
        <v>0.94</v>
      </c>
      <c r="Q125" s="398"/>
      <c r="R125" s="518">
        <v>4.7</v>
      </c>
      <c r="S125" s="519">
        <v>4.7</v>
      </c>
      <c r="T125" s="398"/>
      <c r="U125" s="394"/>
      <c r="V125" s="397"/>
      <c r="W125" s="398"/>
      <c r="X125" s="394">
        <v>4.5</v>
      </c>
      <c r="Y125" s="397">
        <v>4.5</v>
      </c>
      <c r="Z125" s="398"/>
      <c r="AA125" s="394">
        <v>2.6</v>
      </c>
      <c r="AB125" s="397">
        <v>2.6</v>
      </c>
      <c r="AC125" s="398"/>
      <c r="AD125" s="394">
        <v>2.4</v>
      </c>
      <c r="AE125" s="397">
        <v>2.4</v>
      </c>
      <c r="AF125" s="398"/>
      <c r="AG125" s="394">
        <v>0.16</v>
      </c>
      <c r="AH125" s="397">
        <v>0.16</v>
      </c>
      <c r="AI125" s="398"/>
      <c r="AJ125" s="394">
        <v>78</v>
      </c>
      <c r="AK125" s="397">
        <v>78</v>
      </c>
      <c r="AL125" s="558"/>
    </row>
    <row r="126" spans="1:38" s="39" customFormat="1" hidden="1">
      <c r="A126" s="504">
        <v>43314</v>
      </c>
      <c r="B126" s="107"/>
      <c r="C126" s="107">
        <v>5.0999999999999996</v>
      </c>
      <c r="D126" s="391">
        <v>5.0999999999999996</v>
      </c>
      <c r="E126" s="393">
        <f t="shared" si="17"/>
        <v>7.3</v>
      </c>
      <c r="F126" s="107">
        <v>6.4</v>
      </c>
      <c r="G126" s="391">
        <v>6.1</v>
      </c>
      <c r="H126" s="393">
        <f t="shared" ref="H126:H132" si="23">PERCENTILE((G115:G126),0.8)</f>
        <v>21.400000000000002</v>
      </c>
      <c r="I126" s="107">
        <v>5.0999999999999996</v>
      </c>
      <c r="J126" s="391">
        <v>5.0999999999999996</v>
      </c>
      <c r="K126" s="392">
        <f t="shared" ref="K126:K134" si="24">PERCENTILE(J115:J126,0.8)</f>
        <v>11.280000000000003</v>
      </c>
      <c r="L126" s="542">
        <v>18</v>
      </c>
      <c r="M126" s="543">
        <v>18</v>
      </c>
      <c r="N126" s="393">
        <f t="shared" si="22"/>
        <v>57.600000000000009</v>
      </c>
      <c r="O126" s="107" t="s">
        <v>134</v>
      </c>
      <c r="P126" s="508">
        <v>0.2</v>
      </c>
      <c r="Q126" s="393"/>
      <c r="R126" s="523">
        <v>2.8</v>
      </c>
      <c r="S126" s="524">
        <v>2.8</v>
      </c>
      <c r="T126" s="393"/>
      <c r="U126" s="107"/>
      <c r="V126" s="391"/>
      <c r="W126" s="393"/>
      <c r="X126" s="107">
        <v>3.4</v>
      </c>
      <c r="Y126" s="391">
        <v>3.4</v>
      </c>
      <c r="Z126" s="393"/>
      <c r="AA126" s="107">
        <v>2.1</v>
      </c>
      <c r="AB126" s="391">
        <v>2.1</v>
      </c>
      <c r="AC126" s="393"/>
      <c r="AD126" s="107">
        <v>3</v>
      </c>
      <c r="AE126" s="391">
        <v>3</v>
      </c>
      <c r="AF126" s="393"/>
      <c r="AG126" s="107">
        <v>7.0000000000000007E-2</v>
      </c>
      <c r="AH126" s="391">
        <v>7.0000000000000007E-2</v>
      </c>
      <c r="AI126" s="393"/>
      <c r="AJ126" s="107">
        <v>68</v>
      </c>
      <c r="AK126" s="391">
        <v>68</v>
      </c>
      <c r="AL126" s="505"/>
    </row>
    <row r="127" spans="1:38" s="39" customFormat="1" hidden="1">
      <c r="A127" s="504">
        <v>43349</v>
      </c>
      <c r="B127" s="107"/>
      <c r="C127" s="107">
        <v>4.3</v>
      </c>
      <c r="D127" s="391">
        <v>4.3</v>
      </c>
      <c r="E127" s="393">
        <f t="shared" si="17"/>
        <v>7.080000000000001</v>
      </c>
      <c r="F127" s="107">
        <v>7.2</v>
      </c>
      <c r="G127" s="391">
        <v>7.2</v>
      </c>
      <c r="H127" s="393">
        <f t="shared" si="23"/>
        <v>18.200000000000003</v>
      </c>
      <c r="I127" s="107">
        <v>7.4</v>
      </c>
      <c r="J127" s="391">
        <v>7.4</v>
      </c>
      <c r="K127" s="392">
        <f t="shared" si="24"/>
        <v>8.24</v>
      </c>
      <c r="L127" s="542">
        <v>1.6</v>
      </c>
      <c r="M127" s="543">
        <v>1.6</v>
      </c>
      <c r="N127" s="393">
        <f t="shared" si="22"/>
        <v>57.20000000000001</v>
      </c>
      <c r="O127" s="107" t="s">
        <v>134</v>
      </c>
      <c r="P127" s="508">
        <v>0.2</v>
      </c>
      <c r="Q127" s="393"/>
      <c r="R127" s="523">
        <v>2.8</v>
      </c>
      <c r="S127" s="524">
        <v>2.8</v>
      </c>
      <c r="T127" s="393"/>
      <c r="U127" s="107"/>
      <c r="V127" s="391"/>
      <c r="W127" s="393"/>
      <c r="X127" s="107">
        <v>3.4</v>
      </c>
      <c r="Y127" s="391">
        <v>3.4</v>
      </c>
      <c r="Z127" s="393"/>
      <c r="AA127" s="107">
        <v>2.1</v>
      </c>
      <c r="AB127" s="391">
        <v>2.1</v>
      </c>
      <c r="AC127" s="393"/>
      <c r="AD127" s="107">
        <v>5.3</v>
      </c>
      <c r="AE127" s="391">
        <v>5.3</v>
      </c>
      <c r="AF127" s="393"/>
      <c r="AG127" s="107" t="s">
        <v>129</v>
      </c>
      <c r="AH127" s="508">
        <v>0.01</v>
      </c>
      <c r="AI127" s="393"/>
      <c r="AJ127" s="107">
        <v>63</v>
      </c>
      <c r="AK127" s="391">
        <v>63</v>
      </c>
      <c r="AL127" s="505"/>
    </row>
    <row r="128" spans="1:38" s="39" customFormat="1" hidden="1">
      <c r="A128" s="296">
        <v>43376</v>
      </c>
      <c r="B128" s="101"/>
      <c r="C128" s="509">
        <v>7.9</v>
      </c>
      <c r="D128" s="510">
        <v>7.9</v>
      </c>
      <c r="E128" s="392">
        <f t="shared" si="17"/>
        <v>7.3</v>
      </c>
      <c r="F128" s="509">
        <v>17</v>
      </c>
      <c r="G128" s="510">
        <v>17</v>
      </c>
      <c r="H128" s="392">
        <f t="shared" si="23"/>
        <v>18.600000000000001</v>
      </c>
      <c r="I128" s="509">
        <v>9.3000000000000007</v>
      </c>
      <c r="J128" s="510">
        <v>9.3000000000000007</v>
      </c>
      <c r="K128" s="392">
        <f t="shared" si="24"/>
        <v>8.9600000000000009</v>
      </c>
      <c r="L128" s="451">
        <v>18</v>
      </c>
      <c r="M128" s="458">
        <v>18</v>
      </c>
      <c r="N128" s="392">
        <f t="shared" si="22"/>
        <v>57.20000000000001</v>
      </c>
      <c r="O128" s="509">
        <v>0.42</v>
      </c>
      <c r="P128" s="510">
        <v>0.42</v>
      </c>
      <c r="Q128" s="299"/>
      <c r="R128" s="509">
        <v>2.2000000000000002</v>
      </c>
      <c r="S128" s="510">
        <v>2.2000000000000002</v>
      </c>
      <c r="T128" s="299"/>
      <c r="U128" s="509"/>
      <c r="V128" s="510"/>
      <c r="W128" s="299"/>
      <c r="X128" s="509">
        <v>3.1</v>
      </c>
      <c r="Y128" s="510">
        <v>3.1</v>
      </c>
      <c r="Z128" s="299"/>
      <c r="AA128" s="509">
        <v>3.4</v>
      </c>
      <c r="AB128" s="510">
        <v>3.4</v>
      </c>
      <c r="AC128" s="299"/>
      <c r="AD128" s="509">
        <v>5.7</v>
      </c>
      <c r="AE128" s="510">
        <v>5.7</v>
      </c>
      <c r="AF128" s="299"/>
      <c r="AG128" s="509">
        <v>0.2</v>
      </c>
      <c r="AH128" s="510">
        <v>0.2</v>
      </c>
      <c r="AI128" s="299"/>
      <c r="AJ128" s="509">
        <v>63</v>
      </c>
      <c r="AK128" s="510">
        <v>63</v>
      </c>
      <c r="AL128" s="299"/>
    </row>
    <row r="129" spans="1:38" s="39" customFormat="1" hidden="1">
      <c r="A129" s="296">
        <v>43411</v>
      </c>
      <c r="B129" s="101"/>
      <c r="C129" s="509">
        <v>5.7</v>
      </c>
      <c r="D129" s="510">
        <v>5.7</v>
      </c>
      <c r="E129" s="392">
        <f t="shared" si="17"/>
        <v>7.3</v>
      </c>
      <c r="F129" s="509">
        <v>9</v>
      </c>
      <c r="G129" s="510">
        <v>9</v>
      </c>
      <c r="H129" s="392">
        <f t="shared" si="23"/>
        <v>18.600000000000001</v>
      </c>
      <c r="I129" s="509">
        <v>7.9</v>
      </c>
      <c r="J129" s="510">
        <v>7.9</v>
      </c>
      <c r="K129" s="392">
        <f t="shared" si="24"/>
        <v>7.8400000000000007</v>
      </c>
      <c r="L129" s="451">
        <v>3.3</v>
      </c>
      <c r="M129" s="458">
        <v>3.3</v>
      </c>
      <c r="N129" s="392">
        <f t="shared" si="22"/>
        <v>45.400000000000006</v>
      </c>
      <c r="O129" s="509">
        <v>3.7</v>
      </c>
      <c r="P129" s="510">
        <v>3.7</v>
      </c>
      <c r="Q129" s="299"/>
      <c r="R129" s="509">
        <v>3.2</v>
      </c>
      <c r="S129" s="510">
        <v>3.2</v>
      </c>
      <c r="T129" s="299"/>
      <c r="U129" s="509"/>
      <c r="V129" s="510"/>
      <c r="W129" s="299"/>
      <c r="X129" s="509">
        <v>4</v>
      </c>
      <c r="Y129" s="510">
        <v>4</v>
      </c>
      <c r="Z129" s="299"/>
      <c r="AA129" s="509">
        <v>6.3</v>
      </c>
      <c r="AB129" s="510">
        <v>6.3</v>
      </c>
      <c r="AC129" s="299"/>
      <c r="AD129" s="509">
        <v>1.5</v>
      </c>
      <c r="AE129" s="510">
        <v>1.5</v>
      </c>
      <c r="AF129" s="299"/>
      <c r="AG129" s="509">
        <v>0.05</v>
      </c>
      <c r="AH129" s="510">
        <v>0.05</v>
      </c>
      <c r="AI129" s="299"/>
      <c r="AJ129" s="509">
        <v>90</v>
      </c>
      <c r="AK129" s="510">
        <v>90</v>
      </c>
      <c r="AL129" s="512"/>
    </row>
    <row r="130" spans="1:38" s="39" customFormat="1" hidden="1">
      <c r="A130" s="296">
        <v>43440</v>
      </c>
      <c r="B130" s="101"/>
      <c r="C130" s="509">
        <v>2</v>
      </c>
      <c r="D130" s="510">
        <v>2</v>
      </c>
      <c r="E130" s="392">
        <f t="shared" si="17"/>
        <v>7.080000000000001</v>
      </c>
      <c r="F130" s="509">
        <v>6.6</v>
      </c>
      <c r="G130" s="510">
        <v>6.6</v>
      </c>
      <c r="H130" s="392">
        <f t="shared" si="23"/>
        <v>18.600000000000001</v>
      </c>
      <c r="I130" s="509">
        <v>7.3</v>
      </c>
      <c r="J130" s="510">
        <v>7.3</v>
      </c>
      <c r="K130" s="392">
        <f t="shared" si="24"/>
        <v>7.8400000000000007</v>
      </c>
      <c r="L130" s="451">
        <v>4.9000000000000004</v>
      </c>
      <c r="M130" s="458">
        <v>4.9000000000000004</v>
      </c>
      <c r="N130" s="392">
        <f t="shared" si="22"/>
        <v>40.40000000000002</v>
      </c>
      <c r="O130" s="509">
        <v>0.96</v>
      </c>
      <c r="P130" s="510">
        <v>0.96</v>
      </c>
      <c r="Q130" s="299"/>
      <c r="R130" s="509">
        <v>2.9</v>
      </c>
      <c r="S130" s="510">
        <v>2.9</v>
      </c>
      <c r="T130" s="299"/>
      <c r="U130" s="509"/>
      <c r="V130" s="510"/>
      <c r="W130" s="299"/>
      <c r="X130" s="509">
        <v>3.9</v>
      </c>
      <c r="Y130" s="510">
        <v>3.9</v>
      </c>
      <c r="Z130" s="299"/>
      <c r="AA130" s="509">
        <v>2.8</v>
      </c>
      <c r="AB130" s="510">
        <v>2.8</v>
      </c>
      <c r="AC130" s="299"/>
      <c r="AD130" s="509">
        <v>4.3</v>
      </c>
      <c r="AE130" s="510">
        <v>4.3</v>
      </c>
      <c r="AF130" s="299"/>
      <c r="AG130" s="509">
        <v>0.13</v>
      </c>
      <c r="AH130" s="510">
        <v>0.13</v>
      </c>
      <c r="AI130" s="299"/>
      <c r="AJ130" s="509">
        <v>68</v>
      </c>
      <c r="AK130" s="510">
        <v>68</v>
      </c>
      <c r="AL130" s="512"/>
    </row>
    <row r="131" spans="1:38" s="39" customFormat="1" hidden="1">
      <c r="A131" s="296">
        <v>43472</v>
      </c>
      <c r="B131" s="101"/>
      <c r="C131" s="509">
        <v>12</v>
      </c>
      <c r="D131" s="510">
        <v>12</v>
      </c>
      <c r="E131" s="392">
        <f t="shared" si="17"/>
        <v>7.7800000000000011</v>
      </c>
      <c r="F131" s="509">
        <v>16</v>
      </c>
      <c r="G131" s="510">
        <v>16</v>
      </c>
      <c r="H131" s="392">
        <f t="shared" si="23"/>
        <v>16.8</v>
      </c>
      <c r="I131" s="509">
        <v>10</v>
      </c>
      <c r="J131" s="510">
        <v>10</v>
      </c>
      <c r="K131" s="392">
        <f t="shared" si="24"/>
        <v>7.8400000000000007</v>
      </c>
      <c r="L131" s="451">
        <v>9.8000000000000007</v>
      </c>
      <c r="M131" s="458">
        <v>9.8000000000000007</v>
      </c>
      <c r="N131" s="392">
        <f t="shared" si="22"/>
        <v>18</v>
      </c>
      <c r="O131" s="509">
        <v>3.7</v>
      </c>
      <c r="P131" s="510">
        <v>3.7</v>
      </c>
      <c r="Q131" s="299"/>
      <c r="R131" s="509">
        <v>0.42</v>
      </c>
      <c r="S131" s="510">
        <v>0.42</v>
      </c>
      <c r="T131" s="299"/>
      <c r="U131" s="509"/>
      <c r="V131" s="510"/>
      <c r="W131" s="299"/>
      <c r="X131" s="509">
        <v>0.98</v>
      </c>
      <c r="Y131" s="510">
        <v>0.98</v>
      </c>
      <c r="Z131" s="299"/>
      <c r="AA131" s="509">
        <v>6.9</v>
      </c>
      <c r="AB131" s="510">
        <v>6.9</v>
      </c>
      <c r="AC131" s="299"/>
      <c r="AD131" s="509">
        <v>2.8</v>
      </c>
      <c r="AE131" s="510">
        <v>2.8</v>
      </c>
      <c r="AF131" s="299"/>
      <c r="AG131" s="509">
        <v>0.6</v>
      </c>
      <c r="AH131" s="510">
        <v>0.6</v>
      </c>
      <c r="AI131" s="299"/>
      <c r="AJ131" s="509">
        <v>88</v>
      </c>
      <c r="AK131" s="510">
        <v>88</v>
      </c>
      <c r="AL131" s="512"/>
    </row>
    <row r="132" spans="1:38" s="39" customFormat="1" hidden="1">
      <c r="A132" s="296">
        <v>43500</v>
      </c>
      <c r="B132" s="101"/>
      <c r="C132" s="509">
        <v>2.6</v>
      </c>
      <c r="D132" s="510">
        <v>2.6</v>
      </c>
      <c r="E132" s="392">
        <f t="shared" si="17"/>
        <v>7.7800000000000011</v>
      </c>
      <c r="F132" s="509">
        <v>6.4</v>
      </c>
      <c r="G132" s="510">
        <v>6.4</v>
      </c>
      <c r="H132" s="392">
        <f t="shared" si="23"/>
        <v>16.8</v>
      </c>
      <c r="I132" s="509">
        <v>2.2000000000000002</v>
      </c>
      <c r="J132" s="510">
        <v>2.2000000000000002</v>
      </c>
      <c r="K132" s="392">
        <f t="shared" si="24"/>
        <v>7.8400000000000007</v>
      </c>
      <c r="L132" s="451">
        <v>1100</v>
      </c>
      <c r="M132" s="458">
        <v>1100</v>
      </c>
      <c r="N132" s="392">
        <f t="shared" si="22"/>
        <v>18</v>
      </c>
      <c r="O132" s="509" t="s">
        <v>134</v>
      </c>
      <c r="P132" s="511">
        <v>0.2</v>
      </c>
      <c r="Q132" s="299"/>
      <c r="R132" s="509">
        <v>3.8</v>
      </c>
      <c r="S132" s="510">
        <v>3.8</v>
      </c>
      <c r="T132" s="299"/>
      <c r="U132" s="509"/>
      <c r="V132" s="510"/>
      <c r="W132" s="299"/>
      <c r="X132" s="509">
        <v>5.3</v>
      </c>
      <c r="Y132" s="510">
        <v>5.6</v>
      </c>
      <c r="Z132" s="299"/>
      <c r="AA132" s="509">
        <v>1.8</v>
      </c>
      <c r="AB132" s="510">
        <v>1.8</v>
      </c>
      <c r="AC132" s="299"/>
      <c r="AD132" s="509">
        <v>0.38</v>
      </c>
      <c r="AE132" s="510">
        <v>0.38</v>
      </c>
      <c r="AF132" s="299"/>
      <c r="AG132" s="509" t="s">
        <v>129</v>
      </c>
      <c r="AH132" s="547">
        <v>0.01</v>
      </c>
      <c r="AI132" s="299"/>
      <c r="AJ132" s="509">
        <v>86</v>
      </c>
      <c r="AK132" s="510">
        <v>86</v>
      </c>
      <c r="AL132" s="512"/>
    </row>
    <row r="133" spans="1:38" s="39" customFormat="1" hidden="1">
      <c r="A133" s="552">
        <v>43532</v>
      </c>
      <c r="B133" s="101"/>
      <c r="C133" s="509">
        <v>5.9</v>
      </c>
      <c r="D133" s="510">
        <v>5.9</v>
      </c>
      <c r="E133" s="299">
        <f t="shared" si="17"/>
        <v>7.5000000000000018</v>
      </c>
      <c r="F133" s="509">
        <v>8.6</v>
      </c>
      <c r="G133" s="510">
        <v>8.6</v>
      </c>
      <c r="H133" s="299">
        <f t="shared" ref="H133:H145" si="25">PERCENTILE((G122:G133),0.8)</f>
        <v>15.000000000000004</v>
      </c>
      <c r="I133" s="509">
        <v>3.3</v>
      </c>
      <c r="J133" s="510">
        <v>3.3</v>
      </c>
      <c r="K133" s="299">
        <f t="shared" si="24"/>
        <v>7.8400000000000007</v>
      </c>
      <c r="L133" s="451">
        <v>4400</v>
      </c>
      <c r="M133" s="458">
        <v>4400</v>
      </c>
      <c r="N133" s="299">
        <f t="shared" ref="N133:N142" si="26">PERCENTILE((M122:M133),0.8)</f>
        <v>18</v>
      </c>
      <c r="O133" s="509" t="s">
        <v>134</v>
      </c>
      <c r="P133" s="511">
        <v>0.2</v>
      </c>
      <c r="Q133" s="299"/>
      <c r="R133" s="509">
        <v>0.57999999999999996</v>
      </c>
      <c r="S133" s="510">
        <v>0.57999999999999996</v>
      </c>
      <c r="T133" s="299"/>
      <c r="U133" s="509"/>
      <c r="V133" s="510"/>
      <c r="W133" s="299"/>
      <c r="X133" s="509">
        <v>5.0999999999999996</v>
      </c>
      <c r="Y133" s="510">
        <v>5.0999999999999996</v>
      </c>
      <c r="Z133" s="299"/>
      <c r="AA133" s="509">
        <v>1.9</v>
      </c>
      <c r="AB133" s="510">
        <v>1.9</v>
      </c>
      <c r="AC133" s="299"/>
      <c r="AD133" s="509">
        <v>1.4</v>
      </c>
      <c r="AE133" s="510">
        <v>1.4</v>
      </c>
      <c r="AF133" s="299"/>
      <c r="AG133" s="551">
        <v>0.02</v>
      </c>
      <c r="AH133" s="553">
        <v>0.02</v>
      </c>
      <c r="AI133" s="299"/>
      <c r="AJ133" s="509">
        <v>85</v>
      </c>
      <c r="AK133" s="510">
        <v>86</v>
      </c>
      <c r="AL133" s="512"/>
    </row>
    <row r="134" spans="1:38" s="39" customFormat="1" hidden="1">
      <c r="A134" s="552">
        <v>43558</v>
      </c>
      <c r="B134" s="101"/>
      <c r="C134" s="509">
        <v>2.2000000000000002</v>
      </c>
      <c r="D134" s="510">
        <v>2.2000000000000002</v>
      </c>
      <c r="E134" s="299">
        <f t="shared" si="17"/>
        <v>7.5000000000000018</v>
      </c>
      <c r="F134" s="509">
        <v>5.6</v>
      </c>
      <c r="G134" s="510">
        <v>5.6</v>
      </c>
      <c r="H134" s="299">
        <f t="shared" si="25"/>
        <v>15.000000000000004</v>
      </c>
      <c r="I134" s="509">
        <v>4.9000000000000004</v>
      </c>
      <c r="J134" s="510">
        <v>4.9000000000000004</v>
      </c>
      <c r="K134" s="299">
        <f t="shared" si="24"/>
        <v>7.8400000000000007</v>
      </c>
      <c r="L134" s="550">
        <v>1.6</v>
      </c>
      <c r="M134" s="554">
        <v>1.6</v>
      </c>
      <c r="N134" s="299">
        <f t="shared" si="26"/>
        <v>18</v>
      </c>
      <c r="O134" s="509" t="s">
        <v>134</v>
      </c>
      <c r="P134" s="511">
        <v>0.2</v>
      </c>
      <c r="Q134" s="299"/>
      <c r="R134" s="509">
        <v>2.7</v>
      </c>
      <c r="S134" s="510">
        <v>2.7</v>
      </c>
      <c r="T134" s="299"/>
      <c r="U134" s="509"/>
      <c r="V134" s="510"/>
      <c r="W134" s="299"/>
      <c r="X134" s="509">
        <v>3.4</v>
      </c>
      <c r="Y134" s="510">
        <v>3.4</v>
      </c>
      <c r="Z134" s="299"/>
      <c r="AA134" s="509">
        <v>1.6</v>
      </c>
      <c r="AB134" s="510">
        <v>1.6</v>
      </c>
      <c r="AC134" s="299"/>
      <c r="AD134" s="509">
        <v>3.2</v>
      </c>
      <c r="AE134" s="510">
        <v>3.2</v>
      </c>
      <c r="AF134" s="299"/>
      <c r="AG134" s="551">
        <v>0.02</v>
      </c>
      <c r="AH134" s="553">
        <v>0.02</v>
      </c>
      <c r="AI134" s="299"/>
      <c r="AJ134" s="509">
        <v>75</v>
      </c>
      <c r="AK134" s="510">
        <v>75</v>
      </c>
      <c r="AL134" s="512"/>
    </row>
    <row r="135" spans="1:38" s="39" customFormat="1" hidden="1">
      <c r="A135" s="552">
        <v>43587</v>
      </c>
      <c r="B135" s="101"/>
      <c r="C135" s="509">
        <v>1.9</v>
      </c>
      <c r="D135" s="510">
        <v>1.9</v>
      </c>
      <c r="E135" s="299">
        <f t="shared" ref="E135:E146" si="27">PERCENTILE((D124:D135),0.8)</f>
        <v>7.5000000000000018</v>
      </c>
      <c r="F135" s="509">
        <v>3.6</v>
      </c>
      <c r="G135" s="510">
        <v>3.6</v>
      </c>
      <c r="H135" s="299">
        <f t="shared" si="25"/>
        <v>15.000000000000004</v>
      </c>
      <c r="I135" s="509">
        <v>5.3</v>
      </c>
      <c r="J135" s="510">
        <v>5.3</v>
      </c>
      <c r="K135" s="299">
        <f t="shared" ref="K135:K137" si="28">PERCENTILE(J124:J135,0.8)</f>
        <v>7.8400000000000007</v>
      </c>
      <c r="L135" s="550" t="s">
        <v>197</v>
      </c>
      <c r="M135" s="555">
        <v>0.8</v>
      </c>
      <c r="N135" s="299">
        <f t="shared" si="26"/>
        <v>18</v>
      </c>
      <c r="O135" s="509" t="s">
        <v>134</v>
      </c>
      <c r="P135" s="511">
        <v>0.2</v>
      </c>
      <c r="Q135" s="299"/>
      <c r="R135" s="509">
        <v>1.9</v>
      </c>
      <c r="S135" s="510">
        <v>1.9</v>
      </c>
      <c r="T135" s="299"/>
      <c r="U135" s="509"/>
      <c r="V135" s="510"/>
      <c r="W135" s="299"/>
      <c r="X135" s="509">
        <v>2.4</v>
      </c>
      <c r="Y135" s="510">
        <v>2.4</v>
      </c>
      <c r="Z135" s="299"/>
      <c r="AA135" s="509">
        <v>1.6</v>
      </c>
      <c r="AB135" s="510">
        <v>1.6</v>
      </c>
      <c r="AC135" s="299"/>
      <c r="AD135" s="509">
        <v>3.7</v>
      </c>
      <c r="AE135" s="510">
        <v>3.7</v>
      </c>
      <c r="AF135" s="299"/>
      <c r="AG135" s="551">
        <v>0.05</v>
      </c>
      <c r="AH135" s="553">
        <v>0.05</v>
      </c>
      <c r="AI135" s="299"/>
      <c r="AJ135" s="509">
        <v>69</v>
      </c>
      <c r="AK135" s="510">
        <v>69</v>
      </c>
      <c r="AL135" s="512"/>
    </row>
    <row r="136" spans="1:38" s="39" customFormat="1" ht="14.4" hidden="1" thickBot="1">
      <c r="A136" s="444">
        <v>43621</v>
      </c>
      <c r="B136" s="399"/>
      <c r="C136" s="521">
        <v>6.9</v>
      </c>
      <c r="D136" s="522">
        <v>6.9</v>
      </c>
      <c r="E136" s="319">
        <f t="shared" si="27"/>
        <v>6.7000000000000011</v>
      </c>
      <c r="F136" s="521">
        <v>13</v>
      </c>
      <c r="G136" s="522">
        <v>13</v>
      </c>
      <c r="H136" s="428">
        <f t="shared" si="25"/>
        <v>12.600000000000001</v>
      </c>
      <c r="I136" s="521">
        <v>6.9</v>
      </c>
      <c r="J136" s="522">
        <v>6.9</v>
      </c>
      <c r="K136" s="319">
        <f t="shared" si="28"/>
        <v>7.8000000000000007</v>
      </c>
      <c r="L136" s="602">
        <v>6.6</v>
      </c>
      <c r="M136" s="603">
        <v>6.6</v>
      </c>
      <c r="N136" s="319">
        <f t="shared" si="26"/>
        <v>18</v>
      </c>
      <c r="O136" s="514">
        <v>0.64</v>
      </c>
      <c r="P136" s="515">
        <v>0.64</v>
      </c>
      <c r="Q136" s="428"/>
      <c r="R136" s="521">
        <v>2.7</v>
      </c>
      <c r="S136" s="522">
        <v>2.7</v>
      </c>
      <c r="T136" s="319"/>
      <c r="U136" s="521"/>
      <c r="V136" s="522"/>
      <c r="W136" s="428"/>
      <c r="X136" s="521">
        <v>3.2</v>
      </c>
      <c r="Y136" s="515">
        <v>3.2</v>
      </c>
      <c r="Z136" s="319"/>
      <c r="AA136" s="521">
        <v>2.5</v>
      </c>
      <c r="AB136" s="522">
        <v>2.5</v>
      </c>
      <c r="AC136" s="428"/>
      <c r="AD136" s="514">
        <v>4.3</v>
      </c>
      <c r="AE136" s="522">
        <v>4.3</v>
      </c>
      <c r="AF136" s="428"/>
      <c r="AG136" s="574">
        <v>0.17</v>
      </c>
      <c r="AH136" s="567">
        <v>0.17</v>
      </c>
      <c r="AI136" s="428"/>
      <c r="AJ136" s="521">
        <v>70</v>
      </c>
      <c r="AK136" s="522">
        <v>70</v>
      </c>
      <c r="AL136" s="577"/>
    </row>
    <row r="137" spans="1:38" s="39" customFormat="1">
      <c r="A137" s="571">
        <v>43649</v>
      </c>
      <c r="B137" s="107"/>
      <c r="C137" s="523">
        <v>5.6</v>
      </c>
      <c r="D137" s="524">
        <v>5.6</v>
      </c>
      <c r="E137" s="396">
        <f t="shared" si="27"/>
        <v>6.7000000000000011</v>
      </c>
      <c r="F137" s="523">
        <v>8.1999999999999993</v>
      </c>
      <c r="G137" s="524">
        <v>8.1999999999999993</v>
      </c>
      <c r="H137" s="392">
        <f t="shared" si="25"/>
        <v>12.200000000000003</v>
      </c>
      <c r="I137" s="523">
        <v>4.2</v>
      </c>
      <c r="J137" s="524">
        <v>4.2</v>
      </c>
      <c r="K137" s="396">
        <f t="shared" si="28"/>
        <v>7.8000000000000007</v>
      </c>
      <c r="L137" s="599">
        <v>6.6</v>
      </c>
      <c r="M137" s="601">
        <v>6.6</v>
      </c>
      <c r="N137" s="396">
        <f t="shared" si="26"/>
        <v>18</v>
      </c>
      <c r="O137" s="518" t="s">
        <v>134</v>
      </c>
      <c r="P137" s="572">
        <v>0.2</v>
      </c>
      <c r="Q137" s="392"/>
      <c r="R137" s="523">
        <v>2.7</v>
      </c>
      <c r="S137" s="524">
        <v>2.7</v>
      </c>
      <c r="T137" s="396"/>
      <c r="U137" s="523"/>
      <c r="V137" s="524"/>
      <c r="W137" s="392"/>
      <c r="X137" s="523">
        <v>3.3</v>
      </c>
      <c r="Y137" s="519">
        <v>3.3</v>
      </c>
      <c r="Z137" s="396"/>
      <c r="AA137" s="523">
        <v>1.9</v>
      </c>
      <c r="AB137" s="524">
        <v>1.9</v>
      </c>
      <c r="AC137" s="392"/>
      <c r="AD137" s="518">
        <v>2.2000000000000002</v>
      </c>
      <c r="AE137" s="524">
        <v>2.2000000000000002</v>
      </c>
      <c r="AF137" s="392"/>
      <c r="AG137" s="573">
        <v>7.0000000000000007E-2</v>
      </c>
      <c r="AH137" s="575">
        <v>7.0000000000000007E-2</v>
      </c>
      <c r="AI137" s="392"/>
      <c r="AJ137" s="523">
        <v>77</v>
      </c>
      <c r="AK137" s="524">
        <v>77</v>
      </c>
      <c r="AL137" s="576"/>
    </row>
    <row r="138" spans="1:38" s="39" customFormat="1">
      <c r="A138" s="443">
        <v>43678</v>
      </c>
      <c r="B138" s="101"/>
      <c r="C138" s="509">
        <v>2.2999999999999998</v>
      </c>
      <c r="D138" s="510">
        <v>2.2999999999999998</v>
      </c>
      <c r="E138" s="299">
        <f t="shared" si="27"/>
        <v>6.7000000000000011</v>
      </c>
      <c r="F138" s="509">
        <v>7.6</v>
      </c>
      <c r="G138" s="510">
        <v>7.6</v>
      </c>
      <c r="H138" s="299">
        <f t="shared" si="25"/>
        <v>12.200000000000003</v>
      </c>
      <c r="I138" s="509">
        <v>6.3</v>
      </c>
      <c r="J138" s="510">
        <v>5.2</v>
      </c>
      <c r="K138" s="299">
        <f t="shared" ref="K138:K146" si="29">PERCENTILE(J127:J138,0.8)</f>
        <v>7.8000000000000007</v>
      </c>
      <c r="L138" s="550">
        <v>4.9000000000000004</v>
      </c>
      <c r="M138" s="554">
        <v>4.9000000000000004</v>
      </c>
      <c r="N138" s="299">
        <f t="shared" si="26"/>
        <v>16.360000000000007</v>
      </c>
      <c r="O138" s="509">
        <v>0.9</v>
      </c>
      <c r="P138" s="510">
        <v>0.9</v>
      </c>
      <c r="Q138" s="299"/>
      <c r="R138" s="509">
        <v>1.3</v>
      </c>
      <c r="S138" s="510">
        <v>1.3</v>
      </c>
      <c r="T138" s="299"/>
      <c r="U138" s="509"/>
      <c r="V138" s="510"/>
      <c r="W138" s="299"/>
      <c r="X138" s="509">
        <v>2.1</v>
      </c>
      <c r="Y138" s="510">
        <v>2.1</v>
      </c>
      <c r="Z138" s="299"/>
      <c r="AA138" s="509">
        <v>3.3</v>
      </c>
      <c r="AB138" s="510">
        <v>3.3</v>
      </c>
      <c r="AC138" s="299"/>
      <c r="AD138" s="509">
        <v>2.4</v>
      </c>
      <c r="AE138" s="510">
        <v>2.4</v>
      </c>
      <c r="AF138" s="299"/>
      <c r="AG138" s="551">
        <v>0.57999999999999996</v>
      </c>
      <c r="AH138" s="553">
        <v>0.57999999999999996</v>
      </c>
      <c r="AI138" s="299"/>
      <c r="AJ138" s="509">
        <v>72</v>
      </c>
      <c r="AK138" s="510">
        <v>72</v>
      </c>
      <c r="AL138" s="512"/>
    </row>
    <row r="139" spans="1:38" s="39" customFormat="1">
      <c r="A139" s="443">
        <v>43713</v>
      </c>
      <c r="B139" s="101"/>
      <c r="C139" s="509">
        <v>8.4</v>
      </c>
      <c r="D139" s="510">
        <v>8.4</v>
      </c>
      <c r="E139" s="299">
        <f t="shared" si="27"/>
        <v>7.7000000000000011</v>
      </c>
      <c r="F139" s="509">
        <v>16</v>
      </c>
      <c r="G139" s="510">
        <v>16</v>
      </c>
      <c r="H139" s="299">
        <f t="shared" si="25"/>
        <v>15.400000000000002</v>
      </c>
      <c r="I139" s="509">
        <v>6.8</v>
      </c>
      <c r="J139" s="510">
        <v>6.8</v>
      </c>
      <c r="K139" s="299">
        <f t="shared" si="29"/>
        <v>7.7800000000000011</v>
      </c>
      <c r="L139" s="550">
        <v>1.6</v>
      </c>
      <c r="M139" s="554">
        <v>1.6</v>
      </c>
      <c r="N139" s="299">
        <f t="shared" si="26"/>
        <v>16.360000000000007</v>
      </c>
      <c r="O139" s="509">
        <v>2</v>
      </c>
      <c r="P139" s="510">
        <v>2</v>
      </c>
      <c r="Q139" s="299"/>
      <c r="R139" s="509">
        <v>2.2999999999999998</v>
      </c>
      <c r="S139" s="510">
        <v>2.2999999999999998</v>
      </c>
      <c r="T139" s="299"/>
      <c r="U139" s="509"/>
      <c r="V139" s="510"/>
      <c r="W139" s="299"/>
      <c r="X139" s="509">
        <v>3.1</v>
      </c>
      <c r="Y139" s="510">
        <v>3.1</v>
      </c>
      <c r="Z139" s="299"/>
      <c r="AA139" s="509">
        <v>4.9000000000000004</v>
      </c>
      <c r="AB139" s="510">
        <v>4.9000000000000004</v>
      </c>
      <c r="AC139" s="299"/>
      <c r="AD139" s="509">
        <v>1.55</v>
      </c>
      <c r="AE139" s="510">
        <v>1.55</v>
      </c>
      <c r="AF139" s="299"/>
      <c r="AG139" s="551">
        <v>0.34</v>
      </c>
      <c r="AH139" s="553">
        <v>0.34</v>
      </c>
      <c r="AI139" s="299"/>
      <c r="AJ139" s="509">
        <v>86</v>
      </c>
      <c r="AK139" s="510">
        <v>86</v>
      </c>
      <c r="AL139" s="512"/>
    </row>
    <row r="140" spans="1:38" s="39" customFormat="1">
      <c r="A140" s="443">
        <v>43740</v>
      </c>
      <c r="B140" s="101"/>
      <c r="C140" s="509">
        <v>7.3</v>
      </c>
      <c r="D140" s="510">
        <v>7.3</v>
      </c>
      <c r="E140" s="299">
        <f t="shared" si="27"/>
        <v>7.2200000000000006</v>
      </c>
      <c r="F140" s="509">
        <v>12</v>
      </c>
      <c r="G140" s="510">
        <v>12</v>
      </c>
      <c r="H140" s="299">
        <f t="shared" si="25"/>
        <v>12.8</v>
      </c>
      <c r="I140" s="509">
        <v>7</v>
      </c>
      <c r="J140" s="510">
        <v>7</v>
      </c>
      <c r="K140" s="299">
        <f t="shared" si="29"/>
        <v>7.24</v>
      </c>
      <c r="L140" s="550">
        <v>3.3</v>
      </c>
      <c r="M140" s="554">
        <v>3.3</v>
      </c>
      <c r="N140" s="299">
        <f t="shared" si="26"/>
        <v>9.1600000000000037</v>
      </c>
      <c r="O140" s="509">
        <v>3.9</v>
      </c>
      <c r="P140" s="510">
        <v>3.9</v>
      </c>
      <c r="Q140" s="299"/>
      <c r="R140" s="509">
        <v>2.2000000000000002</v>
      </c>
      <c r="S140" s="510">
        <v>2.2000000000000002</v>
      </c>
      <c r="T140" s="299"/>
      <c r="U140" s="509"/>
      <c r="V140" s="510"/>
      <c r="W140" s="299"/>
      <c r="X140" s="509">
        <v>2.7</v>
      </c>
      <c r="Y140" s="510">
        <v>2.7</v>
      </c>
      <c r="Z140" s="299"/>
      <c r="AA140" s="509">
        <v>6.6</v>
      </c>
      <c r="AB140" s="510">
        <v>6.6</v>
      </c>
      <c r="AC140" s="299"/>
      <c r="AD140" s="509">
        <v>0.45</v>
      </c>
      <c r="AE140" s="510">
        <v>0.45</v>
      </c>
      <c r="AF140" s="299"/>
      <c r="AG140" s="551">
        <v>0.05</v>
      </c>
      <c r="AH140" s="553">
        <v>0.05</v>
      </c>
      <c r="AI140" s="299"/>
      <c r="AJ140" s="509">
        <v>99</v>
      </c>
      <c r="AK140" s="510">
        <v>99</v>
      </c>
      <c r="AL140" s="512"/>
    </row>
    <row r="141" spans="1:38" s="39" customFormat="1">
      <c r="A141" s="563">
        <v>43775</v>
      </c>
      <c r="B141" s="85"/>
      <c r="C141" s="514">
        <v>3.7</v>
      </c>
      <c r="D141" s="515">
        <v>3.7</v>
      </c>
      <c r="E141" s="299">
        <f t="shared" si="27"/>
        <v>7.2200000000000006</v>
      </c>
      <c r="F141" s="514">
        <v>6.2</v>
      </c>
      <c r="G141" s="515">
        <v>6.2</v>
      </c>
      <c r="H141" s="299">
        <f t="shared" si="25"/>
        <v>12.8</v>
      </c>
      <c r="I141" s="514">
        <v>5.4</v>
      </c>
      <c r="J141" s="515">
        <v>5.4</v>
      </c>
      <c r="K141" s="299">
        <f t="shared" si="29"/>
        <v>6.98</v>
      </c>
      <c r="L141" s="564">
        <v>3.3</v>
      </c>
      <c r="M141" s="565">
        <v>3.3</v>
      </c>
      <c r="N141" s="299">
        <f t="shared" si="26"/>
        <v>9.1600000000000037</v>
      </c>
      <c r="O141" s="514">
        <v>1.5</v>
      </c>
      <c r="P141" s="515">
        <v>1.5</v>
      </c>
      <c r="Q141" s="319"/>
      <c r="R141" s="514">
        <v>0.94</v>
      </c>
      <c r="S141" s="515">
        <v>0.94</v>
      </c>
      <c r="T141" s="319"/>
      <c r="U141" s="514"/>
      <c r="V141" s="515"/>
      <c r="W141" s="319"/>
      <c r="X141" s="514">
        <v>1.7</v>
      </c>
      <c r="Y141" s="515">
        <v>1.7</v>
      </c>
      <c r="Z141" s="319"/>
      <c r="AA141" s="514">
        <v>3.4</v>
      </c>
      <c r="AB141" s="515">
        <v>3.4</v>
      </c>
      <c r="AC141" s="319"/>
      <c r="AD141" s="514">
        <v>1.8</v>
      </c>
      <c r="AE141" s="515">
        <v>1.8</v>
      </c>
      <c r="AF141" s="319"/>
      <c r="AG141" s="566">
        <v>0.21</v>
      </c>
      <c r="AH141" s="567">
        <v>0.21</v>
      </c>
      <c r="AI141" s="319"/>
      <c r="AJ141" s="514">
        <v>140</v>
      </c>
      <c r="AK141" s="515">
        <v>140</v>
      </c>
      <c r="AL141" s="568"/>
    </row>
    <row r="142" spans="1:38" s="39" customFormat="1">
      <c r="A142" s="563">
        <v>43805</v>
      </c>
      <c r="B142" s="85"/>
      <c r="C142" s="514">
        <v>5.9</v>
      </c>
      <c r="D142" s="515">
        <v>5.9</v>
      </c>
      <c r="E142" s="299">
        <f t="shared" si="27"/>
        <v>7.2200000000000006</v>
      </c>
      <c r="F142" s="579">
        <v>15</v>
      </c>
      <c r="G142" s="515">
        <v>15</v>
      </c>
      <c r="H142" s="299">
        <f t="shared" si="25"/>
        <v>14.600000000000001</v>
      </c>
      <c r="I142" s="514">
        <v>2.9</v>
      </c>
      <c r="J142" s="515">
        <v>2.9</v>
      </c>
      <c r="K142" s="299">
        <f t="shared" si="29"/>
        <v>6.88</v>
      </c>
      <c r="L142" s="528">
        <v>260</v>
      </c>
      <c r="M142" s="529">
        <v>260</v>
      </c>
      <c r="N142" s="578">
        <f t="shared" si="26"/>
        <v>209.96000000000018</v>
      </c>
      <c r="O142" s="514" t="s">
        <v>134</v>
      </c>
      <c r="P142" s="569">
        <v>0.2</v>
      </c>
      <c r="Q142" s="319"/>
      <c r="R142" s="514">
        <v>0.27</v>
      </c>
      <c r="S142" s="515">
        <v>0.27</v>
      </c>
      <c r="T142" s="319"/>
      <c r="U142" s="514"/>
      <c r="V142" s="515"/>
      <c r="W142" s="319"/>
      <c r="X142" s="514">
        <v>0.73</v>
      </c>
      <c r="Y142" s="515">
        <v>0.73</v>
      </c>
      <c r="Z142" s="319"/>
      <c r="AA142" s="514">
        <v>2.1</v>
      </c>
      <c r="AB142" s="515">
        <v>2.1</v>
      </c>
      <c r="AC142" s="319"/>
      <c r="AD142" s="514">
        <v>0.75</v>
      </c>
      <c r="AE142" s="515">
        <v>0.75</v>
      </c>
      <c r="AF142" s="319"/>
      <c r="AG142" s="566">
        <v>0.03</v>
      </c>
      <c r="AH142" s="567">
        <v>0.03</v>
      </c>
      <c r="AI142" s="319"/>
      <c r="AJ142" s="514">
        <v>30</v>
      </c>
      <c r="AK142" s="515">
        <v>30</v>
      </c>
      <c r="AL142" s="568"/>
    </row>
    <row r="143" spans="1:38" s="39" customFormat="1">
      <c r="A143" s="563">
        <v>43837</v>
      </c>
      <c r="B143" s="85"/>
      <c r="C143" s="514">
        <v>15</v>
      </c>
      <c r="D143" s="515">
        <v>15</v>
      </c>
      <c r="E143" s="299">
        <f t="shared" si="27"/>
        <v>7.2200000000000006</v>
      </c>
      <c r="F143" s="579">
        <v>28</v>
      </c>
      <c r="G143" s="515">
        <v>28</v>
      </c>
      <c r="H143" s="299">
        <f t="shared" si="25"/>
        <v>14.600000000000001</v>
      </c>
      <c r="I143" s="514">
        <v>7.5</v>
      </c>
      <c r="J143" s="515">
        <v>7.5</v>
      </c>
      <c r="K143" s="299">
        <f t="shared" si="29"/>
        <v>6.88</v>
      </c>
      <c r="L143" s="528">
        <v>3000</v>
      </c>
      <c r="M143" s="529">
        <v>3000</v>
      </c>
      <c r="N143" s="578">
        <f t="shared" ref="N143:N154" si="30">PERCENTILE((M132:M143),0.8)</f>
        <v>932.00000000000057</v>
      </c>
      <c r="O143" s="514">
        <v>1.5</v>
      </c>
      <c r="P143" s="515">
        <v>1.5</v>
      </c>
      <c r="Q143" s="319"/>
      <c r="R143" s="514">
        <v>0.12</v>
      </c>
      <c r="S143" s="515">
        <v>0.12</v>
      </c>
      <c r="T143" s="319"/>
      <c r="U143" s="514"/>
      <c r="V143" s="515"/>
      <c r="W143" s="319"/>
      <c r="X143" s="514">
        <v>0.84</v>
      </c>
      <c r="Y143" s="515">
        <v>0.84</v>
      </c>
      <c r="Z143" s="319"/>
      <c r="AA143" s="514">
        <v>5.3</v>
      </c>
      <c r="AB143" s="515">
        <v>5.3</v>
      </c>
      <c r="AC143" s="319"/>
      <c r="AD143" s="514">
        <v>1.38</v>
      </c>
      <c r="AE143" s="515">
        <v>1.38</v>
      </c>
      <c r="AF143" s="319"/>
      <c r="AG143" s="566">
        <v>0.8</v>
      </c>
      <c r="AH143" s="567">
        <v>0.8</v>
      </c>
      <c r="AI143" s="319"/>
      <c r="AJ143" s="514">
        <v>87</v>
      </c>
      <c r="AK143" s="515">
        <v>87</v>
      </c>
      <c r="AL143" s="568"/>
    </row>
    <row r="144" spans="1:38" s="39" customFormat="1">
      <c r="A144" s="563">
        <v>43864</v>
      </c>
      <c r="B144" s="85"/>
      <c r="C144" s="514">
        <v>7.1</v>
      </c>
      <c r="D144" s="515">
        <v>7.1</v>
      </c>
      <c r="E144" s="299">
        <f t="shared" si="27"/>
        <v>7.26</v>
      </c>
      <c r="F144" s="514">
        <v>17</v>
      </c>
      <c r="G144" s="515">
        <v>17</v>
      </c>
      <c r="H144" s="299">
        <f t="shared" si="25"/>
        <v>15.8</v>
      </c>
      <c r="I144" s="514">
        <v>5.2</v>
      </c>
      <c r="J144" s="515">
        <v>5.2</v>
      </c>
      <c r="K144" s="299">
        <f t="shared" si="29"/>
        <v>6.88</v>
      </c>
      <c r="L144" s="564">
        <v>3.3</v>
      </c>
      <c r="M144" s="565">
        <v>3.3</v>
      </c>
      <c r="N144" s="578">
        <f t="shared" si="30"/>
        <v>209.32000000000019</v>
      </c>
      <c r="O144" s="514">
        <v>0.59</v>
      </c>
      <c r="P144" s="569">
        <v>0.59</v>
      </c>
      <c r="Q144" s="319"/>
      <c r="R144" s="514">
        <v>1.3</v>
      </c>
      <c r="S144" s="515">
        <v>1.3</v>
      </c>
      <c r="T144" s="319"/>
      <c r="U144" s="514"/>
      <c r="V144" s="515"/>
      <c r="W144" s="319"/>
      <c r="X144" s="514">
        <v>1.7</v>
      </c>
      <c r="Y144" s="515">
        <v>1.7</v>
      </c>
      <c r="Z144" s="319"/>
      <c r="AA144" s="514">
        <v>2.1</v>
      </c>
      <c r="AB144" s="515">
        <v>2.1</v>
      </c>
      <c r="AC144" s="319"/>
      <c r="AD144" s="514">
        <v>2.84</v>
      </c>
      <c r="AE144" s="515">
        <v>2.84</v>
      </c>
      <c r="AF144" s="319"/>
      <c r="AG144" s="566">
        <v>0.2</v>
      </c>
      <c r="AH144" s="567">
        <v>0.2</v>
      </c>
      <c r="AI144" s="319"/>
      <c r="AJ144" s="514">
        <v>84</v>
      </c>
      <c r="AK144" s="515">
        <v>84</v>
      </c>
      <c r="AL144" s="568"/>
    </row>
    <row r="145" spans="1:38" s="39" customFormat="1">
      <c r="A145" s="443">
        <v>43893</v>
      </c>
      <c r="B145" s="580"/>
      <c r="C145" s="509">
        <v>4.4000000000000004</v>
      </c>
      <c r="D145" s="510">
        <v>4.4000000000000004</v>
      </c>
      <c r="E145" s="299">
        <f t="shared" si="27"/>
        <v>7.26</v>
      </c>
      <c r="F145" s="509">
        <v>10</v>
      </c>
      <c r="G145" s="510">
        <v>10</v>
      </c>
      <c r="H145" s="299">
        <f t="shared" si="25"/>
        <v>15.8</v>
      </c>
      <c r="I145" s="509">
        <v>5.3</v>
      </c>
      <c r="J145" s="510">
        <v>5.3</v>
      </c>
      <c r="K145" s="299">
        <f t="shared" si="29"/>
        <v>6.88</v>
      </c>
      <c r="L145" s="550">
        <v>3.3</v>
      </c>
      <c r="M145" s="554">
        <v>3.3</v>
      </c>
      <c r="N145" s="578">
        <f t="shared" si="30"/>
        <v>6.6</v>
      </c>
      <c r="O145" s="509" t="s">
        <v>134</v>
      </c>
      <c r="P145" s="511">
        <v>0.2</v>
      </c>
      <c r="Q145" s="299"/>
      <c r="R145" s="509">
        <v>3.2</v>
      </c>
      <c r="S145" s="510">
        <v>3.2</v>
      </c>
      <c r="T145" s="299"/>
      <c r="U145" s="509"/>
      <c r="V145" s="510"/>
      <c r="W145" s="299"/>
      <c r="X145" s="509">
        <v>3.8</v>
      </c>
      <c r="Y145" s="510">
        <v>3.8</v>
      </c>
      <c r="Z145" s="299"/>
      <c r="AA145" s="509">
        <v>2.1</v>
      </c>
      <c r="AB145" s="510">
        <v>2.1</v>
      </c>
      <c r="AC145" s="299"/>
      <c r="AD145" s="509">
        <v>3.11</v>
      </c>
      <c r="AE145" s="510">
        <v>3.11</v>
      </c>
      <c r="AF145" s="299"/>
      <c r="AG145" s="551">
        <v>0.11</v>
      </c>
      <c r="AH145" s="553">
        <v>0.11</v>
      </c>
      <c r="AI145" s="299"/>
      <c r="AJ145" s="509">
        <v>78</v>
      </c>
      <c r="AK145" s="510">
        <v>78</v>
      </c>
      <c r="AL145" s="512"/>
    </row>
    <row r="146" spans="1:38" s="39" customFormat="1">
      <c r="A146" s="443">
        <v>43936</v>
      </c>
      <c r="B146" s="580"/>
      <c r="C146" s="509">
        <v>2.6</v>
      </c>
      <c r="D146" s="510">
        <v>2.6</v>
      </c>
      <c r="E146" s="299">
        <f t="shared" si="27"/>
        <v>7.26</v>
      </c>
      <c r="F146" s="509">
        <v>5.2</v>
      </c>
      <c r="G146" s="510">
        <v>5.2</v>
      </c>
      <c r="H146" s="299">
        <f t="shared" ref="H146:H154" si="31">PERCENTILE((G135:G146),0.8)</f>
        <v>15.8</v>
      </c>
      <c r="I146" s="509">
        <v>5.9</v>
      </c>
      <c r="J146" s="510">
        <v>5.9</v>
      </c>
      <c r="K146" s="299">
        <f t="shared" si="29"/>
        <v>6.88</v>
      </c>
      <c r="L146" s="550" t="s">
        <v>197</v>
      </c>
      <c r="M146" s="555">
        <v>0.8</v>
      </c>
      <c r="N146" s="578">
        <f t="shared" si="30"/>
        <v>6.6</v>
      </c>
      <c r="O146" s="509" t="s">
        <v>134</v>
      </c>
      <c r="P146" s="511">
        <v>0.2</v>
      </c>
      <c r="Q146" s="299"/>
      <c r="R146" s="509">
        <v>2.4</v>
      </c>
      <c r="S146" s="510">
        <v>2.4</v>
      </c>
      <c r="T146" s="299"/>
      <c r="U146" s="600"/>
      <c r="V146" s="510"/>
      <c r="W146" s="299"/>
      <c r="X146" s="509">
        <v>3</v>
      </c>
      <c r="Y146" s="510">
        <v>3</v>
      </c>
      <c r="Z146" s="299"/>
      <c r="AA146" s="509">
        <v>1.8</v>
      </c>
      <c r="AB146" s="510">
        <v>1.8</v>
      </c>
      <c r="AC146" s="299"/>
      <c r="AD146" s="509">
        <v>4.05</v>
      </c>
      <c r="AE146" s="510">
        <v>4.0999999999999996</v>
      </c>
      <c r="AF146" s="299"/>
      <c r="AG146" s="551">
        <v>0.09</v>
      </c>
      <c r="AH146" s="553">
        <v>0.09</v>
      </c>
      <c r="AI146" s="299"/>
      <c r="AJ146" s="509">
        <v>71</v>
      </c>
      <c r="AK146" s="510">
        <v>71</v>
      </c>
      <c r="AL146" s="512"/>
    </row>
    <row r="147" spans="1:38" s="39" customFormat="1">
      <c r="A147" s="443">
        <v>43956</v>
      </c>
      <c r="B147" s="604"/>
      <c r="C147" s="605">
        <v>3.4</v>
      </c>
      <c r="D147" s="510">
        <v>3.4</v>
      </c>
      <c r="E147" s="299">
        <f t="shared" ref="E147:E154" si="32">PERCENTILE((D136:D147),0.8)</f>
        <v>7.26</v>
      </c>
      <c r="F147" s="509">
        <v>4.8</v>
      </c>
      <c r="G147" s="510">
        <v>4.8</v>
      </c>
      <c r="H147" s="299">
        <f t="shared" si="31"/>
        <v>15.8</v>
      </c>
      <c r="I147" s="509">
        <v>5.8</v>
      </c>
      <c r="J147" s="510">
        <v>5.8</v>
      </c>
      <c r="K147" s="299">
        <f t="shared" ref="K147:K154" si="33">PERCENTILE(J136:J147,0.8)</f>
        <v>6.88</v>
      </c>
      <c r="L147" s="608">
        <v>3.3</v>
      </c>
      <c r="M147" s="555">
        <v>3.3</v>
      </c>
      <c r="N147" s="578">
        <f t="shared" si="30"/>
        <v>6.6</v>
      </c>
      <c r="O147" s="605" t="s">
        <v>134</v>
      </c>
      <c r="P147" s="511">
        <v>0.2</v>
      </c>
      <c r="Q147" s="607"/>
      <c r="R147" s="509">
        <v>1.7</v>
      </c>
      <c r="S147" s="510">
        <v>1.7</v>
      </c>
      <c r="T147" s="609"/>
      <c r="U147" s="610"/>
      <c r="V147" s="606"/>
      <c r="W147" s="607"/>
      <c r="X147" s="509">
        <v>1.9</v>
      </c>
      <c r="Y147" s="510">
        <v>1.9</v>
      </c>
      <c r="Z147" s="609"/>
      <c r="AA147" s="605">
        <v>1.4</v>
      </c>
      <c r="AB147" s="510">
        <v>1.4</v>
      </c>
      <c r="AC147" s="607"/>
      <c r="AD147" s="509">
        <v>4.3600000000000003</v>
      </c>
      <c r="AE147" s="510">
        <v>4.4000000000000004</v>
      </c>
      <c r="AF147" s="607"/>
      <c r="AG147" s="611">
        <v>0.12</v>
      </c>
      <c r="AH147" s="553">
        <v>0.12</v>
      </c>
      <c r="AI147" s="607"/>
      <c r="AJ147" s="509">
        <v>63</v>
      </c>
      <c r="AK147" s="510">
        <v>63</v>
      </c>
      <c r="AL147" s="680"/>
    </row>
    <row r="148" spans="1:38" s="39" customFormat="1" ht="14.25" customHeight="1" thickBot="1">
      <c r="A148" s="444">
        <v>43985</v>
      </c>
      <c r="B148" s="628"/>
      <c r="C148" s="521">
        <v>4.9000000000000004</v>
      </c>
      <c r="D148" s="522">
        <v>4.9000000000000004</v>
      </c>
      <c r="E148" s="428">
        <f t="shared" si="32"/>
        <v>7.26</v>
      </c>
      <c r="F148" s="521">
        <v>8</v>
      </c>
      <c r="G148" s="522">
        <v>8</v>
      </c>
      <c r="H148" s="428">
        <f t="shared" si="31"/>
        <v>15.8</v>
      </c>
      <c r="I148" s="521">
        <v>5.2</v>
      </c>
      <c r="J148" s="522">
        <v>5.2</v>
      </c>
      <c r="K148" s="428">
        <f t="shared" si="33"/>
        <v>6.620000000000001</v>
      </c>
      <c r="L148" s="602" t="s">
        <v>197</v>
      </c>
      <c r="M148" s="629">
        <v>0.8</v>
      </c>
      <c r="N148" s="625">
        <f t="shared" si="30"/>
        <v>6.2600000000000007</v>
      </c>
      <c r="O148" s="574">
        <v>0.96</v>
      </c>
      <c r="P148" s="627">
        <v>0.96</v>
      </c>
      <c r="Q148" s="626"/>
      <c r="R148" s="521">
        <v>1.2</v>
      </c>
      <c r="S148" s="624">
        <v>1.2</v>
      </c>
      <c r="T148" s="626"/>
      <c r="U148" s="630"/>
      <c r="V148" s="624"/>
      <c r="W148" s="631"/>
      <c r="X148" s="521">
        <v>1.3</v>
      </c>
      <c r="Y148" s="632">
        <v>1.3</v>
      </c>
      <c r="Z148" s="626"/>
      <c r="AA148" s="521">
        <v>2.5</v>
      </c>
      <c r="AB148" s="624">
        <v>2.5</v>
      </c>
      <c r="AC148" s="626"/>
      <c r="AD148" s="521">
        <v>2.5499999999999998</v>
      </c>
      <c r="AE148" s="624">
        <v>2.5499999999999998</v>
      </c>
      <c r="AF148" s="631"/>
      <c r="AG148" s="574">
        <v>0.11</v>
      </c>
      <c r="AH148" s="627">
        <v>0.11</v>
      </c>
      <c r="AI148" s="626"/>
      <c r="AJ148" s="521">
        <v>81</v>
      </c>
      <c r="AK148" s="624">
        <v>81</v>
      </c>
      <c r="AL148" s="681"/>
    </row>
    <row r="149" spans="1:38" s="39" customFormat="1" ht="14.25" customHeight="1">
      <c r="A149" s="442">
        <v>44018</v>
      </c>
      <c r="B149" s="623"/>
      <c r="C149" s="663">
        <v>5.0999999999999996</v>
      </c>
      <c r="D149" s="669">
        <v>5.0999999999999996</v>
      </c>
      <c r="E149" s="319">
        <f t="shared" si="32"/>
        <v>7.26</v>
      </c>
      <c r="F149" s="663">
        <v>4.2</v>
      </c>
      <c r="G149" s="669">
        <v>4.2</v>
      </c>
      <c r="H149" s="319">
        <f t="shared" si="31"/>
        <v>15.8</v>
      </c>
      <c r="I149" s="663">
        <v>12</v>
      </c>
      <c r="J149" s="664">
        <v>12</v>
      </c>
      <c r="K149" s="319">
        <f t="shared" si="33"/>
        <v>6.96</v>
      </c>
      <c r="L149" s="665">
        <v>1.6</v>
      </c>
      <c r="M149" s="670">
        <v>1.6</v>
      </c>
      <c r="N149" s="671">
        <f t="shared" si="30"/>
        <v>4.5800000000000018</v>
      </c>
      <c r="O149" s="672">
        <v>5.0999999999999996</v>
      </c>
      <c r="P149" s="664">
        <v>5.0999999999999996</v>
      </c>
      <c r="Q149" s="666"/>
      <c r="R149" s="663">
        <v>0.57999999999999996</v>
      </c>
      <c r="S149" s="664">
        <v>0.57999999999999996</v>
      </c>
      <c r="T149" s="622"/>
      <c r="U149" s="673"/>
      <c r="V149" s="664"/>
      <c r="W149" s="674"/>
      <c r="X149" s="663">
        <v>0.7</v>
      </c>
      <c r="Y149" s="675">
        <v>0.7</v>
      </c>
      <c r="Z149" s="622"/>
      <c r="AA149" s="672">
        <v>9.8000000000000007</v>
      </c>
      <c r="AB149" s="664">
        <v>9.8000000000000007</v>
      </c>
      <c r="AC149" s="666"/>
      <c r="AD149" s="663">
        <v>1.95</v>
      </c>
      <c r="AE149" s="664">
        <v>1.95</v>
      </c>
      <c r="AF149" s="674"/>
      <c r="AG149" s="676">
        <v>0.09</v>
      </c>
      <c r="AH149" s="677">
        <v>0.09</v>
      </c>
      <c r="AI149" s="666"/>
      <c r="AJ149" s="663">
        <v>90</v>
      </c>
      <c r="AK149" s="664">
        <v>90</v>
      </c>
      <c r="AL149" s="682"/>
    </row>
    <row r="150" spans="1:38" s="39" customFormat="1" ht="14.25" customHeight="1">
      <c r="A150" s="662">
        <v>44049</v>
      </c>
      <c r="B150" s="580"/>
      <c r="C150" s="509">
        <v>7.9</v>
      </c>
      <c r="D150" s="510">
        <v>7.9</v>
      </c>
      <c r="E150" s="299">
        <f t="shared" si="32"/>
        <v>7.7800000000000011</v>
      </c>
      <c r="F150" s="509">
        <v>7.6</v>
      </c>
      <c r="G150" s="510">
        <v>7.6</v>
      </c>
      <c r="H150" s="299">
        <f t="shared" si="31"/>
        <v>15.8</v>
      </c>
      <c r="I150" s="509">
        <v>21</v>
      </c>
      <c r="J150" s="606">
        <v>21</v>
      </c>
      <c r="K150" s="299">
        <f t="shared" si="33"/>
        <v>7.4</v>
      </c>
      <c r="L150" s="608">
        <v>120</v>
      </c>
      <c r="M150" s="678">
        <v>120</v>
      </c>
      <c r="N150" s="578">
        <f t="shared" si="30"/>
        <v>96.660000000000082</v>
      </c>
      <c r="O150" s="509">
        <v>18</v>
      </c>
      <c r="P150" s="606">
        <v>18</v>
      </c>
      <c r="Q150" s="607"/>
      <c r="R150" s="509">
        <v>0.37</v>
      </c>
      <c r="S150" s="606">
        <v>0.4</v>
      </c>
      <c r="T150" s="609"/>
      <c r="U150" s="600"/>
      <c r="V150" s="606"/>
      <c r="W150" s="607"/>
      <c r="X150" s="509">
        <v>0.85</v>
      </c>
      <c r="Y150" s="606">
        <v>0.9</v>
      </c>
      <c r="Z150" s="609"/>
      <c r="AA150" s="509">
        <v>20</v>
      </c>
      <c r="AB150" s="606">
        <v>20</v>
      </c>
      <c r="AC150" s="607"/>
      <c r="AD150" s="509">
        <v>0.86</v>
      </c>
      <c r="AE150" s="606">
        <v>0.9</v>
      </c>
      <c r="AF150" s="607"/>
      <c r="AG150" s="551">
        <v>7.0000000000000007E-2</v>
      </c>
      <c r="AH150" s="679">
        <v>7.0000000000000007E-2</v>
      </c>
      <c r="AI150" s="607"/>
      <c r="AJ150" s="509">
        <v>150</v>
      </c>
      <c r="AK150" s="606">
        <v>150</v>
      </c>
      <c r="AL150" s="680"/>
    </row>
    <row r="151" spans="1:38" s="39" customFormat="1" ht="14.25" customHeight="1">
      <c r="A151" s="662">
        <v>44104</v>
      </c>
      <c r="B151" s="604"/>
      <c r="C151" s="509">
        <v>5.7</v>
      </c>
      <c r="D151" s="510">
        <v>5.7</v>
      </c>
      <c r="E151" s="299">
        <f t="shared" si="32"/>
        <v>7.26</v>
      </c>
      <c r="F151" s="509">
        <v>5</v>
      </c>
      <c r="G151" s="606">
        <v>5</v>
      </c>
      <c r="H151" s="299">
        <f t="shared" si="31"/>
        <v>14.400000000000002</v>
      </c>
      <c r="I151" s="509">
        <v>20</v>
      </c>
      <c r="J151" s="606">
        <v>20</v>
      </c>
      <c r="K151" s="299">
        <f t="shared" si="33"/>
        <v>11.100000000000003</v>
      </c>
      <c r="L151" s="608">
        <v>510</v>
      </c>
      <c r="M151" s="678">
        <v>510</v>
      </c>
      <c r="N151" s="578">
        <f t="shared" si="30"/>
        <v>232.00000000000011</v>
      </c>
      <c r="O151" s="605">
        <v>17</v>
      </c>
      <c r="P151" s="606">
        <v>17</v>
      </c>
      <c r="Q151" s="607"/>
      <c r="R151" s="509">
        <v>0.4</v>
      </c>
      <c r="S151" s="606">
        <v>0.4</v>
      </c>
      <c r="T151" s="609"/>
      <c r="U151" s="610"/>
      <c r="V151" s="606"/>
      <c r="W151" s="607"/>
      <c r="X151" s="509">
        <v>0.56999999999999995</v>
      </c>
      <c r="Y151" s="606">
        <v>0.56999999999999995</v>
      </c>
      <c r="Z151" s="609"/>
      <c r="AA151" s="605">
        <v>19</v>
      </c>
      <c r="AB151" s="606">
        <v>19</v>
      </c>
      <c r="AC151" s="607"/>
      <c r="AD151" s="509">
        <v>1.25</v>
      </c>
      <c r="AE151" s="606">
        <v>1.25</v>
      </c>
      <c r="AF151" s="607"/>
      <c r="AG151" s="611">
        <v>0.06</v>
      </c>
      <c r="AH151" s="679">
        <v>0.06</v>
      </c>
      <c r="AI151" s="607"/>
      <c r="AJ151" s="509">
        <v>140</v>
      </c>
      <c r="AK151" s="606">
        <v>140</v>
      </c>
      <c r="AL151" s="680"/>
    </row>
    <row r="152" spans="1:38" s="39" customFormat="1" ht="14.25" customHeight="1">
      <c r="A152" s="552">
        <v>44112</v>
      </c>
      <c r="B152" s="604"/>
      <c r="C152" s="509" t="s">
        <v>235</v>
      </c>
      <c r="D152" s="511">
        <v>2</v>
      </c>
      <c r="E152" s="299">
        <f t="shared" si="32"/>
        <v>6.86</v>
      </c>
      <c r="F152" s="509">
        <v>3</v>
      </c>
      <c r="G152" s="606">
        <v>3</v>
      </c>
      <c r="H152" s="299">
        <f t="shared" si="31"/>
        <v>14.000000000000004</v>
      </c>
      <c r="I152" s="509">
        <v>18</v>
      </c>
      <c r="J152" s="606">
        <v>18</v>
      </c>
      <c r="K152" s="299">
        <f>PERCENTILE(J141:J152,0.8)</f>
        <v>16.800000000000004</v>
      </c>
      <c r="L152" s="608">
        <v>1</v>
      </c>
      <c r="M152" s="678">
        <v>1</v>
      </c>
      <c r="N152" s="578">
        <f t="shared" si="30"/>
        <v>232.00000000000011</v>
      </c>
      <c r="O152" s="605">
        <v>14</v>
      </c>
      <c r="P152" s="606">
        <v>14</v>
      </c>
      <c r="Q152" s="607"/>
      <c r="R152" s="509">
        <v>0.44</v>
      </c>
      <c r="S152" s="606">
        <v>0.44</v>
      </c>
      <c r="T152" s="609"/>
      <c r="U152" s="610"/>
      <c r="V152" s="606"/>
      <c r="W152" s="607"/>
      <c r="X152" s="509">
        <v>0.68</v>
      </c>
      <c r="Y152" s="606">
        <v>0.68</v>
      </c>
      <c r="Z152" s="609"/>
      <c r="AA152" s="605">
        <v>16</v>
      </c>
      <c r="AB152" s="606">
        <v>16</v>
      </c>
      <c r="AC152" s="607"/>
      <c r="AD152" s="509"/>
      <c r="AE152" s="606"/>
      <c r="AF152" s="607"/>
      <c r="AG152" s="611"/>
      <c r="AH152" s="679"/>
      <c r="AI152" s="607"/>
      <c r="AJ152" s="509">
        <v>130</v>
      </c>
      <c r="AK152" s="606">
        <v>130</v>
      </c>
      <c r="AL152" s="680"/>
    </row>
    <row r="153" spans="1:38" s="39" customFormat="1" ht="14.25" customHeight="1">
      <c r="A153" s="662">
        <v>44139</v>
      </c>
      <c r="B153" s="604"/>
      <c r="C153" s="509" t="s">
        <v>236</v>
      </c>
      <c r="D153" s="511">
        <v>1</v>
      </c>
      <c r="E153" s="299">
        <f t="shared" si="32"/>
        <v>6.86</v>
      </c>
      <c r="F153" s="509" t="s">
        <v>189</v>
      </c>
      <c r="G153" s="684">
        <v>1.25</v>
      </c>
      <c r="H153" s="299">
        <f t="shared" si="31"/>
        <v>14.000000000000004</v>
      </c>
      <c r="I153" s="509">
        <v>4.0999999999999996</v>
      </c>
      <c r="J153" s="606">
        <v>4.0999999999999996</v>
      </c>
      <c r="K153" s="299">
        <f t="shared" si="33"/>
        <v>16.800000000000004</v>
      </c>
      <c r="L153" s="608">
        <v>2</v>
      </c>
      <c r="M153" s="678">
        <v>2</v>
      </c>
      <c r="N153" s="578">
        <f t="shared" si="30"/>
        <v>232.00000000000011</v>
      </c>
      <c r="O153" s="605">
        <v>0.11</v>
      </c>
      <c r="P153" s="606">
        <v>0.11</v>
      </c>
      <c r="Q153" s="607"/>
      <c r="R153" s="509">
        <v>1.2</v>
      </c>
      <c r="S153" s="606">
        <v>1.2</v>
      </c>
      <c r="T153" s="609"/>
      <c r="U153" s="610"/>
      <c r="V153" s="606"/>
      <c r="W153" s="607"/>
      <c r="X153" s="509">
        <v>1.6</v>
      </c>
      <c r="Y153" s="606">
        <v>1.6</v>
      </c>
      <c r="Z153" s="609"/>
      <c r="AA153" s="605">
        <v>1.3</v>
      </c>
      <c r="AB153" s="606">
        <v>1.3</v>
      </c>
      <c r="AC153" s="607"/>
      <c r="AD153" s="509"/>
      <c r="AE153" s="606"/>
      <c r="AF153" s="607"/>
      <c r="AG153" s="611"/>
      <c r="AH153" s="679"/>
      <c r="AI153" s="607"/>
      <c r="AJ153" s="509">
        <v>200</v>
      </c>
      <c r="AK153" s="606">
        <v>200</v>
      </c>
      <c r="AL153" s="680"/>
    </row>
    <row r="154" spans="1:38" s="39" customFormat="1" ht="14.25" customHeight="1">
      <c r="A154" s="552">
        <v>44168</v>
      </c>
      <c r="B154" s="604"/>
      <c r="C154" s="509" t="s">
        <v>236</v>
      </c>
      <c r="D154" s="511">
        <v>1</v>
      </c>
      <c r="E154" s="299">
        <f t="shared" si="32"/>
        <v>6.82</v>
      </c>
      <c r="F154" s="509" t="s">
        <v>237</v>
      </c>
      <c r="G154" s="684">
        <v>2.25</v>
      </c>
      <c r="H154" s="299">
        <f t="shared" si="31"/>
        <v>9.6000000000000014</v>
      </c>
      <c r="I154" s="509">
        <v>7.7</v>
      </c>
      <c r="J154" s="606">
        <v>7.7</v>
      </c>
      <c r="K154" s="299">
        <f t="shared" si="33"/>
        <v>16.800000000000004</v>
      </c>
      <c r="L154" s="608">
        <v>1</v>
      </c>
      <c r="M154" s="678">
        <v>1</v>
      </c>
      <c r="N154" s="578">
        <f t="shared" si="30"/>
        <v>96.660000000000082</v>
      </c>
      <c r="O154" s="605">
        <v>0.49</v>
      </c>
      <c r="P154" s="606">
        <v>0.49</v>
      </c>
      <c r="Q154" s="607"/>
      <c r="R154" s="509">
        <v>2.1</v>
      </c>
      <c r="S154" s="606">
        <v>2.1</v>
      </c>
      <c r="T154" s="609"/>
      <c r="U154" s="610"/>
      <c r="V154" s="606"/>
      <c r="W154" s="607"/>
      <c r="X154" s="509">
        <v>2.4</v>
      </c>
      <c r="Y154" s="606">
        <v>2.4</v>
      </c>
      <c r="Z154" s="609"/>
      <c r="AA154" s="605">
        <v>3.4</v>
      </c>
      <c r="AB154" s="606">
        <v>3.4</v>
      </c>
      <c r="AC154" s="607"/>
      <c r="AD154" s="509"/>
      <c r="AE154" s="606"/>
      <c r="AF154" s="607"/>
      <c r="AG154" s="611"/>
      <c r="AH154" s="679"/>
      <c r="AI154" s="607"/>
      <c r="AJ154" s="509">
        <v>70</v>
      </c>
      <c r="AK154" s="606">
        <v>70</v>
      </c>
      <c r="AL154" s="680"/>
    </row>
    <row r="155" spans="1:38" s="294" customFormat="1" ht="15" thickBot="1">
      <c r="A155" s="552">
        <v>44203</v>
      </c>
      <c r="B155" s="297"/>
      <c r="C155" s="617">
        <v>5.9</v>
      </c>
      <c r="D155" s="669">
        <v>5.9</v>
      </c>
      <c r="E155" s="299">
        <f t="shared" ref="E155:E165" si="34">PERCENTILE((D144:D155),0.8)</f>
        <v>5.86</v>
      </c>
      <c r="F155" s="617">
        <v>5.4</v>
      </c>
      <c r="G155" s="618">
        <v>5.4</v>
      </c>
      <c r="H155" s="299">
        <f t="shared" ref="H155:H166" si="35">PERCENTILE((G144:G155),0.8)</f>
        <v>7.92</v>
      </c>
      <c r="I155" s="617">
        <v>1.8</v>
      </c>
      <c r="J155" s="618">
        <v>1.8</v>
      </c>
      <c r="K155" s="299">
        <f t="shared" ref="K155:K184" si="36">PERCENTILE(J144:J155,0.8)</f>
        <v>16.800000000000004</v>
      </c>
      <c r="L155" s="683">
        <v>50</v>
      </c>
      <c r="M155" s="619">
        <v>50</v>
      </c>
      <c r="N155" s="578">
        <f t="shared" ref="N155:N166" si="37">PERCENTILE((M144:M155),0.8)</f>
        <v>40.660000000000032</v>
      </c>
      <c r="O155" s="616">
        <v>7.0000000000000007E-2</v>
      </c>
      <c r="P155" s="618">
        <v>7.0000000000000007E-2</v>
      </c>
      <c r="Q155" s="607"/>
      <c r="R155" s="620">
        <v>0.42</v>
      </c>
      <c r="S155" s="621">
        <v>0.42</v>
      </c>
      <c r="T155" s="609"/>
      <c r="U155" s="616"/>
      <c r="V155" s="618"/>
      <c r="W155" s="607"/>
      <c r="X155" s="617">
        <v>0.77</v>
      </c>
      <c r="Y155" s="618">
        <v>0.77</v>
      </c>
      <c r="Z155" s="609"/>
      <c r="AA155" s="616">
        <v>1.32</v>
      </c>
      <c r="AB155" s="618">
        <v>1.32</v>
      </c>
      <c r="AC155" s="607"/>
      <c r="AD155" s="617"/>
      <c r="AE155" s="618"/>
      <c r="AF155" s="607"/>
      <c r="AG155" s="616"/>
      <c r="AH155" s="618"/>
      <c r="AI155" s="607"/>
      <c r="AJ155" s="509">
        <v>86</v>
      </c>
      <c r="AK155" s="606">
        <v>86</v>
      </c>
      <c r="AL155" s="680"/>
    </row>
    <row r="156" spans="1:38" s="294" customFormat="1" ht="15" thickBot="1">
      <c r="A156" s="552">
        <v>44229</v>
      </c>
      <c r="B156" s="297"/>
      <c r="C156" s="617" t="s">
        <v>238</v>
      </c>
      <c r="D156" s="685">
        <v>3</v>
      </c>
      <c r="E156" s="299">
        <f t="shared" si="34"/>
        <v>5.58</v>
      </c>
      <c r="F156" s="617">
        <v>4.3</v>
      </c>
      <c r="G156" s="618">
        <v>4.3</v>
      </c>
      <c r="H156" s="299">
        <f t="shared" si="35"/>
        <v>7.160000000000001</v>
      </c>
      <c r="I156" s="617">
        <v>4.7</v>
      </c>
      <c r="J156" s="618">
        <v>4.7</v>
      </c>
      <c r="K156" s="299">
        <f t="shared" si="36"/>
        <v>16.800000000000004</v>
      </c>
      <c r="L156" s="683">
        <v>10</v>
      </c>
      <c r="M156" s="619">
        <v>10</v>
      </c>
      <c r="N156" s="578">
        <f t="shared" si="37"/>
        <v>42.000000000000028</v>
      </c>
      <c r="O156" s="616">
        <v>0.99</v>
      </c>
      <c r="P156" s="618">
        <v>0.99</v>
      </c>
      <c r="Q156" s="607"/>
      <c r="R156" s="620">
        <v>0.56999999999999995</v>
      </c>
      <c r="S156" s="621">
        <v>0.6</v>
      </c>
      <c r="T156" s="609"/>
      <c r="U156" s="616"/>
      <c r="V156" s="618"/>
      <c r="W156" s="607"/>
      <c r="X156" s="617">
        <v>0.8</v>
      </c>
      <c r="Y156" s="618">
        <v>0.8</v>
      </c>
      <c r="Z156" s="609"/>
      <c r="AA156" s="616">
        <v>1.97</v>
      </c>
      <c r="AB156" s="618">
        <v>1.97</v>
      </c>
      <c r="AC156" s="607"/>
      <c r="AD156" s="617"/>
      <c r="AE156" s="618"/>
      <c r="AF156" s="607"/>
      <c r="AG156" s="616"/>
      <c r="AH156" s="618"/>
      <c r="AI156" s="607"/>
      <c r="AJ156" s="509">
        <v>66</v>
      </c>
      <c r="AK156" s="606">
        <v>66</v>
      </c>
      <c r="AL156" s="680"/>
    </row>
    <row r="157" spans="1:38" s="294" customFormat="1" ht="15" thickBot="1">
      <c r="A157" s="691">
        <v>44257</v>
      </c>
      <c r="B157" s="686"/>
      <c r="C157" s="687">
        <v>3.9</v>
      </c>
      <c r="D157" s="669">
        <v>3.9</v>
      </c>
      <c r="E157" s="299">
        <f t="shared" si="34"/>
        <v>5.58</v>
      </c>
      <c r="F157" s="687">
        <v>12</v>
      </c>
      <c r="G157" s="618">
        <v>12</v>
      </c>
      <c r="H157" s="299">
        <f t="shared" si="35"/>
        <v>7.160000000000001</v>
      </c>
      <c r="I157" s="687">
        <v>8</v>
      </c>
      <c r="J157" s="618">
        <v>8</v>
      </c>
      <c r="K157" s="299">
        <f t="shared" si="36"/>
        <v>16.800000000000004</v>
      </c>
      <c r="L157" s="689">
        <v>1</v>
      </c>
      <c r="M157" s="619">
        <v>1</v>
      </c>
      <c r="N157" s="578">
        <f t="shared" si="37"/>
        <v>42.000000000000028</v>
      </c>
      <c r="O157" s="687">
        <v>5.9</v>
      </c>
      <c r="P157" s="618">
        <v>5.9</v>
      </c>
      <c r="Q157" s="607"/>
      <c r="R157" s="690">
        <v>0.22</v>
      </c>
      <c r="S157" s="621">
        <v>0.2</v>
      </c>
      <c r="T157" s="609"/>
      <c r="U157" s="687"/>
      <c r="V157" s="688"/>
      <c r="W157" s="622"/>
      <c r="X157" s="687">
        <v>0.41</v>
      </c>
      <c r="Y157" s="618">
        <v>0.41</v>
      </c>
      <c r="Z157" s="609"/>
      <c r="AA157" s="687">
        <v>6.78</v>
      </c>
      <c r="AB157" s="618">
        <v>6.78</v>
      </c>
      <c r="AC157" s="622"/>
      <c r="AD157" s="687"/>
      <c r="AE157" s="688"/>
      <c r="AF157" s="622"/>
      <c r="AG157" s="687"/>
      <c r="AH157" s="688"/>
      <c r="AI157" s="622"/>
      <c r="AJ157" s="690">
        <v>110</v>
      </c>
      <c r="AK157" s="606">
        <v>110</v>
      </c>
      <c r="AL157" s="622"/>
    </row>
    <row r="158" spans="1:38" s="294" customFormat="1" ht="15" thickBot="1">
      <c r="A158" s="691">
        <v>44293</v>
      </c>
      <c r="B158" s="686"/>
      <c r="C158" s="687">
        <v>5.4</v>
      </c>
      <c r="D158" s="669">
        <v>5.4</v>
      </c>
      <c r="E158" s="299">
        <f t="shared" si="34"/>
        <v>5.6400000000000006</v>
      </c>
      <c r="F158" s="687">
        <v>8.4</v>
      </c>
      <c r="G158" s="618">
        <v>8.4</v>
      </c>
      <c r="H158" s="299">
        <f t="shared" si="35"/>
        <v>7.92</v>
      </c>
      <c r="I158" s="687">
        <v>7.2</v>
      </c>
      <c r="J158" s="618">
        <v>7.2</v>
      </c>
      <c r="K158" s="299">
        <f t="shared" si="36"/>
        <v>16.800000000000004</v>
      </c>
      <c r="L158" s="689">
        <v>2</v>
      </c>
      <c r="M158" s="619">
        <v>2</v>
      </c>
      <c r="N158" s="578">
        <f t="shared" si="37"/>
        <v>42.000000000000028</v>
      </c>
      <c r="O158" s="687">
        <v>2.7</v>
      </c>
      <c r="P158" s="618">
        <v>2.7</v>
      </c>
      <c r="Q158" s="607"/>
      <c r="R158" s="690">
        <v>0.11</v>
      </c>
      <c r="S158" s="621">
        <v>0.1</v>
      </c>
      <c r="T158" s="609"/>
      <c r="U158" s="687"/>
      <c r="V158" s="688"/>
      <c r="W158" s="622"/>
      <c r="X158" s="687">
        <v>0.4</v>
      </c>
      <c r="Y158" s="618">
        <v>0.4</v>
      </c>
      <c r="Z158" s="609"/>
      <c r="AA158" s="687">
        <v>6.35</v>
      </c>
      <c r="AB158" s="618">
        <v>6.35</v>
      </c>
      <c r="AC158" s="622"/>
      <c r="AD158" s="687"/>
      <c r="AE158" s="688"/>
      <c r="AF158" s="622"/>
      <c r="AG158" s="687"/>
      <c r="AH158" s="688"/>
      <c r="AI158" s="622"/>
      <c r="AJ158" s="690">
        <v>96</v>
      </c>
      <c r="AK158" s="606">
        <v>96</v>
      </c>
      <c r="AL158" s="622"/>
    </row>
    <row r="159" spans="1:38" s="294" customFormat="1" ht="15" thickBot="1">
      <c r="A159" s="692">
        <v>44321</v>
      </c>
      <c r="B159" s="686"/>
      <c r="C159" s="687" t="s">
        <v>130</v>
      </c>
      <c r="D159" s="685">
        <v>2</v>
      </c>
      <c r="E159" s="299">
        <f t="shared" si="34"/>
        <v>5.6400000000000006</v>
      </c>
      <c r="F159" s="687">
        <v>2.9</v>
      </c>
      <c r="G159" s="618">
        <v>2.9</v>
      </c>
      <c r="H159" s="299">
        <f t="shared" si="35"/>
        <v>7.92</v>
      </c>
      <c r="I159" s="687">
        <v>4.9000000000000004</v>
      </c>
      <c r="J159" s="618">
        <v>4.9000000000000004</v>
      </c>
      <c r="K159" s="299">
        <f t="shared" si="36"/>
        <v>16.800000000000004</v>
      </c>
      <c r="L159" s="689" t="s">
        <v>209</v>
      </c>
      <c r="M159" s="693">
        <v>1</v>
      </c>
      <c r="N159" s="578">
        <f t="shared" si="37"/>
        <v>42.000000000000028</v>
      </c>
      <c r="O159" s="687">
        <v>1.3</v>
      </c>
      <c r="P159" s="618">
        <v>1.3</v>
      </c>
      <c r="Q159" s="622"/>
      <c r="R159" s="690">
        <v>0.25</v>
      </c>
      <c r="S159" s="621">
        <v>0.3</v>
      </c>
      <c r="T159" s="622"/>
      <c r="U159" s="687"/>
      <c r="V159" s="688"/>
      <c r="W159" s="622"/>
      <c r="X159" s="687">
        <v>0.44</v>
      </c>
      <c r="Y159" s="618">
        <v>0.44</v>
      </c>
      <c r="Z159" s="622"/>
      <c r="AA159" s="687">
        <v>2.98</v>
      </c>
      <c r="AB159" s="618">
        <v>2.98</v>
      </c>
      <c r="AC159" s="622"/>
      <c r="AD159" s="687"/>
      <c r="AE159" s="688"/>
      <c r="AF159" s="622"/>
      <c r="AG159" s="687"/>
      <c r="AH159" s="688"/>
      <c r="AI159" s="622"/>
      <c r="AJ159" s="690">
        <v>86</v>
      </c>
      <c r="AK159" s="606">
        <v>86</v>
      </c>
      <c r="AL159" s="622"/>
    </row>
    <row r="160" spans="1:38" s="294" customFormat="1" ht="14.4">
      <c r="A160" s="692">
        <v>44350</v>
      </c>
      <c r="B160" s="686"/>
      <c r="C160" s="687">
        <v>12</v>
      </c>
      <c r="D160" s="694">
        <v>12</v>
      </c>
      <c r="E160" s="299">
        <f t="shared" si="34"/>
        <v>5.86</v>
      </c>
      <c r="F160" s="687">
        <v>9.1999999999999993</v>
      </c>
      <c r="G160" s="688">
        <v>9.1999999999999993</v>
      </c>
      <c r="H160" s="299">
        <f t="shared" si="35"/>
        <v>8.24</v>
      </c>
      <c r="I160" s="687">
        <v>10</v>
      </c>
      <c r="J160" s="688">
        <v>10</v>
      </c>
      <c r="K160" s="299">
        <f t="shared" si="36"/>
        <v>16.800000000000004</v>
      </c>
      <c r="L160" s="689">
        <v>21</v>
      </c>
      <c r="M160" s="695">
        <v>21</v>
      </c>
      <c r="N160" s="578">
        <f t="shared" si="37"/>
        <v>44.200000000000017</v>
      </c>
      <c r="O160" s="687">
        <v>4.9000000000000004</v>
      </c>
      <c r="P160" s="688">
        <v>4.9000000000000004</v>
      </c>
      <c r="Q160" s="622"/>
      <c r="R160" s="690">
        <v>0.56000000000000005</v>
      </c>
      <c r="S160" s="694">
        <v>0.56000000000000005</v>
      </c>
      <c r="T160" s="622"/>
      <c r="U160" s="687"/>
      <c r="V160" s="688"/>
      <c r="W160" s="622"/>
      <c r="X160" s="687">
        <v>1.1000000000000001</v>
      </c>
      <c r="Y160" s="688">
        <v>1.1000000000000001</v>
      </c>
      <c r="Z160" s="622"/>
      <c r="AA160" s="687">
        <v>8.0299999999999994</v>
      </c>
      <c r="AB160" s="688">
        <v>8.0299999999999994</v>
      </c>
      <c r="AC160" s="622"/>
      <c r="AD160" s="687"/>
      <c r="AE160" s="688"/>
      <c r="AF160" s="622"/>
      <c r="AG160" s="687"/>
      <c r="AH160" s="688"/>
      <c r="AI160" s="622"/>
      <c r="AJ160" s="690">
        <v>95</v>
      </c>
      <c r="AK160" s="694">
        <v>95</v>
      </c>
      <c r="AL160" s="622"/>
    </row>
    <row r="161" spans="1:38" s="294" customFormat="1" ht="14.4">
      <c r="A161" s="692">
        <v>44390</v>
      </c>
      <c r="B161" s="686"/>
      <c r="C161" s="687">
        <v>4.3</v>
      </c>
      <c r="D161" s="694">
        <v>4.3</v>
      </c>
      <c r="E161" s="299">
        <f t="shared" si="34"/>
        <v>5.86</v>
      </c>
      <c r="F161" s="687">
        <v>5.8</v>
      </c>
      <c r="G161" s="688">
        <v>5.8</v>
      </c>
      <c r="H161" s="299">
        <f t="shared" si="35"/>
        <v>8.24</v>
      </c>
      <c r="I161" s="687">
        <v>11</v>
      </c>
      <c r="J161" s="688">
        <v>11</v>
      </c>
      <c r="K161" s="299">
        <f t="shared" si="36"/>
        <v>16.600000000000005</v>
      </c>
      <c r="L161" s="689">
        <v>9</v>
      </c>
      <c r="M161" s="695">
        <v>9</v>
      </c>
      <c r="N161" s="578">
        <f t="shared" si="37"/>
        <v>44.200000000000017</v>
      </c>
      <c r="O161" s="687">
        <v>6.4</v>
      </c>
      <c r="P161" s="688">
        <v>6.4</v>
      </c>
      <c r="Q161" s="622"/>
      <c r="R161" s="690">
        <v>0.27</v>
      </c>
      <c r="S161" s="694">
        <v>0.27</v>
      </c>
      <c r="T161" s="622"/>
      <c r="U161" s="687"/>
      <c r="V161" s="688"/>
      <c r="W161" s="622"/>
      <c r="X161" s="687">
        <v>0.49</v>
      </c>
      <c r="Y161" s="688">
        <v>0.49</v>
      </c>
      <c r="Z161" s="622"/>
      <c r="AA161" s="687">
        <v>9.81</v>
      </c>
      <c r="AB161" s="688">
        <v>9.81</v>
      </c>
      <c r="AC161" s="622"/>
      <c r="AD161" s="687"/>
      <c r="AE161" s="688"/>
      <c r="AF161" s="622"/>
      <c r="AG161" s="687"/>
      <c r="AH161" s="688"/>
      <c r="AI161" s="622"/>
      <c r="AJ161" s="690">
        <v>90</v>
      </c>
      <c r="AK161" s="694">
        <v>90</v>
      </c>
      <c r="AL161" s="622"/>
    </row>
    <row r="162" spans="1:38" s="294" customFormat="1" ht="14.4">
      <c r="A162" s="692">
        <v>44411</v>
      </c>
      <c r="B162" s="686"/>
      <c r="C162" s="687">
        <v>4.7</v>
      </c>
      <c r="D162" s="694">
        <v>4.7</v>
      </c>
      <c r="E162" s="299">
        <f t="shared" si="34"/>
        <v>5.6400000000000006</v>
      </c>
      <c r="F162" s="687">
        <v>3.4</v>
      </c>
      <c r="G162" s="688">
        <v>3.4</v>
      </c>
      <c r="H162" s="299">
        <f t="shared" si="35"/>
        <v>7.8800000000000026</v>
      </c>
      <c r="I162" s="687">
        <v>11</v>
      </c>
      <c r="J162" s="688">
        <v>11</v>
      </c>
      <c r="K162" s="299">
        <f t="shared" si="36"/>
        <v>11</v>
      </c>
      <c r="L162" s="689">
        <v>5</v>
      </c>
      <c r="M162" s="695">
        <v>5</v>
      </c>
      <c r="N162" s="578">
        <f t="shared" si="37"/>
        <v>18.800000000000008</v>
      </c>
      <c r="O162" s="687">
        <v>3.4</v>
      </c>
      <c r="P162" s="688">
        <v>3.4</v>
      </c>
      <c r="Q162" s="622"/>
      <c r="R162" s="690">
        <v>1.2</v>
      </c>
      <c r="S162" s="694">
        <v>1.2</v>
      </c>
      <c r="T162" s="622"/>
      <c r="U162" s="687"/>
      <c r="V162" s="688"/>
      <c r="W162" s="622"/>
      <c r="X162" s="687">
        <v>1.6</v>
      </c>
      <c r="Y162" s="688">
        <v>1.6</v>
      </c>
      <c r="Z162" s="622"/>
      <c r="AA162" s="687">
        <v>5.7</v>
      </c>
      <c r="AB162" s="688">
        <v>5.7</v>
      </c>
      <c r="AC162" s="622"/>
      <c r="AD162" s="687"/>
      <c r="AE162" s="688"/>
      <c r="AF162" s="622"/>
      <c r="AG162" s="687"/>
      <c r="AH162" s="688"/>
      <c r="AI162" s="622"/>
      <c r="AJ162" s="690">
        <v>91</v>
      </c>
      <c r="AK162" s="694">
        <v>91</v>
      </c>
      <c r="AL162" s="622"/>
    </row>
    <row r="163" spans="1:38" s="294" customFormat="1" ht="14.4">
      <c r="A163" s="692">
        <v>44446</v>
      </c>
      <c r="B163" s="686"/>
      <c r="C163" s="687">
        <v>15</v>
      </c>
      <c r="D163" s="694">
        <v>15</v>
      </c>
      <c r="E163" s="299">
        <f t="shared" si="34"/>
        <v>5.8000000000000007</v>
      </c>
      <c r="F163" s="687">
        <v>12</v>
      </c>
      <c r="G163" s="688">
        <v>3.4</v>
      </c>
      <c r="H163" s="299">
        <f t="shared" si="35"/>
        <v>7.8800000000000026</v>
      </c>
      <c r="I163" s="687">
        <v>9.4</v>
      </c>
      <c r="J163" s="688">
        <v>9.4</v>
      </c>
      <c r="K163" s="299">
        <f t="shared" si="36"/>
        <v>10.8</v>
      </c>
      <c r="L163" s="689">
        <v>1</v>
      </c>
      <c r="M163" s="695">
        <v>1</v>
      </c>
      <c r="N163" s="578">
        <f t="shared" si="37"/>
        <v>9.8000000000000007</v>
      </c>
      <c r="O163" s="687">
        <v>4.8</v>
      </c>
      <c r="P163" s="688">
        <v>4.8</v>
      </c>
      <c r="Q163" s="622"/>
      <c r="R163" s="690">
        <v>2.4</v>
      </c>
      <c r="S163" s="694">
        <v>2.4</v>
      </c>
      <c r="T163" s="622"/>
      <c r="U163" s="687"/>
      <c r="V163" s="688"/>
      <c r="W163" s="622"/>
      <c r="X163" s="687">
        <v>2.7</v>
      </c>
      <c r="Y163" s="688">
        <v>2.7</v>
      </c>
      <c r="Z163" s="622"/>
      <c r="AA163" s="687">
        <v>7.56</v>
      </c>
      <c r="AB163" s="688">
        <v>7.56</v>
      </c>
      <c r="AC163" s="622"/>
      <c r="AD163" s="687"/>
      <c r="AE163" s="688"/>
      <c r="AF163" s="622"/>
      <c r="AG163" s="687"/>
      <c r="AH163" s="688"/>
      <c r="AI163" s="622"/>
      <c r="AJ163" s="690">
        <v>100</v>
      </c>
      <c r="AK163" s="694">
        <v>100</v>
      </c>
      <c r="AL163" s="622"/>
    </row>
    <row r="164" spans="1:38" s="294" customFormat="1" ht="14.4">
      <c r="A164" s="692">
        <v>44476</v>
      </c>
      <c r="B164" s="686"/>
      <c r="C164" s="687">
        <v>4.5999999999999996</v>
      </c>
      <c r="D164" s="694">
        <v>4.5999999999999996</v>
      </c>
      <c r="E164" s="299">
        <f t="shared" si="34"/>
        <v>5.8000000000000007</v>
      </c>
      <c r="F164" s="697">
        <v>13</v>
      </c>
      <c r="G164" s="688">
        <v>13</v>
      </c>
      <c r="H164" s="299">
        <f t="shared" si="35"/>
        <v>9.0399999999999991</v>
      </c>
      <c r="I164" s="687">
        <v>4.9000000000000004</v>
      </c>
      <c r="J164" s="688">
        <v>4.9000000000000004</v>
      </c>
      <c r="K164" s="299">
        <f t="shared" si="36"/>
        <v>9.8800000000000008</v>
      </c>
      <c r="L164" s="689">
        <v>1</v>
      </c>
      <c r="M164" s="695">
        <v>1</v>
      </c>
      <c r="N164" s="578">
        <f t="shared" si="37"/>
        <v>9.8000000000000007</v>
      </c>
      <c r="O164" s="687">
        <v>1.1000000000000001</v>
      </c>
      <c r="P164" s="688">
        <v>1.1000000000000001</v>
      </c>
      <c r="Q164" s="622"/>
      <c r="R164" s="690">
        <v>1.6</v>
      </c>
      <c r="S164" s="694">
        <v>1.6</v>
      </c>
      <c r="T164" s="622"/>
      <c r="U164" s="687"/>
      <c r="V164" s="688"/>
      <c r="W164" s="622"/>
      <c r="X164" s="687">
        <v>2.4</v>
      </c>
      <c r="Y164" s="688">
        <v>2.4</v>
      </c>
      <c r="Z164" s="622"/>
      <c r="AA164" s="687">
        <v>3.16</v>
      </c>
      <c r="AB164" s="688">
        <v>3.16</v>
      </c>
      <c r="AC164" s="622"/>
      <c r="AD164" s="687"/>
      <c r="AE164" s="688"/>
      <c r="AF164" s="622"/>
      <c r="AG164" s="687"/>
      <c r="AH164" s="688"/>
      <c r="AI164" s="622"/>
      <c r="AJ164" s="690">
        <v>85</v>
      </c>
      <c r="AK164" s="694">
        <v>85</v>
      </c>
      <c r="AL164" s="622"/>
    </row>
    <row r="165" spans="1:38" s="294" customFormat="1" ht="14.4">
      <c r="A165" s="692">
        <v>44502</v>
      </c>
      <c r="B165" s="686"/>
      <c r="C165" s="687">
        <v>4.0999999999999996</v>
      </c>
      <c r="D165" s="694">
        <v>4.0999999999999996</v>
      </c>
      <c r="E165" s="299">
        <f t="shared" si="34"/>
        <v>5.8000000000000007</v>
      </c>
      <c r="F165" s="697" t="s">
        <v>239</v>
      </c>
      <c r="G165" s="698">
        <f>4.7/2</f>
        <v>2.35</v>
      </c>
      <c r="H165" s="299">
        <f t="shared" si="35"/>
        <v>9.0399999999999991</v>
      </c>
      <c r="I165" s="687">
        <v>6.4</v>
      </c>
      <c r="J165" s="688">
        <v>6.4</v>
      </c>
      <c r="K165" s="299">
        <f t="shared" si="36"/>
        <v>9.8800000000000008</v>
      </c>
      <c r="L165" s="689" t="s">
        <v>209</v>
      </c>
      <c r="M165" s="699">
        <v>0.5</v>
      </c>
      <c r="N165" s="578">
        <f t="shared" si="37"/>
        <v>9.8000000000000007</v>
      </c>
      <c r="O165" s="687">
        <v>1.2</v>
      </c>
      <c r="P165" s="688">
        <v>1.2</v>
      </c>
      <c r="Q165" s="622"/>
      <c r="R165" s="690">
        <v>0.63</v>
      </c>
      <c r="S165" s="694">
        <v>0.6</v>
      </c>
      <c r="T165" s="622"/>
      <c r="U165" s="687"/>
      <c r="V165" s="688"/>
      <c r="W165" s="622"/>
      <c r="X165" s="687">
        <v>1.1000000000000001</v>
      </c>
      <c r="Y165" s="688">
        <v>1.1000000000000001</v>
      </c>
      <c r="Z165" s="622"/>
      <c r="AA165" s="687">
        <v>4.8499999999999996</v>
      </c>
      <c r="AB165" s="688">
        <v>4.8499999999999996</v>
      </c>
      <c r="AC165" s="622"/>
      <c r="AD165" s="687"/>
      <c r="AE165" s="688"/>
      <c r="AF165" s="622"/>
      <c r="AG165" s="687"/>
      <c r="AH165" s="688"/>
      <c r="AI165" s="622"/>
      <c r="AJ165" s="690">
        <v>93</v>
      </c>
      <c r="AK165" s="694">
        <v>93</v>
      </c>
      <c r="AL165" s="622"/>
    </row>
    <row r="166" spans="1:38" s="294" customFormat="1" ht="14.4">
      <c r="A166" s="692">
        <v>44531</v>
      </c>
      <c r="B166" s="686"/>
      <c r="C166" s="687">
        <v>3.9</v>
      </c>
      <c r="D166" s="694">
        <v>3.9</v>
      </c>
      <c r="E166" s="299">
        <f t="shared" ref="E166" si="38">PERCENTILE((D155:D166),0.8)</f>
        <v>5.8000000000000007</v>
      </c>
      <c r="F166" s="697" t="s">
        <v>189</v>
      </c>
      <c r="G166" s="698">
        <f>2.5/2</f>
        <v>1.25</v>
      </c>
      <c r="H166" s="299">
        <f t="shared" si="35"/>
        <v>9.0399999999999991</v>
      </c>
      <c r="I166" s="687">
        <v>3.1</v>
      </c>
      <c r="J166" s="688">
        <v>3.1</v>
      </c>
      <c r="K166" s="299">
        <f t="shared" si="36"/>
        <v>9.8800000000000008</v>
      </c>
      <c r="L166" s="689" t="s">
        <v>209</v>
      </c>
      <c r="M166" s="699">
        <v>1</v>
      </c>
      <c r="N166" s="578">
        <f t="shared" si="37"/>
        <v>9.8000000000000007</v>
      </c>
      <c r="O166" s="687">
        <v>0.34</v>
      </c>
      <c r="P166" s="688">
        <v>1.2</v>
      </c>
      <c r="Q166" s="622"/>
      <c r="R166" s="690">
        <v>2.1</v>
      </c>
      <c r="S166" s="694">
        <v>0.6</v>
      </c>
      <c r="T166" s="622"/>
      <c r="U166" s="687"/>
      <c r="V166" s="688"/>
      <c r="W166" s="622"/>
      <c r="X166" s="687">
        <v>2.2000000000000002</v>
      </c>
      <c r="Y166" s="688">
        <v>1.1000000000000001</v>
      </c>
      <c r="Z166" s="622"/>
      <c r="AA166" s="687">
        <v>2.21</v>
      </c>
      <c r="AB166" s="688">
        <v>4.8499999999999996</v>
      </c>
      <c r="AC166" s="622"/>
      <c r="AD166" s="687"/>
      <c r="AE166" s="688"/>
      <c r="AF166" s="622"/>
      <c r="AG166" s="687"/>
      <c r="AH166" s="688"/>
      <c r="AI166" s="622"/>
      <c r="AJ166" s="690">
        <v>86</v>
      </c>
      <c r="AK166" s="694">
        <v>86</v>
      </c>
      <c r="AL166" s="622"/>
    </row>
    <row r="167" spans="1:38" s="294" customFormat="1" ht="14.4">
      <c r="A167" s="692">
        <v>44567</v>
      </c>
      <c r="B167" s="686"/>
      <c r="C167" s="687">
        <v>11</v>
      </c>
      <c r="D167" s="694">
        <v>11</v>
      </c>
      <c r="E167" s="299">
        <f t="shared" ref="E167:E174" si="39">PERCENTILE((D156:D167),0.8)</f>
        <v>9.8800000000000043</v>
      </c>
      <c r="F167" s="687">
        <v>12</v>
      </c>
      <c r="G167" s="688">
        <v>12</v>
      </c>
      <c r="H167" s="299">
        <f t="shared" ref="H167:H184" si="40">PERCENTILE((G156:G167),0.8)</f>
        <v>11.440000000000001</v>
      </c>
      <c r="I167" s="687">
        <v>16</v>
      </c>
      <c r="J167" s="688">
        <v>16</v>
      </c>
      <c r="K167" s="299">
        <f t="shared" si="36"/>
        <v>10.8</v>
      </c>
      <c r="L167" s="689">
        <v>71</v>
      </c>
      <c r="M167" s="695">
        <v>71</v>
      </c>
      <c r="N167" s="578">
        <f t="shared" ref="N167:N184" si="41">PERCENTILE((M156:M167),0.8)</f>
        <v>9.8000000000000007</v>
      </c>
      <c r="O167" s="687">
        <v>10</v>
      </c>
      <c r="P167" s="688">
        <v>10</v>
      </c>
      <c r="Q167" s="622"/>
      <c r="R167" s="690">
        <v>0.63</v>
      </c>
      <c r="S167" s="694">
        <v>0.6</v>
      </c>
      <c r="T167" s="622"/>
      <c r="U167" s="687"/>
      <c r="V167" s="688"/>
      <c r="W167" s="622"/>
      <c r="X167" s="687">
        <v>1.9</v>
      </c>
      <c r="Y167" s="688">
        <v>1.9</v>
      </c>
      <c r="Z167" s="622"/>
      <c r="AA167" s="687">
        <v>15.1</v>
      </c>
      <c r="AB167" s="688">
        <v>15.1</v>
      </c>
      <c r="AC167" s="622"/>
      <c r="AD167" s="687"/>
      <c r="AE167" s="688"/>
      <c r="AF167" s="622"/>
      <c r="AG167" s="687"/>
      <c r="AH167" s="688"/>
      <c r="AI167" s="622"/>
      <c r="AJ167" s="690">
        <v>130</v>
      </c>
      <c r="AK167" s="694">
        <v>130</v>
      </c>
      <c r="AL167" s="622"/>
    </row>
    <row r="168" spans="1:38" s="294" customFormat="1" ht="14.4">
      <c r="A168" s="692">
        <v>44593</v>
      </c>
      <c r="B168" s="686"/>
      <c r="C168" s="687">
        <v>2.2999999999999998</v>
      </c>
      <c r="D168" s="694">
        <v>2.2999999999999998</v>
      </c>
      <c r="E168" s="299">
        <f t="shared" si="39"/>
        <v>9.8800000000000043</v>
      </c>
      <c r="F168" s="697">
        <v>5.3</v>
      </c>
      <c r="G168" s="688">
        <v>5.3</v>
      </c>
      <c r="H168" s="299">
        <f t="shared" si="40"/>
        <v>11.440000000000001</v>
      </c>
      <c r="I168" s="687">
        <v>6.8</v>
      </c>
      <c r="J168" s="688">
        <v>6.8</v>
      </c>
      <c r="K168" s="299">
        <f t="shared" si="36"/>
        <v>10.8</v>
      </c>
      <c r="L168" s="689">
        <v>720</v>
      </c>
      <c r="M168" s="695">
        <v>720</v>
      </c>
      <c r="N168" s="578">
        <f t="shared" si="41"/>
        <v>18.600000000000009</v>
      </c>
      <c r="O168" s="687">
        <v>0.2</v>
      </c>
      <c r="P168" s="688">
        <v>0.2</v>
      </c>
      <c r="Q168" s="622"/>
      <c r="R168" s="690">
        <v>0.28999999999999998</v>
      </c>
      <c r="S168" s="694">
        <v>0.28999999999999998</v>
      </c>
      <c r="T168" s="622"/>
      <c r="U168" s="687"/>
      <c r="V168" s="688"/>
      <c r="W168" s="622"/>
      <c r="X168" s="687">
        <v>0.53</v>
      </c>
      <c r="Y168" s="688">
        <v>0.53</v>
      </c>
      <c r="Z168" s="622"/>
      <c r="AA168" s="687">
        <v>2.69</v>
      </c>
      <c r="AB168" s="688">
        <v>2.69</v>
      </c>
      <c r="AC168" s="622"/>
      <c r="AD168" s="687"/>
      <c r="AE168" s="688"/>
      <c r="AF168" s="622"/>
      <c r="AG168" s="687"/>
      <c r="AH168" s="688"/>
      <c r="AI168" s="622"/>
      <c r="AJ168" s="690">
        <v>82</v>
      </c>
      <c r="AK168" s="694">
        <v>82</v>
      </c>
      <c r="AL168" s="622"/>
    </row>
    <row r="169" spans="1:38" s="294" customFormat="1" ht="14.4">
      <c r="A169" s="692">
        <v>44622</v>
      </c>
      <c r="B169" s="686"/>
      <c r="C169" s="687">
        <v>6.5</v>
      </c>
      <c r="D169" s="694">
        <v>6.5</v>
      </c>
      <c r="E169" s="299">
        <f t="shared" si="39"/>
        <v>10.100000000000003</v>
      </c>
      <c r="F169" s="687">
        <v>3.5</v>
      </c>
      <c r="G169" s="688">
        <v>3.5</v>
      </c>
      <c r="H169" s="299">
        <f t="shared" si="40"/>
        <v>9.0399999999999991</v>
      </c>
      <c r="I169" s="687">
        <v>6.4</v>
      </c>
      <c r="J169" s="688">
        <v>6.4</v>
      </c>
      <c r="K169" s="299">
        <f t="shared" si="36"/>
        <v>10.8</v>
      </c>
      <c r="L169" s="701">
        <v>10</v>
      </c>
      <c r="M169" s="695">
        <v>5</v>
      </c>
      <c r="N169" s="578">
        <f t="shared" si="41"/>
        <v>18.600000000000009</v>
      </c>
      <c r="O169" s="687">
        <v>0.1</v>
      </c>
      <c r="P169" s="688">
        <v>0.1</v>
      </c>
      <c r="Q169" s="622"/>
      <c r="R169" s="702">
        <v>5.0000000000000001E-3</v>
      </c>
      <c r="S169" s="694">
        <v>2.5000000000000001E-3</v>
      </c>
      <c r="T169" s="622"/>
      <c r="U169" s="687"/>
      <c r="V169" s="688"/>
      <c r="W169" s="622"/>
      <c r="X169" s="687">
        <v>1.6</v>
      </c>
      <c r="Y169" s="688">
        <v>1.6</v>
      </c>
      <c r="Z169" s="622"/>
      <c r="AA169" s="687">
        <v>3.33</v>
      </c>
      <c r="AB169" s="688">
        <v>3.33</v>
      </c>
      <c r="AC169" s="622"/>
      <c r="AD169" s="687"/>
      <c r="AE169" s="688"/>
      <c r="AF169" s="622"/>
      <c r="AG169" s="687"/>
      <c r="AH169" s="688"/>
      <c r="AI169" s="622"/>
      <c r="AJ169" s="690">
        <v>74</v>
      </c>
      <c r="AK169" s="694">
        <v>74</v>
      </c>
      <c r="AL169" s="622"/>
    </row>
    <row r="170" spans="1:38" s="294" customFormat="1" ht="14.4">
      <c r="A170" s="692">
        <v>44657</v>
      </c>
      <c r="B170" s="686"/>
      <c r="C170" s="687">
        <v>7.2</v>
      </c>
      <c r="D170" s="694">
        <v>7.2</v>
      </c>
      <c r="E170" s="299">
        <f t="shared" si="39"/>
        <v>10.240000000000002</v>
      </c>
      <c r="F170" s="687">
        <v>9.8000000000000007</v>
      </c>
      <c r="G170" s="688">
        <v>9.8000000000000007</v>
      </c>
      <c r="H170" s="299">
        <f t="shared" si="40"/>
        <v>9.6800000000000015</v>
      </c>
      <c r="I170" s="687">
        <v>7.6</v>
      </c>
      <c r="J170" s="688">
        <v>7.6</v>
      </c>
      <c r="K170" s="299">
        <f t="shared" si="36"/>
        <v>10.8</v>
      </c>
      <c r="L170" s="689">
        <v>40</v>
      </c>
      <c r="M170" s="695">
        <v>40</v>
      </c>
      <c r="N170" s="578">
        <f t="shared" si="41"/>
        <v>36.200000000000017</v>
      </c>
      <c r="O170" s="687">
        <v>2.8</v>
      </c>
      <c r="P170" s="688">
        <v>2.8</v>
      </c>
      <c r="Q170" s="622"/>
      <c r="R170" s="690">
        <v>1.1000000000000001</v>
      </c>
      <c r="S170" s="694">
        <v>1.1000000000000001</v>
      </c>
      <c r="T170" s="622"/>
      <c r="U170" s="687"/>
      <c r="V170" s="688"/>
      <c r="W170" s="622"/>
      <c r="X170" s="687">
        <v>1.5</v>
      </c>
      <c r="Y170" s="688">
        <v>1.5</v>
      </c>
      <c r="Z170" s="622"/>
      <c r="AA170" s="687">
        <v>6.07</v>
      </c>
      <c r="AB170" s="688">
        <v>6.07</v>
      </c>
      <c r="AC170" s="622"/>
      <c r="AD170" s="687"/>
      <c r="AE170" s="688"/>
      <c r="AF170" s="622"/>
      <c r="AG170" s="687"/>
      <c r="AH170" s="688"/>
      <c r="AI170" s="622"/>
      <c r="AJ170" s="690">
        <v>92</v>
      </c>
      <c r="AK170" s="694">
        <v>92</v>
      </c>
      <c r="AL170" s="622"/>
    </row>
    <row r="171" spans="1:38" s="294" customFormat="1" ht="14.4">
      <c r="A171" s="692">
        <v>44685</v>
      </c>
      <c r="B171" s="686"/>
      <c r="C171" s="687">
        <v>5.7</v>
      </c>
      <c r="D171" s="694">
        <v>5.7</v>
      </c>
      <c r="E171" s="299">
        <f t="shared" si="39"/>
        <v>10.240000000000002</v>
      </c>
      <c r="F171" s="687">
        <v>7.5</v>
      </c>
      <c r="G171" s="688">
        <v>7.5</v>
      </c>
      <c r="H171" s="299">
        <f t="shared" si="40"/>
        <v>9.6800000000000015</v>
      </c>
      <c r="I171" s="687">
        <v>5.6</v>
      </c>
      <c r="J171" s="688">
        <v>5.6</v>
      </c>
      <c r="K171" s="299">
        <f t="shared" si="36"/>
        <v>10.8</v>
      </c>
      <c r="L171" s="701">
        <v>10</v>
      </c>
      <c r="M171" s="695">
        <v>5</v>
      </c>
      <c r="N171" s="578">
        <f t="shared" si="41"/>
        <v>36.200000000000017</v>
      </c>
      <c r="O171" s="687">
        <v>0.73</v>
      </c>
      <c r="P171" s="688">
        <v>0.73</v>
      </c>
      <c r="Q171" s="622"/>
      <c r="R171" s="690">
        <v>0.61</v>
      </c>
      <c r="S171" s="694">
        <v>0.6</v>
      </c>
      <c r="T171" s="622"/>
      <c r="U171" s="687"/>
      <c r="V171" s="688"/>
      <c r="W171" s="622"/>
      <c r="X171" s="687">
        <v>1.2</v>
      </c>
      <c r="Y171" s="688">
        <v>1.2</v>
      </c>
      <c r="Z171" s="622"/>
      <c r="AA171" s="687">
        <v>3.77</v>
      </c>
      <c r="AB171" s="688">
        <v>3.77</v>
      </c>
      <c r="AC171" s="622"/>
      <c r="AD171" s="687"/>
      <c r="AE171" s="688"/>
      <c r="AF171" s="622"/>
      <c r="AG171" s="687"/>
      <c r="AH171" s="688"/>
      <c r="AI171" s="622"/>
      <c r="AJ171" s="690">
        <v>64</v>
      </c>
      <c r="AK171" s="694">
        <v>64</v>
      </c>
      <c r="AL171" s="622"/>
    </row>
    <row r="172" spans="1:38" s="294" customFormat="1" ht="14.4">
      <c r="A172" s="692">
        <v>44713</v>
      </c>
      <c r="B172" s="686"/>
      <c r="C172" s="687">
        <v>6.7</v>
      </c>
      <c r="D172" s="694">
        <v>6.7</v>
      </c>
      <c r="E172" s="299">
        <f t="shared" si="39"/>
        <v>7.1000000000000005</v>
      </c>
      <c r="F172" s="687">
        <v>11</v>
      </c>
      <c r="G172" s="688">
        <v>11</v>
      </c>
      <c r="H172" s="299">
        <f t="shared" si="40"/>
        <v>10.760000000000002</v>
      </c>
      <c r="I172" s="687">
        <v>8.3000000000000007</v>
      </c>
      <c r="J172" s="688">
        <v>8.3000000000000007</v>
      </c>
      <c r="K172" s="299">
        <f t="shared" si="36"/>
        <v>10.680000000000001</v>
      </c>
      <c r="L172" s="701">
        <v>10</v>
      </c>
      <c r="M172" s="695">
        <v>5</v>
      </c>
      <c r="N172" s="578">
        <f t="shared" si="41"/>
        <v>33.800000000000026</v>
      </c>
      <c r="O172" s="687">
        <v>3</v>
      </c>
      <c r="P172" s="688">
        <v>3</v>
      </c>
      <c r="Q172" s="622"/>
      <c r="R172" s="690">
        <v>1.3</v>
      </c>
      <c r="S172" s="694">
        <v>1.3</v>
      </c>
      <c r="T172" s="622"/>
      <c r="U172" s="687"/>
      <c r="V172" s="688"/>
      <c r="W172" s="622"/>
      <c r="X172" s="687">
        <v>1.8</v>
      </c>
      <c r="Y172" s="688">
        <v>1.8</v>
      </c>
      <c r="Z172" s="622"/>
      <c r="AA172" s="687">
        <v>5.5</v>
      </c>
      <c r="AB172" s="688">
        <v>5.5</v>
      </c>
      <c r="AC172" s="622"/>
      <c r="AD172" s="687"/>
      <c r="AE172" s="688"/>
      <c r="AF172" s="622"/>
      <c r="AG172" s="687"/>
      <c r="AH172" s="688"/>
      <c r="AI172" s="622"/>
      <c r="AJ172" s="690">
        <v>83</v>
      </c>
      <c r="AK172" s="694">
        <v>83</v>
      </c>
      <c r="AL172" s="622"/>
    </row>
    <row r="173" spans="1:38" s="294" customFormat="1" ht="14.4">
      <c r="A173" s="692">
        <v>44748</v>
      </c>
      <c r="B173" s="686"/>
      <c r="C173" s="687">
        <v>6.3</v>
      </c>
      <c r="D173" s="694">
        <v>6.3</v>
      </c>
      <c r="E173" s="299">
        <f t="shared" si="39"/>
        <v>7.1000000000000005</v>
      </c>
      <c r="F173" s="687">
        <v>5.8</v>
      </c>
      <c r="G173" s="688">
        <v>5.8</v>
      </c>
      <c r="H173" s="299">
        <f t="shared" si="40"/>
        <v>10.760000000000002</v>
      </c>
      <c r="I173" s="687">
        <v>11</v>
      </c>
      <c r="J173" s="688">
        <v>11</v>
      </c>
      <c r="K173" s="299">
        <f t="shared" si="36"/>
        <v>10.680000000000001</v>
      </c>
      <c r="L173" s="701">
        <v>10</v>
      </c>
      <c r="M173" s="695">
        <v>5</v>
      </c>
      <c r="N173" s="578">
        <f t="shared" si="41"/>
        <v>33.000000000000028</v>
      </c>
      <c r="O173" s="687">
        <v>7.3</v>
      </c>
      <c r="P173" s="688">
        <v>7.3</v>
      </c>
      <c r="Q173" s="622"/>
      <c r="R173" s="690">
        <v>3</v>
      </c>
      <c r="S173" s="694">
        <v>3</v>
      </c>
      <c r="T173" s="622"/>
      <c r="U173" s="687"/>
      <c r="V173" s="688"/>
      <c r="W173" s="622"/>
      <c r="X173" s="687">
        <v>3.3</v>
      </c>
      <c r="Y173" s="688">
        <v>3.3</v>
      </c>
      <c r="Z173" s="622"/>
      <c r="AA173" s="687">
        <v>9.77</v>
      </c>
      <c r="AB173" s="688">
        <v>9.77</v>
      </c>
      <c r="AC173" s="622"/>
      <c r="AD173" s="687"/>
      <c r="AE173" s="688"/>
      <c r="AF173" s="622"/>
      <c r="AG173" s="687"/>
      <c r="AH173" s="688"/>
      <c r="AI173" s="622"/>
      <c r="AJ173" s="690">
        <v>110</v>
      </c>
      <c r="AK173" s="694">
        <v>110</v>
      </c>
      <c r="AL173" s="622"/>
    </row>
    <row r="174" spans="1:38" s="294" customFormat="1" ht="14.4">
      <c r="A174" s="692">
        <v>44776</v>
      </c>
      <c r="B174" s="686"/>
      <c r="C174" s="687">
        <v>9</v>
      </c>
      <c r="D174" s="694">
        <v>9</v>
      </c>
      <c r="E174" s="299">
        <f t="shared" si="39"/>
        <v>8.64</v>
      </c>
      <c r="F174" s="687">
        <v>16</v>
      </c>
      <c r="G174" s="688">
        <v>16</v>
      </c>
      <c r="H174" s="299">
        <f t="shared" si="40"/>
        <v>11.8</v>
      </c>
      <c r="I174" s="687">
        <v>12</v>
      </c>
      <c r="J174" s="688">
        <v>12</v>
      </c>
      <c r="K174" s="299">
        <f t="shared" si="36"/>
        <v>10.680000000000001</v>
      </c>
      <c r="L174" s="701">
        <v>10</v>
      </c>
      <c r="M174" s="695">
        <v>5</v>
      </c>
      <c r="N174" s="578">
        <f t="shared" si="41"/>
        <v>33.000000000000028</v>
      </c>
      <c r="O174" s="687">
        <v>10</v>
      </c>
      <c r="P174" s="688">
        <v>10</v>
      </c>
      <c r="Q174" s="622"/>
      <c r="R174" s="690">
        <v>1.8</v>
      </c>
      <c r="S174" s="694">
        <v>1.8</v>
      </c>
      <c r="T174" s="622"/>
      <c r="U174" s="687"/>
      <c r="V174" s="688"/>
      <c r="W174" s="622"/>
      <c r="X174" s="687">
        <v>2.23</v>
      </c>
      <c r="Y174" s="688">
        <v>2.23</v>
      </c>
      <c r="Z174" s="622"/>
      <c r="AA174" s="687">
        <v>9.82</v>
      </c>
      <c r="AB174" s="688">
        <v>9.82</v>
      </c>
      <c r="AC174" s="622"/>
      <c r="AD174" s="687"/>
      <c r="AE174" s="688"/>
      <c r="AF174" s="622"/>
      <c r="AG174" s="687"/>
      <c r="AH174" s="688"/>
      <c r="AI174" s="622"/>
      <c r="AJ174" s="690">
        <v>100</v>
      </c>
      <c r="AK174" s="694">
        <v>100</v>
      </c>
      <c r="AL174" s="622"/>
    </row>
    <row r="175" spans="1:38" s="294" customFormat="1" ht="14.4">
      <c r="A175" s="692">
        <v>44811</v>
      </c>
      <c r="B175" s="686"/>
      <c r="C175" s="687">
        <v>10</v>
      </c>
      <c r="D175" s="694">
        <v>10</v>
      </c>
      <c r="E175" s="299">
        <f t="shared" ref="E175:E179" si="42">PERCENTILE((D164:D175),0.8)</f>
        <v>8.64</v>
      </c>
      <c r="F175" s="687">
        <v>15</v>
      </c>
      <c r="G175" s="688">
        <v>15</v>
      </c>
      <c r="H175" s="299">
        <f t="shared" si="40"/>
        <v>12.8</v>
      </c>
      <c r="I175" s="687">
        <v>21</v>
      </c>
      <c r="J175" s="688">
        <v>21</v>
      </c>
      <c r="K175" s="299">
        <f t="shared" si="36"/>
        <v>11.8</v>
      </c>
      <c r="L175" s="689">
        <v>160</v>
      </c>
      <c r="M175" s="695">
        <v>160</v>
      </c>
      <c r="N175" s="578">
        <f t="shared" si="41"/>
        <v>64.800000000000026</v>
      </c>
      <c r="O175" s="687">
        <v>18</v>
      </c>
      <c r="P175" s="688">
        <v>18</v>
      </c>
      <c r="Q175" s="622"/>
      <c r="R175" s="690">
        <v>0.28999999999999998</v>
      </c>
      <c r="S175" s="694">
        <v>0.28999999999999998</v>
      </c>
      <c r="T175" s="622"/>
      <c r="U175" s="687"/>
      <c r="V175" s="688"/>
      <c r="W175" s="622"/>
      <c r="X175" s="687">
        <v>0.82</v>
      </c>
      <c r="Y175" s="688">
        <v>0.82</v>
      </c>
      <c r="Z175" s="622"/>
      <c r="AA175" s="687">
        <v>19.8</v>
      </c>
      <c r="AB175" s="688">
        <v>19.8</v>
      </c>
      <c r="AC175" s="622"/>
      <c r="AD175" s="687"/>
      <c r="AE175" s="688"/>
      <c r="AF175" s="622"/>
      <c r="AG175" s="687"/>
      <c r="AH175" s="688"/>
      <c r="AI175" s="622"/>
      <c r="AJ175" s="690">
        <v>150</v>
      </c>
      <c r="AK175" s="694">
        <v>150</v>
      </c>
      <c r="AL175" s="622"/>
    </row>
    <row r="176" spans="1:38" s="294" customFormat="1" ht="14.4">
      <c r="A176" s="692">
        <v>44840</v>
      </c>
      <c r="B176" s="686"/>
      <c r="C176" s="687" t="s">
        <v>243</v>
      </c>
      <c r="D176" s="694">
        <v>50</v>
      </c>
      <c r="E176" s="299">
        <f t="shared" si="42"/>
        <v>9.8000000000000007</v>
      </c>
      <c r="F176" s="687">
        <v>4.4000000000000004</v>
      </c>
      <c r="G176" s="688">
        <v>4.4000000000000004</v>
      </c>
      <c r="H176" s="299">
        <f t="shared" si="40"/>
        <v>11.8</v>
      </c>
      <c r="I176" s="687" t="s">
        <v>86</v>
      </c>
      <c r="J176" s="688" t="s">
        <v>86</v>
      </c>
      <c r="K176" s="299">
        <f t="shared" si="36"/>
        <v>12</v>
      </c>
      <c r="L176" s="689">
        <v>2400</v>
      </c>
      <c r="M176" s="695">
        <v>2400</v>
      </c>
      <c r="N176" s="578">
        <f t="shared" si="41"/>
        <v>142.20000000000005</v>
      </c>
      <c r="O176" s="687">
        <v>6.94</v>
      </c>
      <c r="P176" s="688">
        <v>6.94</v>
      </c>
      <c r="Q176" s="622"/>
      <c r="R176" s="690" t="s">
        <v>86</v>
      </c>
      <c r="S176" s="694" t="s">
        <v>86</v>
      </c>
      <c r="T176" s="622"/>
      <c r="U176" s="687"/>
      <c r="V176" s="688"/>
      <c r="W176" s="622"/>
      <c r="X176" s="687" t="s">
        <v>86</v>
      </c>
      <c r="Y176" s="688" t="s">
        <v>86</v>
      </c>
      <c r="Z176" s="622"/>
      <c r="AA176" s="687">
        <v>8.6999999999999993</v>
      </c>
      <c r="AB176" s="688">
        <v>8.6999999999999993</v>
      </c>
      <c r="AC176" s="622"/>
      <c r="AD176" s="687"/>
      <c r="AE176" s="688"/>
      <c r="AF176" s="622"/>
      <c r="AG176" s="687"/>
      <c r="AH176" s="688"/>
      <c r="AI176" s="622"/>
      <c r="AJ176" s="690">
        <v>100</v>
      </c>
      <c r="AK176" s="694">
        <v>100</v>
      </c>
      <c r="AL176" s="622"/>
    </row>
    <row r="177" spans="1:38" s="294" customFormat="1" ht="14.4">
      <c r="A177" s="692">
        <v>44868</v>
      </c>
      <c r="B177" s="686"/>
      <c r="C177" s="687">
        <v>4.9000000000000004</v>
      </c>
      <c r="D177" s="694">
        <v>4.9000000000000004</v>
      </c>
      <c r="E177" s="299">
        <f t="shared" si="42"/>
        <v>9.8000000000000007</v>
      </c>
      <c r="F177" s="687">
        <v>5.3</v>
      </c>
      <c r="G177" s="688">
        <v>5.3</v>
      </c>
      <c r="H177" s="299">
        <f t="shared" si="40"/>
        <v>11.8</v>
      </c>
      <c r="I177" s="687">
        <v>7.2</v>
      </c>
      <c r="J177" s="688">
        <v>7.2</v>
      </c>
      <c r="K177" s="299">
        <f t="shared" si="36"/>
        <v>12</v>
      </c>
      <c r="L177" s="689">
        <v>100</v>
      </c>
      <c r="M177" s="695">
        <v>100</v>
      </c>
      <c r="N177" s="578">
        <f t="shared" si="41"/>
        <v>148.00000000000006</v>
      </c>
      <c r="O177" s="687">
        <v>2.6</v>
      </c>
      <c r="P177" s="688">
        <v>2.6</v>
      </c>
      <c r="Q177" s="622"/>
      <c r="R177" s="690">
        <v>1.7</v>
      </c>
      <c r="S177" s="694">
        <v>1.7</v>
      </c>
      <c r="T177" s="622"/>
      <c r="U177" s="687"/>
      <c r="V177" s="688"/>
      <c r="W177" s="622"/>
      <c r="X177" s="687">
        <v>2.2999999999999998</v>
      </c>
      <c r="Y177" s="688">
        <v>2.2999999999999998</v>
      </c>
      <c r="Z177" s="622"/>
      <c r="AA177" s="687">
        <v>4.38</v>
      </c>
      <c r="AB177" s="688">
        <v>4.38</v>
      </c>
      <c r="AC177" s="622"/>
      <c r="AD177" s="687"/>
      <c r="AE177" s="688"/>
      <c r="AF177" s="622"/>
      <c r="AG177" s="687"/>
      <c r="AH177" s="688"/>
      <c r="AI177" s="622"/>
      <c r="AJ177" s="690">
        <v>80</v>
      </c>
      <c r="AK177" s="694">
        <v>80</v>
      </c>
      <c r="AL177" s="622"/>
    </row>
    <row r="178" spans="1:38" s="294" customFormat="1" ht="14.4">
      <c r="A178" s="692">
        <v>44903</v>
      </c>
      <c r="B178" s="686"/>
      <c r="C178" s="687">
        <v>2.9</v>
      </c>
      <c r="D178" s="694">
        <v>2.9</v>
      </c>
      <c r="E178" s="299">
        <f t="shared" si="42"/>
        <v>9.8000000000000007</v>
      </c>
      <c r="F178" s="687">
        <v>6.4</v>
      </c>
      <c r="G178" s="688">
        <v>6.4</v>
      </c>
      <c r="H178" s="299">
        <f t="shared" si="40"/>
        <v>11.8</v>
      </c>
      <c r="I178" s="687">
        <v>5.0999999999999996</v>
      </c>
      <c r="J178" s="688">
        <v>5.0999999999999996</v>
      </c>
      <c r="K178" s="299">
        <f t="shared" si="36"/>
        <v>12</v>
      </c>
      <c r="L178" s="701">
        <v>10</v>
      </c>
      <c r="M178" s="695">
        <v>5</v>
      </c>
      <c r="N178" s="578">
        <f t="shared" si="41"/>
        <v>148.00000000000006</v>
      </c>
      <c r="O178" s="687">
        <v>0.45</v>
      </c>
      <c r="P178" s="688">
        <v>0.45</v>
      </c>
      <c r="Q178" s="622"/>
      <c r="R178" s="690">
        <v>2.7</v>
      </c>
      <c r="S178" s="694">
        <v>2.7</v>
      </c>
      <c r="T178" s="622"/>
      <c r="U178" s="687"/>
      <c r="V178" s="688"/>
      <c r="W178" s="622"/>
      <c r="X178" s="687">
        <v>3.2</v>
      </c>
      <c r="Y178" s="688">
        <v>3.2</v>
      </c>
      <c r="Z178" s="622"/>
      <c r="AA178" s="687">
        <v>2.2799999999999998</v>
      </c>
      <c r="AB178" s="688">
        <v>2.2799999999999998</v>
      </c>
      <c r="AC178" s="622"/>
      <c r="AD178" s="687"/>
      <c r="AE178" s="688"/>
      <c r="AF178" s="622"/>
      <c r="AG178" s="687"/>
      <c r="AH178" s="688"/>
      <c r="AI178" s="622"/>
      <c r="AJ178" s="690">
        <v>84</v>
      </c>
      <c r="AK178" s="694">
        <v>84</v>
      </c>
      <c r="AL178" s="622"/>
    </row>
    <row r="179" spans="1:38" s="294" customFormat="1" ht="14.4">
      <c r="A179" s="692">
        <v>44928</v>
      </c>
      <c r="B179" s="686"/>
      <c r="C179" s="687">
        <v>21</v>
      </c>
      <c r="D179" s="694">
        <v>21</v>
      </c>
      <c r="E179" s="299">
        <f t="shared" si="42"/>
        <v>9.8000000000000007</v>
      </c>
      <c r="F179" s="687">
        <v>54</v>
      </c>
      <c r="G179" s="688">
        <v>54</v>
      </c>
      <c r="H179" s="299">
        <f t="shared" si="40"/>
        <v>14.200000000000003</v>
      </c>
      <c r="I179" s="687">
        <v>8.4</v>
      </c>
      <c r="J179" s="688">
        <v>8.4</v>
      </c>
      <c r="K179" s="299">
        <f t="shared" si="36"/>
        <v>11</v>
      </c>
      <c r="L179" s="689">
        <v>1700</v>
      </c>
      <c r="M179" s="695">
        <v>1700</v>
      </c>
      <c r="N179" s="578">
        <f t="shared" si="41"/>
        <v>608.00000000000045</v>
      </c>
      <c r="O179" s="687">
        <v>0.24</v>
      </c>
      <c r="P179" s="688">
        <v>0.24</v>
      </c>
      <c r="Q179" s="622"/>
      <c r="R179" s="690">
        <v>1.3</v>
      </c>
      <c r="S179" s="694">
        <v>1.3</v>
      </c>
      <c r="T179" s="622"/>
      <c r="U179" s="687"/>
      <c r="V179" s="688"/>
      <c r="W179" s="622"/>
      <c r="X179" s="687">
        <v>2.5</v>
      </c>
      <c r="Y179" s="688">
        <v>2.5</v>
      </c>
      <c r="Z179" s="622"/>
      <c r="AA179" s="687">
        <v>6.6</v>
      </c>
      <c r="AB179" s="688">
        <v>6.6</v>
      </c>
      <c r="AC179" s="622"/>
      <c r="AD179" s="687"/>
      <c r="AE179" s="688"/>
      <c r="AF179" s="622"/>
      <c r="AG179" s="687"/>
      <c r="AH179" s="688"/>
      <c r="AI179" s="622"/>
      <c r="AJ179" s="690">
        <v>87</v>
      </c>
      <c r="AK179" s="694">
        <v>87</v>
      </c>
      <c r="AL179" s="622"/>
    </row>
    <row r="180" spans="1:38" s="294" customFormat="1" ht="14.4">
      <c r="A180" s="692">
        <v>44959</v>
      </c>
      <c r="B180" s="686"/>
      <c r="C180" s="687">
        <v>3.2</v>
      </c>
      <c r="D180" s="694">
        <v>3.2</v>
      </c>
      <c r="E180" s="299">
        <f t="shared" ref="E180:E188" si="43">PERCENTILE((D169:D180),0.8)</f>
        <v>9.8000000000000007</v>
      </c>
      <c r="F180" s="687">
        <v>8</v>
      </c>
      <c r="G180" s="688">
        <v>8</v>
      </c>
      <c r="H180" s="299">
        <f t="shared" si="40"/>
        <v>14.200000000000003</v>
      </c>
      <c r="I180" s="687">
        <v>7.3</v>
      </c>
      <c r="J180" s="688">
        <v>7.3</v>
      </c>
      <c r="K180" s="299">
        <f t="shared" si="36"/>
        <v>11</v>
      </c>
      <c r="L180" s="689">
        <v>10</v>
      </c>
      <c r="M180" s="695">
        <v>10</v>
      </c>
      <c r="N180" s="578">
        <f t="shared" si="41"/>
        <v>148.00000000000006</v>
      </c>
      <c r="O180" s="687">
        <v>1.3</v>
      </c>
      <c r="P180" s="688">
        <v>1.3</v>
      </c>
      <c r="Q180" s="622"/>
      <c r="R180" s="690">
        <v>1.3</v>
      </c>
      <c r="S180" s="694">
        <v>1.3</v>
      </c>
      <c r="T180" s="622"/>
      <c r="U180" s="687"/>
      <c r="V180" s="688"/>
      <c r="W180" s="622"/>
      <c r="X180" s="687">
        <v>1.9</v>
      </c>
      <c r="Y180" s="688">
        <v>1.9</v>
      </c>
      <c r="Z180" s="622"/>
      <c r="AA180" s="687">
        <v>4.4800000000000004</v>
      </c>
      <c r="AB180" s="688">
        <v>4.4800000000000004</v>
      </c>
      <c r="AC180" s="622"/>
      <c r="AD180" s="687"/>
      <c r="AE180" s="688"/>
      <c r="AF180" s="622"/>
      <c r="AG180" s="687"/>
      <c r="AH180" s="688"/>
      <c r="AI180" s="622"/>
      <c r="AJ180" s="690">
        <v>93</v>
      </c>
      <c r="AK180" s="694">
        <v>93</v>
      </c>
      <c r="AL180" s="622"/>
    </row>
    <row r="181" spans="1:38" s="294" customFormat="1" ht="14.4">
      <c r="A181" s="692">
        <v>44992</v>
      </c>
      <c r="B181" s="686"/>
      <c r="C181" s="687">
        <v>6.8</v>
      </c>
      <c r="D181" s="694">
        <v>6.8</v>
      </c>
      <c r="E181" s="299">
        <f t="shared" si="43"/>
        <v>9.8000000000000007</v>
      </c>
      <c r="F181" s="687">
        <v>19</v>
      </c>
      <c r="G181" s="688">
        <v>19</v>
      </c>
      <c r="H181" s="299">
        <f t="shared" si="40"/>
        <v>15.8</v>
      </c>
      <c r="I181" s="687">
        <v>27</v>
      </c>
      <c r="J181" s="688">
        <v>27</v>
      </c>
      <c r="K181" s="299">
        <f t="shared" si="36"/>
        <v>12</v>
      </c>
      <c r="L181" s="701">
        <v>10</v>
      </c>
      <c r="M181" s="695">
        <v>5</v>
      </c>
      <c r="N181" s="578">
        <f t="shared" si="41"/>
        <v>148.00000000000006</v>
      </c>
      <c r="O181" s="687">
        <v>19</v>
      </c>
      <c r="P181" s="688">
        <v>19</v>
      </c>
      <c r="Q181" s="622"/>
      <c r="R181" s="690">
        <v>3.5</v>
      </c>
      <c r="S181" s="694">
        <v>3.5</v>
      </c>
      <c r="T181" s="622"/>
      <c r="U181" s="687"/>
      <c r="V181" s="688"/>
      <c r="W181" s="622"/>
      <c r="X181" s="687">
        <v>4.2</v>
      </c>
      <c r="Y181" s="688">
        <v>4.2</v>
      </c>
      <c r="Z181" s="622"/>
      <c r="AA181" s="687">
        <v>25.1</v>
      </c>
      <c r="AB181" s="688">
        <v>25.1</v>
      </c>
      <c r="AC181" s="622"/>
      <c r="AD181" s="687"/>
      <c r="AE181" s="688"/>
      <c r="AF181" s="622"/>
      <c r="AG181" s="687"/>
      <c r="AH181" s="688"/>
      <c r="AI181" s="622"/>
      <c r="AJ181" s="690">
        <v>160</v>
      </c>
      <c r="AK181" s="694">
        <v>160</v>
      </c>
      <c r="AL181" s="622"/>
    </row>
    <row r="182" spans="1:38" s="294" customFormat="1" ht="14.4">
      <c r="A182" s="692">
        <v>45021</v>
      </c>
      <c r="B182" s="686"/>
      <c r="C182" s="687">
        <v>6.4</v>
      </c>
      <c r="D182" s="694">
        <v>6.4</v>
      </c>
      <c r="E182" s="299">
        <f t="shared" si="43"/>
        <v>9.8000000000000007</v>
      </c>
      <c r="F182" s="687">
        <v>11</v>
      </c>
      <c r="G182" s="688">
        <v>11</v>
      </c>
      <c r="H182" s="299">
        <f t="shared" si="40"/>
        <v>15.8</v>
      </c>
      <c r="I182" s="687">
        <v>9.5</v>
      </c>
      <c r="J182" s="688">
        <v>9.5</v>
      </c>
      <c r="K182" s="299">
        <f t="shared" si="36"/>
        <v>12</v>
      </c>
      <c r="L182" s="701">
        <v>10</v>
      </c>
      <c r="M182" s="695">
        <v>5</v>
      </c>
      <c r="N182" s="578">
        <f t="shared" si="41"/>
        <v>148.00000000000006</v>
      </c>
      <c r="O182" s="687">
        <v>0.67</v>
      </c>
      <c r="P182" s="688">
        <v>0.67</v>
      </c>
      <c r="Q182" s="622"/>
      <c r="R182" s="690">
        <v>2.2999999999999998</v>
      </c>
      <c r="S182" s="694">
        <v>2.2999999999999998</v>
      </c>
      <c r="T182" s="622"/>
      <c r="U182" s="687"/>
      <c r="V182" s="688"/>
      <c r="W182" s="622"/>
      <c r="X182" s="687">
        <v>2.6</v>
      </c>
      <c r="Y182" s="688">
        <v>2.6</v>
      </c>
      <c r="Z182" s="622"/>
      <c r="AA182" s="687">
        <v>4.2</v>
      </c>
      <c r="AB182" s="688">
        <v>4.2</v>
      </c>
      <c r="AC182" s="622"/>
      <c r="AD182" s="687"/>
      <c r="AE182" s="688"/>
      <c r="AF182" s="622"/>
      <c r="AG182" s="687"/>
      <c r="AH182" s="688"/>
      <c r="AI182" s="622"/>
      <c r="AJ182" s="690">
        <v>76</v>
      </c>
      <c r="AK182" s="694">
        <v>76</v>
      </c>
      <c r="AL182" s="622"/>
    </row>
    <row r="183" spans="1:38" s="294" customFormat="1" ht="14.4">
      <c r="A183" s="692">
        <v>45050</v>
      </c>
      <c r="B183" s="686"/>
      <c r="C183" s="687">
        <v>6.6</v>
      </c>
      <c r="D183" s="694">
        <v>6.6</v>
      </c>
      <c r="E183" s="299">
        <f t="shared" si="43"/>
        <v>9.8000000000000007</v>
      </c>
      <c r="F183" s="687">
        <v>12</v>
      </c>
      <c r="G183" s="688">
        <v>12</v>
      </c>
      <c r="H183" s="299">
        <f t="shared" si="40"/>
        <v>15.8</v>
      </c>
      <c r="I183" s="687">
        <v>5.74</v>
      </c>
      <c r="J183" s="688">
        <v>5.74</v>
      </c>
      <c r="K183" s="299">
        <f t="shared" si="36"/>
        <v>12</v>
      </c>
      <c r="L183" s="701">
        <v>10</v>
      </c>
      <c r="M183" s="695">
        <v>5</v>
      </c>
      <c r="N183" s="578">
        <f t="shared" si="41"/>
        <v>148.00000000000006</v>
      </c>
      <c r="O183" s="687">
        <v>0.4</v>
      </c>
      <c r="P183" s="688">
        <v>0.4</v>
      </c>
      <c r="Q183" s="622"/>
      <c r="R183" s="690">
        <v>2.27</v>
      </c>
      <c r="S183" s="694">
        <v>2.27</v>
      </c>
      <c r="T183" s="622"/>
      <c r="U183" s="687"/>
      <c r="V183" s="688"/>
      <c r="W183" s="622"/>
      <c r="X183" s="687">
        <v>2.77</v>
      </c>
      <c r="Y183" s="688">
        <v>2.77</v>
      </c>
      <c r="Z183" s="622"/>
      <c r="AA183" s="687">
        <v>4.2</v>
      </c>
      <c r="AB183" s="688">
        <v>4.2</v>
      </c>
      <c r="AC183" s="622"/>
      <c r="AD183" s="687"/>
      <c r="AE183" s="688"/>
      <c r="AF183" s="622"/>
      <c r="AG183" s="687"/>
      <c r="AH183" s="688"/>
      <c r="AI183" s="622"/>
      <c r="AJ183" s="690">
        <v>78</v>
      </c>
      <c r="AK183" s="694">
        <v>78</v>
      </c>
      <c r="AL183" s="622"/>
    </row>
    <row r="184" spans="1:38" s="294" customFormat="1" ht="14.4">
      <c r="A184" s="692">
        <v>45085</v>
      </c>
      <c r="B184" s="686"/>
      <c r="C184" s="687">
        <v>6</v>
      </c>
      <c r="D184" s="694">
        <v>6</v>
      </c>
      <c r="E184" s="299">
        <f t="shared" si="43"/>
        <v>9.8000000000000007</v>
      </c>
      <c r="F184" s="687">
        <v>3</v>
      </c>
      <c r="G184" s="688">
        <v>3</v>
      </c>
      <c r="H184" s="299">
        <f t="shared" si="40"/>
        <v>15.8</v>
      </c>
      <c r="I184" s="687">
        <v>9.57</v>
      </c>
      <c r="J184" s="688">
        <v>9.57</v>
      </c>
      <c r="K184" s="299">
        <f t="shared" si="36"/>
        <v>12</v>
      </c>
      <c r="L184" s="701">
        <v>10</v>
      </c>
      <c r="M184" s="695">
        <v>5</v>
      </c>
      <c r="N184" s="578">
        <f t="shared" si="41"/>
        <v>148.00000000000006</v>
      </c>
      <c r="O184" s="687">
        <v>126</v>
      </c>
      <c r="P184" s="688">
        <v>126</v>
      </c>
      <c r="Q184" s="622"/>
      <c r="R184" s="690">
        <v>3.13</v>
      </c>
      <c r="S184" s="694">
        <v>3.13</v>
      </c>
      <c r="T184" s="622"/>
      <c r="U184" s="687"/>
      <c r="V184" s="688"/>
      <c r="W184" s="622"/>
      <c r="X184" s="687">
        <v>3.22</v>
      </c>
      <c r="Y184" s="688">
        <v>3.22</v>
      </c>
      <c r="Z184" s="622"/>
      <c r="AA184" s="697">
        <v>0.8</v>
      </c>
      <c r="AB184" s="688">
        <v>0.4</v>
      </c>
      <c r="AC184" s="622"/>
      <c r="AD184" s="687"/>
      <c r="AE184" s="688"/>
      <c r="AF184" s="622"/>
      <c r="AG184" s="687"/>
      <c r="AH184" s="688"/>
      <c r="AI184" s="622"/>
      <c r="AJ184" s="690">
        <v>126</v>
      </c>
      <c r="AK184" s="694">
        <v>126</v>
      </c>
      <c r="AL184" s="622"/>
    </row>
    <row r="185" spans="1:38" s="294" customFormat="1" ht="14.4">
      <c r="A185" s="692">
        <v>45113</v>
      </c>
      <c r="B185" s="686"/>
      <c r="C185" s="687">
        <v>7.27</v>
      </c>
      <c r="D185" s="694">
        <v>7.27</v>
      </c>
      <c r="E185" s="299">
        <f t="shared" si="43"/>
        <v>9.8000000000000007</v>
      </c>
      <c r="F185" s="687">
        <v>10.6</v>
      </c>
      <c r="G185" s="688">
        <v>10.6</v>
      </c>
      <c r="H185" s="299">
        <f t="shared" ref="H185:H189" si="44">PERCENTILE((G174:G185),0.8)</f>
        <v>15.8</v>
      </c>
      <c r="I185" s="687">
        <v>17.3</v>
      </c>
      <c r="J185" s="688">
        <v>17.3</v>
      </c>
      <c r="K185" s="299">
        <f t="shared" ref="K185:K189" si="45">PERCENTILE(J174:J185,0.8)</f>
        <v>17.3</v>
      </c>
      <c r="L185" s="701">
        <v>10</v>
      </c>
      <c r="M185" s="695">
        <v>5</v>
      </c>
      <c r="N185" s="578">
        <f>PERCENTILE((M174:M185),0.8)</f>
        <v>148.00000000000006</v>
      </c>
      <c r="O185" s="687">
        <v>1.37</v>
      </c>
      <c r="P185" s="688">
        <v>1.37</v>
      </c>
      <c r="Q185" s="622"/>
      <c r="R185" s="690">
        <v>2.68</v>
      </c>
      <c r="S185" s="694">
        <v>2.68</v>
      </c>
      <c r="T185" s="622"/>
      <c r="U185" s="687"/>
      <c r="V185" s="688"/>
      <c r="W185" s="622"/>
      <c r="X185" s="687">
        <v>2.75</v>
      </c>
      <c r="Y185" s="688">
        <v>2.75</v>
      </c>
      <c r="Z185" s="622"/>
      <c r="AA185" s="687">
        <v>3.4</v>
      </c>
      <c r="AB185" s="688">
        <v>3.4</v>
      </c>
      <c r="AC185" s="622"/>
      <c r="AD185" s="687"/>
      <c r="AE185" s="688"/>
      <c r="AF185" s="622"/>
      <c r="AG185" s="687"/>
      <c r="AH185" s="688"/>
      <c r="AI185" s="622"/>
      <c r="AJ185" s="690">
        <v>75</v>
      </c>
      <c r="AK185" s="694">
        <v>75</v>
      </c>
      <c r="AL185" s="622"/>
    </row>
    <row r="186" spans="1:38" s="294" customFormat="1" ht="14.4">
      <c r="A186" s="692">
        <v>45140</v>
      </c>
      <c r="B186" s="686"/>
      <c r="C186" s="687">
        <v>4.84</v>
      </c>
      <c r="D186" s="694">
        <v>4.8840000000000003</v>
      </c>
      <c r="E186" s="299">
        <f t="shared" si="43"/>
        <v>9.4540000000000024</v>
      </c>
      <c r="F186" s="687">
        <v>9</v>
      </c>
      <c r="G186" s="688">
        <v>9</v>
      </c>
      <c r="H186" s="299">
        <f t="shared" si="44"/>
        <v>14.400000000000002</v>
      </c>
      <c r="I186" s="687">
        <v>7.4</v>
      </c>
      <c r="J186" s="688">
        <v>7.4</v>
      </c>
      <c r="K186" s="299">
        <f t="shared" si="45"/>
        <v>17.3</v>
      </c>
      <c r="L186" s="689">
        <v>100</v>
      </c>
      <c r="M186" s="695">
        <v>100</v>
      </c>
      <c r="N186" s="578">
        <f t="shared" ref="N186:N188" si="46">PERCENTILE((M175:M186),0.8)</f>
        <v>148.00000000000006</v>
      </c>
      <c r="O186" s="687">
        <v>0.52</v>
      </c>
      <c r="P186" s="688">
        <v>0.52</v>
      </c>
      <c r="Q186" s="622"/>
      <c r="R186" s="690">
        <v>2.33</v>
      </c>
      <c r="S186" s="694">
        <v>2.33</v>
      </c>
      <c r="T186" s="622"/>
      <c r="U186" s="687"/>
      <c r="V186" s="688"/>
      <c r="W186" s="622"/>
      <c r="X186" s="687">
        <v>3.16</v>
      </c>
      <c r="Y186" s="688">
        <v>3.16</v>
      </c>
      <c r="Z186" s="622"/>
      <c r="AA186" s="687">
        <v>4.3</v>
      </c>
      <c r="AB186" s="688">
        <v>4.3</v>
      </c>
      <c r="AC186" s="622"/>
      <c r="AD186" s="687"/>
      <c r="AE186" s="688"/>
      <c r="AF186" s="622"/>
      <c r="AG186" s="687"/>
      <c r="AH186" s="688"/>
      <c r="AI186" s="622"/>
      <c r="AJ186" s="690">
        <v>163</v>
      </c>
      <c r="AK186" s="694">
        <v>163</v>
      </c>
      <c r="AL186" s="622"/>
    </row>
    <row r="187" spans="1:38" s="294" customFormat="1" ht="14.4">
      <c r="A187" s="692">
        <v>45175</v>
      </c>
      <c r="B187" s="686"/>
      <c r="C187" s="687">
        <v>4.75</v>
      </c>
      <c r="D187" s="694">
        <v>4.75</v>
      </c>
      <c r="E187" s="299">
        <f t="shared" si="43"/>
        <v>7.1760000000000002</v>
      </c>
      <c r="F187" s="687">
        <v>3.6</v>
      </c>
      <c r="G187" s="688">
        <v>3.6</v>
      </c>
      <c r="H187" s="299">
        <f t="shared" si="44"/>
        <v>11.8</v>
      </c>
      <c r="I187" s="687">
        <v>5.78</v>
      </c>
      <c r="J187" s="688">
        <v>5.78</v>
      </c>
      <c r="K187" s="299">
        <f t="shared" si="45"/>
        <v>9.57</v>
      </c>
      <c r="L187" s="701">
        <v>100</v>
      </c>
      <c r="M187" s="695">
        <v>50</v>
      </c>
      <c r="N187" s="578">
        <f t="shared" si="46"/>
        <v>100</v>
      </c>
      <c r="O187" s="687">
        <v>1.62</v>
      </c>
      <c r="P187" s="688">
        <v>1.62</v>
      </c>
      <c r="Q187" s="622"/>
      <c r="R187" s="690">
        <v>1.05</v>
      </c>
      <c r="S187" s="694">
        <v>1.1000000000000001</v>
      </c>
      <c r="T187" s="622"/>
      <c r="U187" s="687"/>
      <c r="V187" s="688"/>
      <c r="W187" s="622"/>
      <c r="X187" s="687">
        <v>1.58</v>
      </c>
      <c r="Y187" s="688">
        <v>1.58</v>
      </c>
      <c r="Z187" s="622"/>
      <c r="AA187" s="687">
        <v>2.6</v>
      </c>
      <c r="AB187" s="688">
        <v>2.6</v>
      </c>
      <c r="AC187" s="622"/>
      <c r="AD187" s="687"/>
      <c r="AE187" s="688"/>
      <c r="AF187" s="622"/>
      <c r="AG187" s="687"/>
      <c r="AH187" s="688"/>
      <c r="AI187" s="622"/>
      <c r="AJ187" s="690">
        <v>92</v>
      </c>
      <c r="AK187" s="694">
        <v>92</v>
      </c>
      <c r="AL187" s="622"/>
    </row>
    <row r="188" spans="1:38" s="294" customFormat="1" ht="14.4">
      <c r="A188" s="692">
        <v>45203</v>
      </c>
      <c r="B188" s="686"/>
      <c r="C188" s="687">
        <v>6.57</v>
      </c>
      <c r="D188" s="694">
        <v>6.57</v>
      </c>
      <c r="E188" s="299">
        <f t="shared" si="43"/>
        <v>6.76</v>
      </c>
      <c r="F188" s="687">
        <v>5.7</v>
      </c>
      <c r="G188" s="688">
        <v>5.7</v>
      </c>
      <c r="H188" s="299">
        <f t="shared" si="44"/>
        <v>11.8</v>
      </c>
      <c r="I188" s="687">
        <v>8.2899999999999991</v>
      </c>
      <c r="J188" s="688">
        <v>8.2899999999999991</v>
      </c>
      <c r="K188" s="299">
        <f t="shared" si="45"/>
        <v>9.5560000000000009</v>
      </c>
      <c r="L188" s="689">
        <v>20</v>
      </c>
      <c r="M188" s="695">
        <v>20</v>
      </c>
      <c r="N188" s="578">
        <f t="shared" si="46"/>
        <v>90.000000000000028</v>
      </c>
      <c r="O188" s="687">
        <v>2.72</v>
      </c>
      <c r="P188" s="688">
        <v>2.72</v>
      </c>
      <c r="Q188" s="622"/>
      <c r="R188" s="690">
        <v>0.60699999999999998</v>
      </c>
      <c r="S188" s="694">
        <v>0.6</v>
      </c>
      <c r="T188" s="622"/>
      <c r="U188" s="687"/>
      <c r="V188" s="688"/>
      <c r="W188" s="622"/>
      <c r="X188" s="687">
        <v>1.05</v>
      </c>
      <c r="Y188" s="688">
        <v>1.05</v>
      </c>
      <c r="Z188" s="622"/>
      <c r="AA188" s="687">
        <v>4.4000000000000004</v>
      </c>
      <c r="AB188" s="688">
        <v>4.4000000000000004</v>
      </c>
      <c r="AC188" s="622"/>
      <c r="AD188" s="687"/>
      <c r="AE188" s="688"/>
      <c r="AF188" s="622"/>
      <c r="AG188" s="687"/>
      <c r="AH188" s="688"/>
      <c r="AI188" s="622"/>
      <c r="AJ188" s="690">
        <v>88</v>
      </c>
      <c r="AK188" s="694">
        <v>88</v>
      </c>
      <c r="AL188" s="622"/>
    </row>
    <row r="189" spans="1:38" s="294" customFormat="1" ht="14.4">
      <c r="A189" s="692">
        <v>45231</v>
      </c>
      <c r="B189" s="686"/>
      <c r="C189" s="697">
        <v>6</v>
      </c>
      <c r="D189" s="694">
        <v>3</v>
      </c>
      <c r="E189" s="299">
        <f t="shared" ref="E189:E202" si="47">PERCENTILE((D178:D189),0.8)</f>
        <v>6.76</v>
      </c>
      <c r="F189" s="687">
        <v>2.8</v>
      </c>
      <c r="G189" s="688">
        <v>2.8</v>
      </c>
      <c r="H189" s="299">
        <f t="shared" si="44"/>
        <v>11.8</v>
      </c>
      <c r="I189" s="687">
        <v>9.84</v>
      </c>
      <c r="J189" s="688">
        <v>9.84</v>
      </c>
      <c r="K189" s="299">
        <f t="shared" si="45"/>
        <v>9.7859999999999996</v>
      </c>
      <c r="L189" s="701">
        <v>10</v>
      </c>
      <c r="M189" s="695">
        <v>5</v>
      </c>
      <c r="N189" s="578">
        <f>PERCENTILE((M178:M189),0.8)</f>
        <v>44.000000000000021</v>
      </c>
      <c r="O189" s="687">
        <v>0.8</v>
      </c>
      <c r="P189" s="688">
        <v>0.8</v>
      </c>
      <c r="Q189" s="622"/>
      <c r="R189" s="690">
        <v>2.21</v>
      </c>
      <c r="S189" s="694">
        <v>2.21</v>
      </c>
      <c r="T189" s="622"/>
      <c r="U189" s="687"/>
      <c r="V189" s="688"/>
      <c r="W189" s="622"/>
      <c r="X189" s="687">
        <v>2.62</v>
      </c>
      <c r="Y189" s="688">
        <v>2.62</v>
      </c>
      <c r="Z189" s="622"/>
      <c r="AA189" s="687">
        <v>2.9</v>
      </c>
      <c r="AB189" s="688">
        <v>2.9</v>
      </c>
      <c r="AC189" s="622"/>
      <c r="AD189" s="687"/>
      <c r="AE189" s="688"/>
      <c r="AF189" s="622"/>
      <c r="AG189" s="687"/>
      <c r="AH189" s="688"/>
      <c r="AI189" s="622"/>
      <c r="AJ189" s="690"/>
      <c r="AK189" s="694"/>
      <c r="AL189" s="622"/>
    </row>
    <row r="190" spans="1:38" s="294" customFormat="1" ht="14.4">
      <c r="A190" s="692">
        <v>45266</v>
      </c>
      <c r="B190" s="686"/>
      <c r="C190" s="687">
        <v>9.48</v>
      </c>
      <c r="D190" s="694">
        <v>9.48</v>
      </c>
      <c r="E190" s="299">
        <f t="shared" si="47"/>
        <v>7.1760000000000002</v>
      </c>
      <c r="F190" s="687">
        <v>4.4000000000000004</v>
      </c>
      <c r="G190" s="688">
        <v>4.4000000000000004</v>
      </c>
      <c r="H190" s="299">
        <f t="shared" ref="H190:H202" si="48">PERCENTILE((G179:G190),0.8)</f>
        <v>11.8</v>
      </c>
      <c r="I190" s="687">
        <v>7.44</v>
      </c>
      <c r="J190" s="688">
        <v>7.44</v>
      </c>
      <c r="K190" s="299">
        <f t="shared" ref="K190:K202" si="49">PERCENTILE(J179:J190,0.8)</f>
        <v>9.7859999999999996</v>
      </c>
      <c r="L190" s="701">
        <v>10</v>
      </c>
      <c r="M190" s="695">
        <v>5</v>
      </c>
      <c r="N190" s="578">
        <f>PERCENTILE((M179:M190),0.8)</f>
        <v>44.000000000000021</v>
      </c>
      <c r="O190" s="687">
        <v>2.3199999999999998</v>
      </c>
      <c r="P190" s="688">
        <v>2.3199999999999998</v>
      </c>
      <c r="Q190" s="622"/>
      <c r="R190" s="690">
        <v>1.82</v>
      </c>
      <c r="S190" s="694">
        <v>1.8</v>
      </c>
      <c r="T190" s="622"/>
      <c r="U190" s="687"/>
      <c r="V190" s="688"/>
      <c r="W190" s="622"/>
      <c r="X190" s="687">
        <v>1.98</v>
      </c>
      <c r="Y190" s="688">
        <v>1.98</v>
      </c>
      <c r="Z190" s="622"/>
      <c r="AA190" s="687">
        <v>3.9</v>
      </c>
      <c r="AB190" s="688">
        <v>3.9</v>
      </c>
      <c r="AC190" s="622"/>
      <c r="AD190" s="687"/>
      <c r="AE190" s="688"/>
      <c r="AF190" s="622"/>
      <c r="AG190" s="687"/>
      <c r="AH190" s="688"/>
      <c r="AI190" s="622"/>
      <c r="AJ190" s="690">
        <v>82</v>
      </c>
      <c r="AK190" s="694">
        <v>82</v>
      </c>
      <c r="AL190" s="622"/>
    </row>
    <row r="191" spans="1:38" s="294" customFormat="1" ht="14.4">
      <c r="A191" s="692">
        <v>45294</v>
      </c>
      <c r="B191" s="686"/>
      <c r="C191" s="687">
        <v>54.5</v>
      </c>
      <c r="D191" s="694">
        <v>54.5</v>
      </c>
      <c r="E191" s="299">
        <f t="shared" si="47"/>
        <v>7.1760000000000002</v>
      </c>
      <c r="F191" s="687">
        <v>129</v>
      </c>
      <c r="G191" s="688">
        <v>129</v>
      </c>
      <c r="H191" s="299">
        <f t="shared" si="48"/>
        <v>11.8</v>
      </c>
      <c r="I191" s="687">
        <v>15.7</v>
      </c>
      <c r="J191" s="688">
        <v>15.7</v>
      </c>
      <c r="K191" s="299">
        <f t="shared" si="49"/>
        <v>14.528000000000002</v>
      </c>
      <c r="L191" s="689">
        <v>100</v>
      </c>
      <c r="M191" s="695">
        <v>100</v>
      </c>
      <c r="N191" s="578">
        <f>PERCENTILE((M180:M191),0.8)</f>
        <v>44.000000000000021</v>
      </c>
      <c r="O191" s="687">
        <v>1.33</v>
      </c>
      <c r="P191" s="688">
        <v>1.33</v>
      </c>
      <c r="Q191" s="622"/>
      <c r="R191" s="690">
        <v>2.95</v>
      </c>
      <c r="S191" s="694">
        <v>3</v>
      </c>
      <c r="T191" s="622"/>
      <c r="U191" s="687"/>
      <c r="V191" s="688"/>
      <c r="W191" s="622"/>
      <c r="X191" s="687">
        <v>7.47</v>
      </c>
      <c r="Y191" s="688">
        <v>7.47</v>
      </c>
      <c r="Z191" s="622"/>
      <c r="AA191" s="687">
        <v>14.8</v>
      </c>
      <c r="AB191" s="688">
        <v>14.8</v>
      </c>
      <c r="AC191" s="622"/>
      <c r="AD191" s="687"/>
      <c r="AE191" s="688"/>
      <c r="AF191" s="622"/>
      <c r="AG191" s="687"/>
      <c r="AH191" s="688"/>
      <c r="AI191" s="622"/>
      <c r="AJ191" s="690"/>
      <c r="AK191" s="694"/>
      <c r="AL191" s="622"/>
    </row>
    <row r="192" spans="1:38" s="294" customFormat="1" ht="14.4">
      <c r="A192" s="692">
        <v>45329</v>
      </c>
      <c r="B192" s="686"/>
      <c r="C192" s="687">
        <v>5.31</v>
      </c>
      <c r="D192" s="694">
        <v>5.31</v>
      </c>
      <c r="E192" s="299">
        <f t="shared" si="47"/>
        <v>7.1760000000000002</v>
      </c>
      <c r="F192" s="687">
        <v>8.1999999999999993</v>
      </c>
      <c r="G192" s="688">
        <v>8.1999999999999993</v>
      </c>
      <c r="H192" s="299">
        <f t="shared" si="48"/>
        <v>11.8</v>
      </c>
      <c r="I192" s="687">
        <v>5.87</v>
      </c>
      <c r="J192" s="688">
        <v>5.87</v>
      </c>
      <c r="K192" s="299">
        <f t="shared" si="49"/>
        <v>14.528000000000002</v>
      </c>
      <c r="L192" s="701">
        <v>10</v>
      </c>
      <c r="M192" s="695">
        <v>5</v>
      </c>
      <c r="N192" s="578">
        <f>PERCENTILE((M181:M192),0.8)</f>
        <v>44.000000000000021</v>
      </c>
      <c r="O192" s="687">
        <v>3.33</v>
      </c>
      <c r="P192" s="688">
        <v>3.33</v>
      </c>
      <c r="Q192" s="622"/>
      <c r="R192" s="690">
        <v>1.23</v>
      </c>
      <c r="S192" s="694">
        <v>1.23</v>
      </c>
      <c r="T192" s="622"/>
      <c r="U192" s="687"/>
      <c r="V192" s="688"/>
      <c r="W192" s="622"/>
      <c r="X192" s="687">
        <v>1.64</v>
      </c>
      <c r="Y192" s="688">
        <v>1.64</v>
      </c>
      <c r="Z192" s="622"/>
      <c r="AA192" s="687">
        <v>6</v>
      </c>
      <c r="AB192" s="688">
        <v>6</v>
      </c>
      <c r="AC192" s="622"/>
      <c r="AD192" s="687"/>
      <c r="AE192" s="688"/>
      <c r="AF192" s="622"/>
      <c r="AG192" s="687"/>
      <c r="AH192" s="688"/>
      <c r="AI192" s="622"/>
      <c r="AJ192" s="690">
        <v>103</v>
      </c>
      <c r="AK192" s="694">
        <v>103</v>
      </c>
      <c r="AL192" s="622"/>
    </row>
    <row r="193" spans="1:38" s="294" customFormat="1" ht="14.4">
      <c r="A193" s="692">
        <v>45357</v>
      </c>
      <c r="B193" s="686"/>
      <c r="C193" s="687">
        <v>8.94</v>
      </c>
      <c r="D193" s="694">
        <v>8.94</v>
      </c>
      <c r="E193" s="299">
        <f t="shared" si="47"/>
        <v>8.6060000000000016</v>
      </c>
      <c r="F193" s="687">
        <v>24.3</v>
      </c>
      <c r="G193" s="688">
        <v>24.3</v>
      </c>
      <c r="H193" s="299">
        <f t="shared" si="48"/>
        <v>11.8</v>
      </c>
      <c r="I193" s="687">
        <v>5.56</v>
      </c>
      <c r="J193" s="688">
        <v>5.56</v>
      </c>
      <c r="K193" s="299">
        <f t="shared" si="49"/>
        <v>9.7859999999999996</v>
      </c>
      <c r="L193" s="689">
        <v>30</v>
      </c>
      <c r="M193" s="695">
        <v>30</v>
      </c>
      <c r="N193" s="578">
        <f t="shared" ref="N193:N202" si="50">PERCENTILE((M182:M193),0.8)</f>
        <v>46.000000000000014</v>
      </c>
      <c r="O193" s="687">
        <v>0.06</v>
      </c>
      <c r="P193" s="688">
        <v>0.06</v>
      </c>
      <c r="Q193" s="622"/>
      <c r="R193" s="690">
        <v>0.98399999999999999</v>
      </c>
      <c r="S193" s="694">
        <v>0.98399999999999999</v>
      </c>
      <c r="T193" s="622"/>
      <c r="U193" s="687"/>
      <c r="V193" s="688"/>
      <c r="W193" s="622"/>
      <c r="X193" s="687">
        <v>1.67</v>
      </c>
      <c r="Y193" s="688">
        <v>1.67</v>
      </c>
      <c r="Z193" s="622"/>
      <c r="AA193" s="687">
        <v>2.9</v>
      </c>
      <c r="AB193" s="688">
        <v>2.9</v>
      </c>
      <c r="AC193" s="622"/>
      <c r="AD193" s="687"/>
      <c r="AE193" s="688"/>
      <c r="AF193" s="622"/>
      <c r="AG193" s="687"/>
      <c r="AH193" s="688"/>
      <c r="AI193" s="622"/>
      <c r="AJ193" s="690">
        <v>131</v>
      </c>
      <c r="AK193" s="694">
        <v>131</v>
      </c>
      <c r="AL193" s="622"/>
    </row>
    <row r="194" spans="1:38" s="294" customFormat="1" ht="14.4">
      <c r="A194" s="692">
        <v>45385</v>
      </c>
      <c r="B194" s="686"/>
      <c r="C194" s="687">
        <v>7.08</v>
      </c>
      <c r="D194" s="694">
        <v>7.08</v>
      </c>
      <c r="E194" s="299">
        <f t="shared" si="47"/>
        <v>8.6060000000000016</v>
      </c>
      <c r="F194" s="687">
        <v>8.3000000000000007</v>
      </c>
      <c r="G194" s="688">
        <v>8.3000000000000007</v>
      </c>
      <c r="H194" s="299">
        <f t="shared" si="48"/>
        <v>11.72</v>
      </c>
      <c r="I194" s="687">
        <v>6.58</v>
      </c>
      <c r="J194" s="688">
        <v>6.58</v>
      </c>
      <c r="K194" s="299">
        <f t="shared" si="49"/>
        <v>9.7859999999999996</v>
      </c>
      <c r="L194" s="689">
        <v>20</v>
      </c>
      <c r="M194" s="695">
        <v>20</v>
      </c>
      <c r="N194" s="578">
        <f t="shared" si="50"/>
        <v>46.000000000000014</v>
      </c>
      <c r="O194" s="687">
        <v>0.16</v>
      </c>
      <c r="P194" s="688">
        <v>0.16</v>
      </c>
      <c r="Q194" s="622"/>
      <c r="R194" s="690">
        <v>3.61</v>
      </c>
      <c r="S194" s="694">
        <v>3.6</v>
      </c>
      <c r="T194" s="622"/>
      <c r="U194" s="687"/>
      <c r="V194" s="688"/>
      <c r="W194" s="622"/>
      <c r="X194" s="687">
        <v>4.08</v>
      </c>
      <c r="Y194" s="688">
        <v>4.08</v>
      </c>
      <c r="Z194" s="622"/>
      <c r="AA194" s="687">
        <v>3.2</v>
      </c>
      <c r="AB194" s="688">
        <v>3.2</v>
      </c>
      <c r="AC194" s="622"/>
      <c r="AD194" s="687"/>
      <c r="AE194" s="688"/>
      <c r="AF194" s="622"/>
      <c r="AG194" s="687"/>
      <c r="AH194" s="688"/>
      <c r="AI194" s="622"/>
      <c r="AJ194" s="690">
        <v>86</v>
      </c>
      <c r="AK194" s="694">
        <v>86</v>
      </c>
      <c r="AL194" s="622"/>
    </row>
    <row r="195" spans="1:38" s="294" customFormat="1" ht="14.4">
      <c r="A195" s="692">
        <v>45413</v>
      </c>
      <c r="B195" s="686"/>
      <c r="C195" s="687">
        <v>3.16</v>
      </c>
      <c r="D195" s="694">
        <v>3.16</v>
      </c>
      <c r="E195" s="299">
        <f t="shared" si="47"/>
        <v>8.6060000000000016</v>
      </c>
      <c r="F195" s="687">
        <v>4.2</v>
      </c>
      <c r="G195" s="688">
        <v>4.2</v>
      </c>
      <c r="H195" s="299">
        <f t="shared" si="48"/>
        <v>10.280000000000001</v>
      </c>
      <c r="I195" s="687">
        <v>5.78</v>
      </c>
      <c r="J195" s="688">
        <v>5.78</v>
      </c>
      <c r="K195" s="299">
        <f t="shared" si="49"/>
        <v>9.7859999999999996</v>
      </c>
      <c r="L195" s="701">
        <v>100</v>
      </c>
      <c r="M195" s="695">
        <v>50</v>
      </c>
      <c r="N195" s="578">
        <f t="shared" si="50"/>
        <v>50</v>
      </c>
      <c r="O195" s="687">
        <v>0.1</v>
      </c>
      <c r="P195" s="688">
        <v>0.1</v>
      </c>
      <c r="Q195" s="622"/>
      <c r="R195" s="690">
        <v>1.1000000000000001</v>
      </c>
      <c r="S195" s="694">
        <v>1.1000000000000001</v>
      </c>
      <c r="T195" s="622"/>
      <c r="U195" s="687"/>
      <c r="V195" s="688"/>
      <c r="W195" s="622"/>
      <c r="X195" s="687">
        <v>1.44</v>
      </c>
      <c r="Y195" s="688">
        <v>1.44</v>
      </c>
      <c r="Z195" s="622"/>
      <c r="AA195" s="687">
        <v>2.4</v>
      </c>
      <c r="AB195" s="688">
        <v>2.4</v>
      </c>
      <c r="AC195" s="622"/>
      <c r="AD195" s="687"/>
      <c r="AE195" s="688"/>
      <c r="AF195" s="622"/>
      <c r="AG195" s="687"/>
      <c r="AH195" s="688"/>
      <c r="AI195" s="622"/>
      <c r="AJ195" s="690">
        <v>67</v>
      </c>
      <c r="AK195" s="694">
        <v>67</v>
      </c>
      <c r="AL195" s="622"/>
    </row>
    <row r="196" spans="1:38" s="294" customFormat="1" ht="14.4">
      <c r="A196" s="692">
        <v>45448</v>
      </c>
      <c r="B196" s="686"/>
      <c r="C196" s="687">
        <v>9.93</v>
      </c>
      <c r="D196" s="694">
        <v>6.93</v>
      </c>
      <c r="E196" s="299">
        <f t="shared" si="47"/>
        <v>8.6060000000000016</v>
      </c>
      <c r="F196" s="687">
        <v>6</v>
      </c>
      <c r="G196" s="688">
        <v>6</v>
      </c>
      <c r="H196" s="299">
        <f t="shared" si="48"/>
        <v>10.280000000000001</v>
      </c>
      <c r="I196" s="687">
        <v>8.9499999999999993</v>
      </c>
      <c r="J196" s="688">
        <v>8.9499999999999993</v>
      </c>
      <c r="K196" s="299">
        <f t="shared" si="49"/>
        <v>9.6620000000000008</v>
      </c>
      <c r="L196" s="689">
        <v>2</v>
      </c>
      <c r="M196" s="695">
        <v>2</v>
      </c>
      <c r="N196" s="578">
        <f t="shared" si="50"/>
        <v>50</v>
      </c>
      <c r="O196" s="687">
        <v>1.53</v>
      </c>
      <c r="P196" s="688">
        <v>0.1</v>
      </c>
      <c r="Q196" s="622"/>
      <c r="R196" s="690">
        <v>2.7</v>
      </c>
      <c r="S196" s="694">
        <v>2.7</v>
      </c>
      <c r="T196" s="622"/>
      <c r="U196" s="687"/>
      <c r="V196" s="688"/>
      <c r="W196" s="622"/>
      <c r="X196" s="687">
        <v>3.01</v>
      </c>
      <c r="Y196" s="688">
        <v>3.01</v>
      </c>
      <c r="Z196" s="622"/>
      <c r="AA196" s="687">
        <v>3.5</v>
      </c>
      <c r="AB196" s="688">
        <v>3.5</v>
      </c>
      <c r="AC196" s="622"/>
      <c r="AD196" s="687"/>
      <c r="AE196" s="688"/>
      <c r="AF196" s="622"/>
      <c r="AG196" s="687"/>
      <c r="AH196" s="688"/>
      <c r="AI196" s="622"/>
      <c r="AJ196" s="690">
        <v>79</v>
      </c>
      <c r="AK196" s="694">
        <v>79</v>
      </c>
      <c r="AL196" s="622"/>
    </row>
    <row r="197" spans="1:38" s="294" customFormat="1" ht="14.4">
      <c r="A197" s="692">
        <v>45476</v>
      </c>
      <c r="B197" s="686"/>
      <c r="C197" s="687">
        <v>9.26</v>
      </c>
      <c r="D197" s="694">
        <v>9.2899999999999991</v>
      </c>
      <c r="E197" s="299">
        <f t="shared" si="47"/>
        <v>9.2199999999999989</v>
      </c>
      <c r="F197" s="687">
        <v>3.8</v>
      </c>
      <c r="G197" s="688">
        <v>3.8</v>
      </c>
      <c r="H197" s="299">
        <f t="shared" si="48"/>
        <v>8.8600000000000012</v>
      </c>
      <c r="I197" s="687">
        <v>9.2200000000000006</v>
      </c>
      <c r="J197" s="688">
        <v>9.2200000000000006</v>
      </c>
      <c r="K197" s="299">
        <f t="shared" si="49"/>
        <v>9.1660000000000004</v>
      </c>
      <c r="L197" s="689">
        <v>6</v>
      </c>
      <c r="M197" s="695">
        <v>6</v>
      </c>
      <c r="N197" s="578">
        <f t="shared" si="50"/>
        <v>50</v>
      </c>
      <c r="O197" s="687">
        <v>3.47</v>
      </c>
      <c r="P197" s="688">
        <v>3.47</v>
      </c>
      <c r="Q197" s="622"/>
      <c r="R197" s="690">
        <v>2.3199999999999998</v>
      </c>
      <c r="S197" s="694">
        <v>2.2999999999999998</v>
      </c>
      <c r="T197" s="622"/>
      <c r="U197" s="687"/>
      <c r="V197" s="688"/>
      <c r="W197" s="622"/>
      <c r="X197" s="687">
        <v>12.2</v>
      </c>
      <c r="Y197" s="688">
        <v>12.2</v>
      </c>
      <c r="Z197" s="622"/>
      <c r="AA197" s="687">
        <v>4.2</v>
      </c>
      <c r="AB197" s="688">
        <v>4.2</v>
      </c>
      <c r="AC197" s="622"/>
      <c r="AD197" s="687"/>
      <c r="AE197" s="688"/>
      <c r="AF197" s="622"/>
      <c r="AG197" s="687"/>
      <c r="AH197" s="688"/>
      <c r="AI197" s="622"/>
      <c r="AJ197" s="690">
        <v>83</v>
      </c>
      <c r="AK197" s="694">
        <v>83</v>
      </c>
      <c r="AL197" s="622"/>
    </row>
    <row r="198" spans="1:38" s="294" customFormat="1" ht="14.4">
      <c r="A198" s="692">
        <v>45512</v>
      </c>
      <c r="B198" s="686"/>
      <c r="C198" s="687">
        <v>2.27</v>
      </c>
      <c r="D198" s="694">
        <v>2.27</v>
      </c>
      <c r="E198" s="299">
        <f t="shared" si="47"/>
        <v>9.2199999999999989</v>
      </c>
      <c r="F198" s="687">
        <v>3.2</v>
      </c>
      <c r="G198" s="688">
        <v>3.2</v>
      </c>
      <c r="H198" s="299">
        <f t="shared" si="48"/>
        <v>8.2800000000000011</v>
      </c>
      <c r="I198" s="687">
        <v>5.79</v>
      </c>
      <c r="J198" s="688">
        <v>5.79</v>
      </c>
      <c r="K198" s="299">
        <f t="shared" si="49"/>
        <v>9.1660000000000004</v>
      </c>
      <c r="L198" s="701">
        <v>10</v>
      </c>
      <c r="M198" s="695">
        <v>5</v>
      </c>
      <c r="N198" s="578">
        <f t="shared" si="50"/>
        <v>46.000000000000014</v>
      </c>
      <c r="O198" s="687">
        <v>0.86</v>
      </c>
      <c r="P198" s="688">
        <v>0.86</v>
      </c>
      <c r="Q198" s="622"/>
      <c r="R198" s="690">
        <v>2.99</v>
      </c>
      <c r="S198" s="694">
        <v>2.99</v>
      </c>
      <c r="T198" s="622"/>
      <c r="U198" s="687"/>
      <c r="V198" s="688"/>
      <c r="W198" s="622"/>
      <c r="X198" s="687">
        <v>3.16</v>
      </c>
      <c r="Y198" s="688">
        <v>3.16</v>
      </c>
      <c r="Z198" s="622"/>
      <c r="AA198" s="687">
        <v>1.4</v>
      </c>
      <c r="AB198" s="688">
        <v>1.4</v>
      </c>
      <c r="AC198" s="622"/>
      <c r="AD198" s="687"/>
      <c r="AE198" s="688"/>
      <c r="AF198" s="622"/>
      <c r="AG198" s="687"/>
      <c r="AH198" s="688"/>
      <c r="AI198" s="622"/>
      <c r="AJ198" s="690">
        <v>74</v>
      </c>
      <c r="AK198" s="694">
        <v>74</v>
      </c>
      <c r="AL198" s="622"/>
    </row>
    <row r="199" spans="1:38" s="294" customFormat="1" ht="14.4">
      <c r="A199" s="692">
        <v>45539</v>
      </c>
      <c r="B199" s="686"/>
      <c r="C199" s="687">
        <v>4.68</v>
      </c>
      <c r="D199" s="694">
        <v>4.68</v>
      </c>
      <c r="E199" s="299">
        <f t="shared" si="47"/>
        <v>9.2199999999999989</v>
      </c>
      <c r="F199" s="687">
        <v>4.3</v>
      </c>
      <c r="G199" s="688">
        <v>4.3</v>
      </c>
      <c r="H199" s="299">
        <f t="shared" si="48"/>
        <v>8.2800000000000011</v>
      </c>
      <c r="I199" s="687">
        <v>5.66</v>
      </c>
      <c r="J199" s="688">
        <v>5.66</v>
      </c>
      <c r="K199" s="299">
        <f t="shared" si="49"/>
        <v>9.1660000000000004</v>
      </c>
      <c r="L199" s="701">
        <v>10</v>
      </c>
      <c r="M199" s="695">
        <v>5</v>
      </c>
      <c r="N199" s="578">
        <f t="shared" si="50"/>
        <v>28.000000000000007</v>
      </c>
      <c r="O199" s="687">
        <v>0.32</v>
      </c>
      <c r="P199" s="688">
        <v>0.32</v>
      </c>
      <c r="Q199" s="622"/>
      <c r="R199" s="690">
        <v>2.04</v>
      </c>
      <c r="S199" s="694">
        <v>2.04</v>
      </c>
      <c r="T199" s="622"/>
      <c r="U199" s="687"/>
      <c r="V199" s="688"/>
      <c r="W199" s="622"/>
      <c r="X199" s="687">
        <v>2.35</v>
      </c>
      <c r="Y199" s="688">
        <v>2.36</v>
      </c>
      <c r="Z199" s="622"/>
      <c r="AA199" s="687">
        <v>5.66</v>
      </c>
      <c r="AB199" s="688">
        <v>5.66</v>
      </c>
      <c r="AC199" s="622"/>
      <c r="AD199" s="687"/>
      <c r="AE199" s="688"/>
      <c r="AF199" s="622"/>
      <c r="AG199" s="687"/>
      <c r="AH199" s="688"/>
      <c r="AI199" s="622"/>
      <c r="AJ199" s="690">
        <v>82</v>
      </c>
      <c r="AK199" s="694">
        <v>82</v>
      </c>
      <c r="AL199" s="622"/>
    </row>
    <row r="200" spans="1:38" s="294" customFormat="1" ht="14.4">
      <c r="A200" s="692">
        <v>45567</v>
      </c>
      <c r="B200" s="686"/>
      <c r="C200" s="687">
        <v>3.43</v>
      </c>
      <c r="D200" s="694">
        <v>3.43</v>
      </c>
      <c r="E200" s="299">
        <f t="shared" si="47"/>
        <v>9.2199999999999989</v>
      </c>
      <c r="F200" s="687">
        <v>5.0999999999999996</v>
      </c>
      <c r="G200" s="688">
        <v>5.0999999999999996</v>
      </c>
      <c r="H200" s="299">
        <f t="shared" si="48"/>
        <v>8.2800000000000011</v>
      </c>
      <c r="I200" s="687">
        <v>6.51</v>
      </c>
      <c r="J200" s="688">
        <v>6.51</v>
      </c>
      <c r="K200" s="299">
        <f t="shared" si="49"/>
        <v>9.1660000000000004</v>
      </c>
      <c r="L200" s="689">
        <v>10</v>
      </c>
      <c r="M200" s="695">
        <v>10</v>
      </c>
      <c r="N200" s="578">
        <f t="shared" si="50"/>
        <v>28.000000000000007</v>
      </c>
      <c r="O200" s="687">
        <v>0.9</v>
      </c>
      <c r="P200" s="688">
        <v>0.9</v>
      </c>
      <c r="Q200" s="622"/>
      <c r="R200" s="690">
        <v>1.58</v>
      </c>
      <c r="S200" s="694">
        <v>1.6</v>
      </c>
      <c r="T200" s="622"/>
      <c r="U200" s="687"/>
      <c r="V200" s="688"/>
      <c r="W200" s="622"/>
      <c r="X200" s="687">
        <v>2.04</v>
      </c>
      <c r="Y200" s="688">
        <v>2.04</v>
      </c>
      <c r="Z200" s="622"/>
      <c r="AA200" s="687">
        <v>2.9</v>
      </c>
      <c r="AB200" s="688">
        <v>2.9</v>
      </c>
      <c r="AC200" s="622"/>
      <c r="AD200" s="687"/>
      <c r="AE200" s="688"/>
      <c r="AF200" s="622"/>
      <c r="AG200" s="687"/>
      <c r="AH200" s="688"/>
      <c r="AI200" s="622"/>
      <c r="AJ200" s="690">
        <v>80</v>
      </c>
      <c r="AK200" s="694">
        <v>80</v>
      </c>
      <c r="AL200" s="622"/>
    </row>
    <row r="201" spans="1:38" s="294" customFormat="1" ht="14.4">
      <c r="A201" s="692">
        <v>45602</v>
      </c>
      <c r="B201" s="686"/>
      <c r="C201" s="697">
        <v>6</v>
      </c>
      <c r="D201" s="694">
        <v>3</v>
      </c>
      <c r="E201" s="299">
        <f t="shared" si="47"/>
        <v>9.2199999999999989</v>
      </c>
      <c r="F201" s="687">
        <v>8.8000000000000007</v>
      </c>
      <c r="G201" s="688">
        <v>8.8000000000000007</v>
      </c>
      <c r="H201" s="299">
        <f t="shared" si="48"/>
        <v>8.7000000000000011</v>
      </c>
      <c r="I201" s="687">
        <v>4.72</v>
      </c>
      <c r="J201" s="688">
        <v>4.72</v>
      </c>
      <c r="K201" s="299">
        <f t="shared" si="49"/>
        <v>8.6479999999999997</v>
      </c>
      <c r="L201" s="689">
        <v>10</v>
      </c>
      <c r="M201" s="695">
        <v>10</v>
      </c>
      <c r="N201" s="578">
        <f t="shared" si="50"/>
        <v>28.000000000000007</v>
      </c>
      <c r="O201" s="687">
        <v>0.5</v>
      </c>
      <c r="P201" s="688">
        <v>0.5</v>
      </c>
      <c r="Q201" s="622"/>
      <c r="R201" s="690">
        <v>2.2000000000000002</v>
      </c>
      <c r="S201" s="694">
        <v>2.2000000000000002</v>
      </c>
      <c r="T201" s="622"/>
      <c r="U201" s="687"/>
      <c r="V201" s="688"/>
      <c r="W201" s="622"/>
      <c r="X201" s="687">
        <v>2.82</v>
      </c>
      <c r="Y201" s="688">
        <v>2.82</v>
      </c>
      <c r="Z201" s="622"/>
      <c r="AA201" s="687">
        <v>2.6</v>
      </c>
      <c r="AB201" s="688">
        <v>2.6</v>
      </c>
      <c r="AC201" s="622"/>
      <c r="AD201" s="687"/>
      <c r="AE201" s="688"/>
      <c r="AF201" s="622"/>
      <c r="AG201" s="687"/>
      <c r="AH201" s="688"/>
      <c r="AI201" s="622"/>
      <c r="AJ201" s="690">
        <v>86</v>
      </c>
      <c r="AK201" s="694">
        <v>86</v>
      </c>
      <c r="AL201" s="622"/>
    </row>
    <row r="202" spans="1:38" s="294" customFormat="1" ht="14.4">
      <c r="A202" s="692">
        <v>45630</v>
      </c>
      <c r="B202" s="686"/>
      <c r="C202" s="687">
        <v>11.4</v>
      </c>
      <c r="D202" s="694">
        <v>11.4</v>
      </c>
      <c r="E202" s="299">
        <f t="shared" si="47"/>
        <v>9.2199999999999989</v>
      </c>
      <c r="F202" s="687">
        <v>20.8</v>
      </c>
      <c r="G202" s="688">
        <v>20.8</v>
      </c>
      <c r="H202" s="299">
        <f t="shared" si="48"/>
        <v>18.400000000000009</v>
      </c>
      <c r="I202" s="687">
        <v>8.3000000000000007</v>
      </c>
      <c r="J202" s="688">
        <v>8.3000000000000007</v>
      </c>
      <c r="K202" s="299">
        <f t="shared" si="49"/>
        <v>8.82</v>
      </c>
      <c r="L202" s="689">
        <v>30</v>
      </c>
      <c r="M202" s="695">
        <v>30</v>
      </c>
      <c r="N202" s="578">
        <f t="shared" si="50"/>
        <v>30</v>
      </c>
      <c r="O202" s="687">
        <v>2.62</v>
      </c>
      <c r="P202" s="688">
        <v>2.62</v>
      </c>
      <c r="Q202" s="622"/>
      <c r="R202" s="690">
        <v>4.07</v>
      </c>
      <c r="S202" s="694">
        <v>4.07</v>
      </c>
      <c r="T202" s="622"/>
      <c r="U202" s="687"/>
      <c r="V202" s="688"/>
      <c r="W202" s="622"/>
      <c r="X202" s="687">
        <v>5.77</v>
      </c>
      <c r="Y202" s="688">
        <v>5.77</v>
      </c>
      <c r="Z202" s="622"/>
      <c r="AA202" s="687">
        <v>6.3</v>
      </c>
      <c r="AB202" s="688">
        <v>6.3</v>
      </c>
      <c r="AC202" s="622"/>
      <c r="AD202" s="687"/>
      <c r="AE202" s="688"/>
      <c r="AF202" s="622"/>
      <c r="AG202" s="687"/>
      <c r="AH202" s="688"/>
      <c r="AI202" s="622"/>
      <c r="AJ202" s="690">
        <v>97</v>
      </c>
      <c r="AK202" s="694">
        <v>97</v>
      </c>
      <c r="AL202" s="622"/>
    </row>
    <row r="203" spans="1:38" s="294" customFormat="1" ht="14.4">
      <c r="A203" s="692">
        <v>45664</v>
      </c>
      <c r="B203" s="686"/>
      <c r="C203" s="687">
        <v>143</v>
      </c>
      <c r="D203" s="694">
        <v>143</v>
      </c>
      <c r="E203" s="299">
        <f>PERCENTILE((D192:D203),0.8)</f>
        <v>9.2199999999999989</v>
      </c>
      <c r="F203" s="687">
        <v>172</v>
      </c>
      <c r="G203" s="688">
        <v>172</v>
      </c>
      <c r="H203" s="299">
        <f>PERCENTILE((G192:G203),0.8)</f>
        <v>18.400000000000009</v>
      </c>
      <c r="I203" s="687">
        <v>24.2</v>
      </c>
      <c r="J203" s="688">
        <v>24.2</v>
      </c>
      <c r="K203" s="299">
        <f>PERCENTILE(J192:J203,0.8)</f>
        <v>8.82</v>
      </c>
      <c r="L203" s="689">
        <v>800</v>
      </c>
      <c r="M203" s="695">
        <v>800</v>
      </c>
      <c r="N203" s="578">
        <f>PERCENTILE((M192:M203),0.8)</f>
        <v>30</v>
      </c>
      <c r="O203" s="687">
        <v>7.28</v>
      </c>
      <c r="P203" s="688">
        <v>7.28</v>
      </c>
      <c r="Q203" s="622"/>
      <c r="R203" s="690">
        <v>2.65</v>
      </c>
      <c r="S203" s="694">
        <v>2.7</v>
      </c>
      <c r="T203" s="622"/>
      <c r="U203" s="687"/>
      <c r="V203" s="688"/>
      <c r="W203" s="622"/>
      <c r="X203" s="687">
        <v>6.04</v>
      </c>
      <c r="Y203" s="688">
        <v>6.04</v>
      </c>
      <c r="Z203" s="622"/>
      <c r="AA203" s="687">
        <v>24.2</v>
      </c>
      <c r="AB203" s="688">
        <v>24.2</v>
      </c>
      <c r="AC203" s="622"/>
      <c r="AD203" s="687"/>
      <c r="AE203" s="688"/>
      <c r="AF203" s="622"/>
      <c r="AG203" s="687"/>
      <c r="AH203" s="688"/>
      <c r="AI203" s="622"/>
      <c r="AJ203" s="690">
        <v>113</v>
      </c>
      <c r="AK203" s="694">
        <v>113</v>
      </c>
      <c r="AL203" s="622"/>
    </row>
    <row r="204" spans="1:38" s="294" customFormat="1" ht="14.4">
      <c r="A204" s="692">
        <v>45692</v>
      </c>
      <c r="B204" s="686"/>
      <c r="C204" s="697">
        <v>6</v>
      </c>
      <c r="D204" s="694">
        <v>3</v>
      </c>
      <c r="E204" s="299">
        <f>PERCENTILE((D193:D204),0.8)</f>
        <v>9.2199999999999989</v>
      </c>
      <c r="F204" s="687">
        <v>7.3</v>
      </c>
      <c r="G204" s="688">
        <v>7.3</v>
      </c>
      <c r="H204" s="299">
        <f>PERCENTILE((G193:G204),0.8)</f>
        <v>18.400000000000009</v>
      </c>
      <c r="I204" s="687">
        <v>7.29</v>
      </c>
      <c r="J204" s="688">
        <v>7.29</v>
      </c>
      <c r="K204" s="299">
        <f>PERCENTILE(J193:J204,0.8)</f>
        <v>8.82</v>
      </c>
      <c r="L204" s="701">
        <v>10</v>
      </c>
      <c r="M204" s="695">
        <v>5</v>
      </c>
      <c r="N204" s="578">
        <f>PERCENTILE((M193:M204),0.8)</f>
        <v>30</v>
      </c>
      <c r="O204" s="687">
        <v>0.12</v>
      </c>
      <c r="P204" s="688">
        <v>0.12</v>
      </c>
      <c r="Q204" s="622"/>
      <c r="R204" s="690">
        <v>1.1299999999999999</v>
      </c>
      <c r="S204" s="694">
        <v>1.1299999999999999</v>
      </c>
      <c r="T204" s="622"/>
      <c r="U204" s="687"/>
      <c r="V204" s="688"/>
      <c r="W204" s="622"/>
      <c r="X204" s="687">
        <v>2.06</v>
      </c>
      <c r="Y204" s="688">
        <v>2.06</v>
      </c>
      <c r="Z204" s="622"/>
      <c r="AA204" s="687">
        <v>2.4</v>
      </c>
      <c r="AB204" s="688">
        <v>2.4</v>
      </c>
      <c r="AC204" s="622"/>
      <c r="AD204" s="687"/>
      <c r="AE204" s="688"/>
      <c r="AF204" s="622"/>
      <c r="AG204" s="687"/>
      <c r="AH204" s="688"/>
      <c r="AI204" s="622"/>
      <c r="AJ204" s="690">
        <v>82</v>
      </c>
      <c r="AK204" s="694">
        <v>82</v>
      </c>
      <c r="AL204" s="622"/>
    </row>
    <row r="205" spans="1:38" s="294" customFormat="1" ht="14.4">
      <c r="A205" s="692">
        <v>45721</v>
      </c>
      <c r="B205" s="686"/>
      <c r="C205" s="687">
        <v>5.28</v>
      </c>
      <c r="D205" s="694">
        <v>5.28</v>
      </c>
      <c r="E205" s="299">
        <f>PERCENTILE((D194:D205),0.8)</f>
        <v>8.8480000000000008</v>
      </c>
      <c r="F205" s="687">
        <v>6.7</v>
      </c>
      <c r="G205" s="688">
        <v>6.7</v>
      </c>
      <c r="H205" s="299">
        <f>PERCENTILE((G194:G205),0.8)</f>
        <v>8.7000000000000011</v>
      </c>
      <c r="I205" s="687">
        <v>5.1100000000000003</v>
      </c>
      <c r="J205" s="688">
        <v>5.1100000000000003</v>
      </c>
      <c r="K205" s="299">
        <f>PERCENTILE(J194:J205,0.8)</f>
        <v>8.82</v>
      </c>
      <c r="L205" s="701">
        <v>10</v>
      </c>
      <c r="M205" s="695">
        <v>5</v>
      </c>
      <c r="N205" s="578">
        <f>PERCENTILE((M194:M205),0.8)</f>
        <v>28.000000000000007</v>
      </c>
      <c r="O205" s="687">
        <v>0.14000000000000001</v>
      </c>
      <c r="P205" s="688">
        <v>0.14000000000000001</v>
      </c>
      <c r="Q205" s="622"/>
      <c r="R205" s="690">
        <v>1.78</v>
      </c>
      <c r="S205" s="694">
        <v>1.8</v>
      </c>
      <c r="T205" s="622"/>
      <c r="U205" s="687"/>
      <c r="V205" s="688"/>
      <c r="W205" s="622"/>
      <c r="X205" s="687">
        <v>5.94</v>
      </c>
      <c r="Y205" s="688">
        <v>5.94</v>
      </c>
      <c r="Z205" s="622"/>
      <c r="AA205" s="687">
        <v>2.4</v>
      </c>
      <c r="AB205" s="688">
        <v>2.4</v>
      </c>
      <c r="AC205" s="622"/>
      <c r="AD205" s="687"/>
      <c r="AE205" s="688"/>
      <c r="AF205" s="622"/>
      <c r="AG205" s="687"/>
      <c r="AH205" s="688"/>
      <c r="AI205" s="622"/>
      <c r="AJ205" s="690">
        <v>88</v>
      </c>
      <c r="AK205" s="694">
        <v>88</v>
      </c>
      <c r="AL205" s="622"/>
    </row>
    <row r="206" spans="1:38" s="323" customFormat="1" ht="14.4">
      <c r="A206" s="705"/>
      <c r="B206" s="324"/>
      <c r="C206" s="324"/>
      <c r="D206" s="325"/>
      <c r="E206" s="324"/>
      <c r="F206" s="324"/>
      <c r="G206" s="325"/>
      <c r="L206" s="545"/>
      <c r="M206" s="545"/>
      <c r="R206" s="525"/>
      <c r="S206" s="525"/>
    </row>
    <row r="207" spans="1:38">
      <c r="A207" s="79" t="s">
        <v>229</v>
      </c>
      <c r="B207" s="80"/>
      <c r="C207" s="80"/>
      <c r="D207" s="80"/>
      <c r="E207" s="80"/>
      <c r="F207" s="80"/>
      <c r="G207" s="80"/>
      <c r="H207" s="80"/>
      <c r="I207" s="80"/>
      <c r="J207" s="80"/>
      <c r="K207" s="80"/>
      <c r="L207" s="546"/>
      <c r="M207" s="546"/>
      <c r="N207" s="80"/>
      <c r="O207" s="80"/>
      <c r="P207" s="80"/>
      <c r="Q207" s="80"/>
      <c r="R207" s="526"/>
      <c r="S207" s="526"/>
      <c r="T207" s="80"/>
      <c r="U207" s="80"/>
      <c r="V207" s="80"/>
      <c r="W207" s="80"/>
      <c r="X207" s="80"/>
      <c r="Y207" s="80"/>
      <c r="Z207" s="80"/>
      <c r="AA207" s="80"/>
      <c r="AB207" s="80"/>
    </row>
    <row r="209" spans="1:1">
      <c r="A209" s="294" t="s">
        <v>228</v>
      </c>
    </row>
  </sheetData>
  <mergeCells count="37">
    <mergeCell ref="AG3:AH3"/>
    <mergeCell ref="AJ3:AK3"/>
    <mergeCell ref="A5:AL5"/>
    <mergeCell ref="R4:T4"/>
    <mergeCell ref="U4:W4"/>
    <mergeCell ref="X4:Z4"/>
    <mergeCell ref="AA4:AC4"/>
    <mergeCell ref="AD4:AF4"/>
    <mergeCell ref="AG4:AI4"/>
    <mergeCell ref="C4:E4"/>
    <mergeCell ref="F4:H4"/>
    <mergeCell ref="I4:K4"/>
    <mergeCell ref="L4:N4"/>
    <mergeCell ref="O4:Q4"/>
    <mergeCell ref="R3:S3"/>
    <mergeCell ref="U3:V3"/>
    <mergeCell ref="X3:Y3"/>
    <mergeCell ref="AA3:AB3"/>
    <mergeCell ref="AD3:AE3"/>
    <mergeCell ref="C3:D3"/>
    <mergeCell ref="F3:G3"/>
    <mergeCell ref="I3:J3"/>
    <mergeCell ref="L3:M3"/>
    <mergeCell ref="O3:P3"/>
    <mergeCell ref="A1:AL1"/>
    <mergeCell ref="C2:E2"/>
    <mergeCell ref="F2:H2"/>
    <mergeCell ref="I2:K2"/>
    <mergeCell ref="L2:N2"/>
    <mergeCell ref="O2:Q2"/>
    <mergeCell ref="R2:T2"/>
    <mergeCell ref="U2:W2"/>
    <mergeCell ref="X2:Z2"/>
    <mergeCell ref="AA2:AC2"/>
    <mergeCell ref="AD2:AF2"/>
    <mergeCell ref="AG2:AI2"/>
    <mergeCell ref="AJ2:AL2"/>
  </mergeCells>
  <conditionalFormatting sqref="E6:E551">
    <cfRule type="cellIs" dxfId="105" priority="71" operator="greaterThan">
      <formula>$C$4</formula>
    </cfRule>
  </conditionalFormatting>
  <conditionalFormatting sqref="H6:H551">
    <cfRule type="cellIs" dxfId="104" priority="74" operator="greaterThan">
      <formula>$F$4</formula>
    </cfRule>
  </conditionalFormatting>
  <conditionalFormatting sqref="K6:K551">
    <cfRule type="cellIs" dxfId="103" priority="73" operator="greaterThan">
      <formula>$I$4</formula>
    </cfRule>
  </conditionalFormatting>
  <conditionalFormatting sqref="N6:N551">
    <cfRule type="cellIs" dxfId="102" priority="72" operator="greaterThan">
      <formula>$L$4</formula>
    </cfRule>
  </conditionalFormatting>
  <pageMargins left="0.31496062992125984" right="0.27559055118110237" top="0.62992125984251968" bottom="0.74803149606299213" header="0.23622047244094491" footer="0.31496062992125984"/>
  <pageSetup paperSize="9" scale="59" fitToHeight="2" orientation="landscape" r:id="rId1"/>
  <headerFooter>
    <oddHeader>&amp;L&amp;G</oddHeader>
    <oddFooter>&amp;L&amp;"Arial Narrow,Italic"&amp;8&amp;Z&amp;F&amp;F</oddFooter>
  </headerFooter>
  <legacy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41"/>
  <sheetViews>
    <sheetView view="pageLayout" topLeftCell="A29" zoomScaleNormal="100" workbookViewId="0">
      <selection activeCell="E33" sqref="E33:F33"/>
    </sheetView>
  </sheetViews>
  <sheetFormatPr defaultColWidth="9.109375" defaultRowHeight="13.8"/>
  <cols>
    <col min="1" max="1" width="10.44140625" style="1" customWidth="1"/>
    <col min="2" max="2" width="33.5546875" style="1" customWidth="1"/>
    <col min="3" max="3" width="12.44140625" style="1" bestFit="1" customWidth="1"/>
    <col min="4" max="4" width="13.109375" style="1" customWidth="1"/>
    <col min="5" max="5" width="15.88671875" style="1" customWidth="1"/>
    <col min="6" max="6" width="43.5546875" style="1" customWidth="1"/>
    <col min="7" max="7" width="12.5546875" style="1" customWidth="1"/>
    <col min="8" max="8" width="11.88671875" style="1" customWidth="1"/>
    <col min="9" max="9" width="38.88671875" style="1" customWidth="1"/>
    <col min="10" max="16384" width="9.109375" style="1"/>
  </cols>
  <sheetData>
    <row r="1" spans="1:9" s="2" customFormat="1" ht="27.6">
      <c r="A1" s="50" t="s">
        <v>51</v>
      </c>
      <c r="B1" s="50" t="s">
        <v>52</v>
      </c>
      <c r="C1" s="50" t="s">
        <v>54</v>
      </c>
      <c r="D1" s="50" t="s">
        <v>117</v>
      </c>
      <c r="E1" s="54" t="s">
        <v>53</v>
      </c>
      <c r="F1" s="50" t="s">
        <v>76</v>
      </c>
      <c r="G1" s="50" t="s">
        <v>54</v>
      </c>
      <c r="H1" s="50" t="s">
        <v>77</v>
      </c>
      <c r="I1" s="50" t="s">
        <v>151</v>
      </c>
    </row>
    <row r="2" spans="1:9" s="39" customFormat="1" ht="27.6">
      <c r="A2" s="123">
        <v>39884</v>
      </c>
      <c r="B2" s="124" t="s">
        <v>65</v>
      </c>
      <c r="C2" s="124" t="s">
        <v>55</v>
      </c>
      <c r="D2" s="124" t="s">
        <v>56</v>
      </c>
      <c r="E2" s="125">
        <v>39884</v>
      </c>
      <c r="F2" s="124" t="s">
        <v>68</v>
      </c>
      <c r="G2" s="124" t="s">
        <v>55</v>
      </c>
      <c r="H2" s="126" t="s">
        <v>57</v>
      </c>
      <c r="I2" s="120"/>
    </row>
    <row r="3" spans="1:9" ht="27.6">
      <c r="A3" s="123">
        <v>39891</v>
      </c>
      <c r="B3" s="124" t="s">
        <v>78</v>
      </c>
      <c r="C3" s="124" t="s">
        <v>78</v>
      </c>
      <c r="D3" s="124" t="s">
        <v>78</v>
      </c>
      <c r="E3" s="127" t="s">
        <v>78</v>
      </c>
      <c r="F3" s="124" t="s">
        <v>79</v>
      </c>
      <c r="G3" s="124" t="s">
        <v>55</v>
      </c>
      <c r="H3" s="126" t="s">
        <v>74</v>
      </c>
      <c r="I3" s="121"/>
    </row>
    <row r="4" spans="1:9" ht="27.6">
      <c r="A4" s="123">
        <v>39892</v>
      </c>
      <c r="B4" s="124" t="s">
        <v>85</v>
      </c>
      <c r="C4" s="124" t="s">
        <v>55</v>
      </c>
      <c r="D4" s="124" t="s">
        <v>56</v>
      </c>
      <c r="E4" s="125">
        <v>39892</v>
      </c>
      <c r="F4" s="128" t="s">
        <v>86</v>
      </c>
      <c r="G4" s="129" t="s">
        <v>86</v>
      </c>
      <c r="H4" s="130" t="s">
        <v>86</v>
      </c>
      <c r="I4" s="121"/>
    </row>
    <row r="5" spans="1:9" ht="27.6">
      <c r="A5" s="123">
        <v>39892</v>
      </c>
      <c r="B5" s="124" t="s">
        <v>88</v>
      </c>
      <c r="C5" s="124" t="s">
        <v>55</v>
      </c>
      <c r="D5" s="124" t="s">
        <v>105</v>
      </c>
      <c r="E5" s="127" t="s">
        <v>14</v>
      </c>
      <c r="F5" s="124" t="s">
        <v>14</v>
      </c>
      <c r="G5" s="124" t="s">
        <v>14</v>
      </c>
      <c r="H5" s="126" t="s">
        <v>14</v>
      </c>
      <c r="I5" s="121"/>
    </row>
    <row r="6" spans="1:9" ht="27.6">
      <c r="A6" s="123">
        <v>39896</v>
      </c>
      <c r="B6" s="124" t="s">
        <v>104</v>
      </c>
      <c r="C6" s="124" t="s">
        <v>55</v>
      </c>
      <c r="D6" s="124" t="s">
        <v>103</v>
      </c>
      <c r="E6" s="127" t="s">
        <v>14</v>
      </c>
      <c r="F6" s="124" t="s">
        <v>106</v>
      </c>
      <c r="G6" s="124" t="s">
        <v>55</v>
      </c>
      <c r="H6" s="126" t="s">
        <v>57</v>
      </c>
      <c r="I6" s="121"/>
    </row>
    <row r="7" spans="1:9" ht="27.6">
      <c r="A7" s="123">
        <v>39897</v>
      </c>
      <c r="B7" s="124" t="s">
        <v>102</v>
      </c>
      <c r="C7" s="124" t="s">
        <v>55</v>
      </c>
      <c r="D7" s="124" t="s">
        <v>103</v>
      </c>
      <c r="E7" s="127" t="s">
        <v>14</v>
      </c>
      <c r="F7" s="124" t="s">
        <v>107</v>
      </c>
      <c r="G7" s="124" t="s">
        <v>55</v>
      </c>
      <c r="H7" s="126" t="s">
        <v>57</v>
      </c>
      <c r="I7" s="121"/>
    </row>
    <row r="8" spans="1:9" ht="27.6">
      <c r="A8" s="123">
        <v>39902</v>
      </c>
      <c r="B8" s="124" t="s">
        <v>108</v>
      </c>
      <c r="C8" s="124" t="s">
        <v>55</v>
      </c>
      <c r="D8" s="124" t="s">
        <v>56</v>
      </c>
      <c r="E8" s="127" t="s">
        <v>14</v>
      </c>
      <c r="F8" s="124" t="s">
        <v>107</v>
      </c>
      <c r="G8" s="124" t="s">
        <v>55</v>
      </c>
      <c r="H8" s="126" t="s">
        <v>57</v>
      </c>
      <c r="I8" s="121"/>
    </row>
    <row r="9" spans="1:9" ht="14.4">
      <c r="A9" s="123">
        <v>39903</v>
      </c>
      <c r="B9" s="124" t="s">
        <v>109</v>
      </c>
      <c r="C9" s="124" t="s">
        <v>110</v>
      </c>
      <c r="D9" s="124" t="s">
        <v>116</v>
      </c>
      <c r="E9" s="127" t="s">
        <v>112</v>
      </c>
      <c r="F9" s="124" t="s">
        <v>111</v>
      </c>
      <c r="G9" s="124" t="s">
        <v>113</v>
      </c>
      <c r="H9" s="126" t="s">
        <v>57</v>
      </c>
      <c r="I9" s="121"/>
    </row>
    <row r="10" spans="1:9" ht="27.6">
      <c r="A10" s="123">
        <v>39906</v>
      </c>
      <c r="B10" s="124" t="s">
        <v>114</v>
      </c>
      <c r="C10" s="124" t="s">
        <v>55</v>
      </c>
      <c r="D10" s="124" t="s">
        <v>105</v>
      </c>
      <c r="E10" s="125">
        <v>39906</v>
      </c>
      <c r="F10" s="124" t="s">
        <v>115</v>
      </c>
      <c r="G10" s="124" t="s">
        <v>55</v>
      </c>
      <c r="H10" s="126" t="s">
        <v>57</v>
      </c>
      <c r="I10" s="121"/>
    </row>
    <row r="11" spans="1:9" ht="27.6">
      <c r="A11" s="123">
        <v>39909</v>
      </c>
      <c r="B11" s="124" t="s">
        <v>121</v>
      </c>
      <c r="C11" s="124" t="s">
        <v>55</v>
      </c>
      <c r="D11" s="128" t="s">
        <v>86</v>
      </c>
      <c r="E11" s="125">
        <v>39909</v>
      </c>
      <c r="F11" s="13"/>
      <c r="G11" s="13"/>
      <c r="H11" s="131"/>
      <c r="I11" s="121"/>
    </row>
    <row r="12" spans="1:9" ht="27.6">
      <c r="A12" s="123">
        <v>39910</v>
      </c>
      <c r="B12" s="124" t="s">
        <v>120</v>
      </c>
      <c r="C12" s="124" t="s">
        <v>55</v>
      </c>
      <c r="D12" s="128" t="s">
        <v>86</v>
      </c>
      <c r="E12" s="125" t="s">
        <v>14</v>
      </c>
      <c r="F12" s="13"/>
      <c r="G12" s="13"/>
      <c r="H12" s="131"/>
      <c r="I12" s="121"/>
    </row>
    <row r="13" spans="1:9" ht="27.6">
      <c r="A13" s="123">
        <v>39910</v>
      </c>
      <c r="B13" s="124" t="s">
        <v>122</v>
      </c>
      <c r="C13" s="124" t="s">
        <v>55</v>
      </c>
      <c r="D13" s="128" t="s">
        <v>86</v>
      </c>
      <c r="E13" s="125" t="s">
        <v>14</v>
      </c>
      <c r="F13" s="13"/>
      <c r="G13" s="13"/>
      <c r="H13" s="131"/>
      <c r="I13" s="121"/>
    </row>
    <row r="14" spans="1:9" ht="27.6">
      <c r="A14" s="123">
        <v>39911</v>
      </c>
      <c r="B14" s="124" t="s">
        <v>123</v>
      </c>
      <c r="C14" s="124" t="s">
        <v>55</v>
      </c>
      <c r="D14" s="128" t="s">
        <v>86</v>
      </c>
      <c r="E14" s="125" t="s">
        <v>14</v>
      </c>
      <c r="F14" s="124" t="s">
        <v>125</v>
      </c>
      <c r="G14" s="124" t="s">
        <v>55</v>
      </c>
      <c r="H14" s="126" t="s">
        <v>124</v>
      </c>
      <c r="I14" s="122" t="s">
        <v>154</v>
      </c>
    </row>
    <row r="15" spans="1:9" ht="27.6">
      <c r="A15" s="123">
        <v>39923</v>
      </c>
      <c r="B15" s="124" t="s">
        <v>133</v>
      </c>
      <c r="C15" s="124" t="s">
        <v>55</v>
      </c>
      <c r="D15" s="124" t="s">
        <v>56</v>
      </c>
      <c r="E15" s="125">
        <v>39924</v>
      </c>
      <c r="F15" s="13"/>
      <c r="G15" s="13"/>
      <c r="H15" s="131"/>
      <c r="I15" s="121"/>
    </row>
    <row r="16" spans="1:9" ht="27.6">
      <c r="A16" s="123">
        <v>39923</v>
      </c>
      <c r="B16" s="124" t="s">
        <v>135</v>
      </c>
      <c r="C16" s="124" t="s">
        <v>55</v>
      </c>
      <c r="D16" s="124"/>
      <c r="E16" s="127" t="s">
        <v>14</v>
      </c>
      <c r="F16" s="124" t="s">
        <v>136</v>
      </c>
      <c r="G16" s="124" t="s">
        <v>55</v>
      </c>
      <c r="H16" s="126" t="s">
        <v>57</v>
      </c>
      <c r="I16" s="121"/>
    </row>
    <row r="17" spans="1:9" ht="27.6">
      <c r="A17" s="123">
        <v>39930</v>
      </c>
      <c r="B17" s="124" t="s">
        <v>137</v>
      </c>
      <c r="C17" s="124" t="s">
        <v>55</v>
      </c>
      <c r="D17" s="124" t="s">
        <v>56</v>
      </c>
      <c r="E17" s="125">
        <v>39931</v>
      </c>
      <c r="F17" s="124"/>
      <c r="G17" s="124"/>
      <c r="H17" s="126"/>
      <c r="I17" s="121"/>
    </row>
    <row r="18" spans="1:9" ht="27.6">
      <c r="A18" s="123">
        <v>39944</v>
      </c>
      <c r="B18" s="124" t="s">
        <v>138</v>
      </c>
      <c r="C18" s="124" t="s">
        <v>55</v>
      </c>
      <c r="D18" s="128" t="s">
        <v>86</v>
      </c>
      <c r="E18" s="125" t="s">
        <v>14</v>
      </c>
      <c r="F18" s="124" t="s">
        <v>125</v>
      </c>
      <c r="G18" s="124" t="s">
        <v>55</v>
      </c>
      <c r="H18" s="126" t="s">
        <v>124</v>
      </c>
      <c r="I18" s="122" t="s">
        <v>153</v>
      </c>
    </row>
    <row r="19" spans="1:9" ht="27.6">
      <c r="A19" s="123">
        <v>39967</v>
      </c>
      <c r="B19" s="124" t="s">
        <v>139</v>
      </c>
      <c r="C19" s="124" t="s">
        <v>55</v>
      </c>
      <c r="D19" s="124" t="s">
        <v>56</v>
      </c>
      <c r="E19" s="125">
        <v>39967</v>
      </c>
      <c r="F19" s="124"/>
      <c r="G19" s="13"/>
      <c r="H19" s="131"/>
      <c r="I19" s="121"/>
    </row>
    <row r="20" spans="1:9" ht="27.6">
      <c r="A20" s="123">
        <v>39981</v>
      </c>
      <c r="B20" s="124" t="s">
        <v>140</v>
      </c>
      <c r="C20" s="124" t="s">
        <v>55</v>
      </c>
      <c r="D20" s="124" t="s">
        <v>56</v>
      </c>
      <c r="E20" s="125">
        <v>39981</v>
      </c>
      <c r="F20" s="124"/>
      <c r="G20" s="13"/>
      <c r="H20" s="131"/>
      <c r="I20" s="121"/>
    </row>
    <row r="21" spans="1:9" ht="14.4">
      <c r="A21" s="123">
        <v>39983</v>
      </c>
      <c r="B21" s="124" t="s">
        <v>141</v>
      </c>
      <c r="C21" s="124" t="s">
        <v>113</v>
      </c>
      <c r="D21" s="128" t="s">
        <v>86</v>
      </c>
      <c r="E21" s="132" t="s">
        <v>86</v>
      </c>
      <c r="F21" s="124" t="s">
        <v>142</v>
      </c>
      <c r="G21" s="124" t="s">
        <v>113</v>
      </c>
      <c r="H21" s="126" t="s">
        <v>57</v>
      </c>
      <c r="I21" s="121"/>
    </row>
    <row r="22" spans="1:9" ht="14.4">
      <c r="A22" s="123">
        <v>39986</v>
      </c>
      <c r="B22" s="124" t="s">
        <v>143</v>
      </c>
      <c r="C22" s="13"/>
      <c r="D22" s="13"/>
      <c r="E22" s="131"/>
      <c r="F22" s="13"/>
      <c r="G22" s="13"/>
      <c r="H22" s="131"/>
      <c r="I22" s="134" t="s">
        <v>152</v>
      </c>
    </row>
    <row r="23" spans="1:9" ht="27.6">
      <c r="A23" s="123">
        <v>40000</v>
      </c>
      <c r="B23" s="124" t="s">
        <v>148</v>
      </c>
      <c r="C23" s="124" t="s">
        <v>55</v>
      </c>
      <c r="D23" s="128" t="s">
        <v>86</v>
      </c>
      <c r="E23" s="125" t="s">
        <v>14</v>
      </c>
      <c r="F23" s="124" t="s">
        <v>149</v>
      </c>
      <c r="G23" s="124" t="s">
        <v>55</v>
      </c>
      <c r="H23" s="126" t="s">
        <v>124</v>
      </c>
      <c r="I23" s="122" t="s">
        <v>150</v>
      </c>
    </row>
    <row r="24" spans="1:9" ht="27.6">
      <c r="A24" s="123">
        <v>40017</v>
      </c>
      <c r="B24" s="124" t="s">
        <v>155</v>
      </c>
      <c r="C24" s="124" t="s">
        <v>55</v>
      </c>
      <c r="D24" s="124" t="s">
        <v>56</v>
      </c>
      <c r="E24" s="125">
        <v>40021</v>
      </c>
      <c r="F24" s="124"/>
      <c r="G24" s="124"/>
      <c r="H24" s="126"/>
      <c r="I24" s="122"/>
    </row>
    <row r="25" spans="1:9" ht="27.6">
      <c r="A25" s="123">
        <v>40031</v>
      </c>
      <c r="B25" s="124"/>
      <c r="C25" s="124"/>
      <c r="D25" s="124"/>
      <c r="E25" s="125"/>
      <c r="F25" s="124" t="s">
        <v>156</v>
      </c>
      <c r="G25" s="124" t="s">
        <v>55</v>
      </c>
      <c r="H25" s="126" t="s">
        <v>157</v>
      </c>
      <c r="I25" s="122" t="s">
        <v>158</v>
      </c>
    </row>
    <row r="26" spans="1:9" ht="27.6">
      <c r="A26" s="123">
        <v>40051</v>
      </c>
      <c r="B26" s="124" t="s">
        <v>159</v>
      </c>
      <c r="C26" s="124" t="s">
        <v>55</v>
      </c>
      <c r="D26" s="124"/>
      <c r="E26" s="125"/>
      <c r="F26" s="124"/>
      <c r="G26" s="124"/>
      <c r="H26" s="126"/>
      <c r="I26" s="122"/>
    </row>
    <row r="27" spans="1:9" ht="27.6">
      <c r="A27" s="123">
        <v>40028</v>
      </c>
      <c r="B27" s="124" t="s">
        <v>160</v>
      </c>
      <c r="C27" s="124" t="s">
        <v>55</v>
      </c>
      <c r="D27" s="124" t="s">
        <v>56</v>
      </c>
      <c r="E27" s="125"/>
      <c r="F27" s="124"/>
      <c r="G27" s="124"/>
      <c r="H27" s="126"/>
      <c r="I27" s="122"/>
    </row>
    <row r="28" spans="1:9" ht="27.6">
      <c r="A28" s="123">
        <v>40079</v>
      </c>
      <c r="B28" s="124" t="s">
        <v>161</v>
      </c>
      <c r="C28" s="124" t="s">
        <v>55</v>
      </c>
      <c r="D28" s="124"/>
      <c r="E28" s="125"/>
      <c r="F28" s="124"/>
      <c r="G28" s="124"/>
      <c r="H28" s="126"/>
      <c r="I28" s="122"/>
    </row>
    <row r="29" spans="1:9" ht="27.6">
      <c r="A29" s="123">
        <v>40091</v>
      </c>
      <c r="B29" s="124" t="s">
        <v>162</v>
      </c>
      <c r="C29" s="124" t="s">
        <v>55</v>
      </c>
      <c r="D29" s="124" t="s">
        <v>163</v>
      </c>
      <c r="E29" s="125">
        <v>40091</v>
      </c>
      <c r="F29" s="124" t="s">
        <v>165</v>
      </c>
      <c r="G29" s="124" t="s">
        <v>55</v>
      </c>
      <c r="H29" s="126" t="s">
        <v>164</v>
      </c>
      <c r="I29" s="122"/>
    </row>
    <row r="30" spans="1:9" ht="27.6">
      <c r="A30" s="123">
        <v>40092</v>
      </c>
      <c r="B30" s="124" t="s">
        <v>168</v>
      </c>
      <c r="C30" s="124" t="s">
        <v>55</v>
      </c>
      <c r="D30" s="124" t="s">
        <v>163</v>
      </c>
      <c r="E30" s="125">
        <v>40092</v>
      </c>
      <c r="F30" s="124"/>
      <c r="G30" s="124"/>
      <c r="H30" s="126"/>
      <c r="I30" s="122"/>
    </row>
    <row r="31" spans="1:9" ht="14.4">
      <c r="A31" s="123"/>
      <c r="B31" s="124"/>
      <c r="C31" s="124"/>
      <c r="D31" s="124"/>
      <c r="E31" s="125"/>
      <c r="F31" s="124"/>
      <c r="G31" s="124"/>
      <c r="H31" s="126"/>
      <c r="I31" s="122"/>
    </row>
    <row r="32" spans="1:9" ht="14.4">
      <c r="A32" s="123"/>
      <c r="B32" s="124"/>
      <c r="C32" s="124"/>
      <c r="D32" s="124"/>
      <c r="E32" s="125"/>
      <c r="F32" s="124"/>
      <c r="G32" s="124"/>
      <c r="H32" s="126"/>
      <c r="I32" s="122"/>
    </row>
    <row r="33" spans="1:9">
      <c r="A33" s="133"/>
      <c r="B33" s="13"/>
      <c r="C33" s="13"/>
      <c r="D33" s="13"/>
      <c r="E33" s="131"/>
      <c r="F33" s="13"/>
      <c r="G33" s="13"/>
      <c r="H33" s="131"/>
      <c r="I33" s="121"/>
    </row>
    <row r="35" spans="1:9" ht="14.4">
      <c r="A35" s="138" t="s">
        <v>69</v>
      </c>
      <c r="B35" s="139"/>
      <c r="C35" s="139"/>
      <c r="D35" s="139"/>
      <c r="E35" s="140"/>
    </row>
    <row r="36" spans="1:9" ht="14.4">
      <c r="A36" s="141" t="s">
        <v>70</v>
      </c>
      <c r="B36" s="142" t="s">
        <v>71</v>
      </c>
      <c r="C36" s="142" t="s">
        <v>72</v>
      </c>
      <c r="D36" s="142"/>
      <c r="E36" s="143" t="s">
        <v>73</v>
      </c>
    </row>
    <row r="37" spans="1:9" ht="14.4">
      <c r="A37" s="56" t="s">
        <v>74</v>
      </c>
      <c r="B37" s="53" t="s">
        <v>75</v>
      </c>
      <c r="C37" s="144" t="s">
        <v>126</v>
      </c>
      <c r="D37" s="53"/>
      <c r="E37" s="58"/>
    </row>
    <row r="38" spans="1:9" ht="14.4">
      <c r="A38" s="56" t="s">
        <v>81</v>
      </c>
      <c r="B38" s="53" t="s">
        <v>82</v>
      </c>
      <c r="C38" s="57" t="s">
        <v>83</v>
      </c>
      <c r="D38" s="53"/>
      <c r="E38" s="58" t="s">
        <v>84</v>
      </c>
    </row>
    <row r="39" spans="1:9" ht="14.4">
      <c r="A39" s="56" t="s">
        <v>144</v>
      </c>
      <c r="B39" s="53" t="s">
        <v>146</v>
      </c>
      <c r="C39" s="144" t="s">
        <v>145</v>
      </c>
      <c r="D39" s="53"/>
      <c r="E39" s="58"/>
    </row>
    <row r="40" spans="1:9" ht="14.4">
      <c r="A40" s="56"/>
      <c r="B40" s="53"/>
      <c r="C40" s="56"/>
      <c r="D40" s="53"/>
      <c r="E40" s="58"/>
    </row>
    <row r="41" spans="1:9" ht="14.4">
      <c r="A41" s="56"/>
      <c r="B41" s="53"/>
      <c r="C41" s="56"/>
      <c r="D41" s="53"/>
      <c r="E41" s="58"/>
    </row>
  </sheetData>
  <hyperlinks>
    <hyperlink ref="C37" r:id="rId1" xr:uid="{00000000-0004-0000-1800-000000000000}"/>
    <hyperlink ref="C39" r:id="rId2" xr:uid="{00000000-0004-0000-1800-000001000000}"/>
    <hyperlink ref="I23" r:id="rId3" xr:uid="{00000000-0004-0000-1800-000002000000}"/>
    <hyperlink ref="I22" r:id="rId4" xr:uid="{00000000-0004-0000-1800-000003000000}"/>
    <hyperlink ref="I18" r:id="rId5" xr:uid="{00000000-0004-0000-1800-000004000000}"/>
    <hyperlink ref="I14" r:id="rId6" xr:uid="{00000000-0004-0000-1800-000005000000}"/>
    <hyperlink ref="I25" r:id="rId7" xr:uid="{00000000-0004-0000-1800-000006000000}"/>
  </hyperlinks>
  <pageMargins left="0.70866141732283472" right="0.70866141732283472" top="1.1875" bottom="0.74803149606299213" header="0.31496062992125984" footer="0.31496062992125984"/>
  <pageSetup paperSize="8" orientation="landscape" r:id="rId8"/>
  <headerFooter>
    <oddHeader>&amp;L&amp;G&amp;C&amp;G</oddHeader>
    <oddFooter>&amp;L&amp;"Arial Narrow,Italic"&amp;8&amp;F&amp;Z&amp;F&amp;R&amp;G</oddFooter>
  </headerFooter>
  <legacyDrawingHF r:id="rId9"/>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8" tint="0.39997558519241921"/>
  </sheetPr>
  <dimension ref="A1:Z92"/>
  <sheetViews>
    <sheetView view="pageLayout" topLeftCell="A62" zoomScaleNormal="100" workbookViewId="0">
      <selection activeCell="A84" sqref="A84"/>
    </sheetView>
  </sheetViews>
  <sheetFormatPr defaultColWidth="9.109375" defaultRowHeight="13.8"/>
  <cols>
    <col min="1" max="1" width="11" style="1" customWidth="1"/>
    <col min="2" max="26" width="7.5546875" style="1" customWidth="1"/>
    <col min="27" max="16384" width="9.109375" style="1"/>
  </cols>
  <sheetData>
    <row r="1" spans="1:26" ht="22.5" customHeight="1">
      <c r="A1" s="777" t="s">
        <v>192</v>
      </c>
      <c r="B1" s="778"/>
      <c r="C1" s="778"/>
      <c r="D1" s="778"/>
      <c r="E1" s="778"/>
      <c r="F1" s="778"/>
      <c r="G1" s="778"/>
      <c r="H1" s="778"/>
      <c r="I1" s="778"/>
      <c r="J1" s="778"/>
      <c r="K1" s="778"/>
      <c r="L1" s="778"/>
      <c r="M1" s="778"/>
      <c r="N1" s="778"/>
      <c r="O1" s="778"/>
      <c r="P1" s="778"/>
      <c r="Q1" s="778"/>
      <c r="R1" s="778"/>
      <c r="S1" s="778"/>
      <c r="T1" s="778"/>
      <c r="U1" s="778"/>
      <c r="V1" s="778"/>
      <c r="W1" s="778"/>
      <c r="X1" s="778"/>
      <c r="Y1" s="778"/>
      <c r="Z1" s="778"/>
    </row>
    <row r="2" spans="1:26" s="2" customFormat="1" ht="30" customHeight="1">
      <c r="A2" s="71"/>
      <c r="B2" s="72" t="s">
        <v>92</v>
      </c>
      <c r="C2" s="753" t="s">
        <v>173</v>
      </c>
      <c r="D2" s="753"/>
      <c r="E2" s="753" t="s">
        <v>25</v>
      </c>
      <c r="F2" s="753"/>
      <c r="G2" s="753" t="s">
        <v>26</v>
      </c>
      <c r="H2" s="753"/>
      <c r="I2" s="753" t="s">
        <v>147</v>
      </c>
      <c r="J2" s="753"/>
      <c r="K2" s="753" t="s">
        <v>169</v>
      </c>
      <c r="L2" s="753"/>
      <c r="M2" s="753" t="s">
        <v>45</v>
      </c>
      <c r="N2" s="753"/>
      <c r="O2" s="753" t="s">
        <v>87</v>
      </c>
      <c r="P2" s="753"/>
      <c r="Q2" s="753" t="s">
        <v>94</v>
      </c>
      <c r="R2" s="753"/>
      <c r="S2" s="753" t="s">
        <v>93</v>
      </c>
      <c r="T2" s="753"/>
      <c r="U2" s="753" t="s">
        <v>89</v>
      </c>
      <c r="V2" s="753"/>
      <c r="W2" s="753" t="s">
        <v>90</v>
      </c>
      <c r="X2" s="753"/>
      <c r="Y2" s="753" t="s">
        <v>119</v>
      </c>
      <c r="Z2" s="753"/>
    </row>
    <row r="3" spans="1:26" s="36" customFormat="1" ht="14.4">
      <c r="A3" s="73" t="s">
        <v>28</v>
      </c>
      <c r="B3" s="74"/>
      <c r="C3" s="779" t="s">
        <v>31</v>
      </c>
      <c r="D3" s="779"/>
      <c r="E3" s="779" t="s">
        <v>31</v>
      </c>
      <c r="F3" s="779"/>
      <c r="G3" s="779" t="s">
        <v>31</v>
      </c>
      <c r="H3" s="779"/>
      <c r="I3" s="780" t="s">
        <v>30</v>
      </c>
      <c r="J3" s="780"/>
      <c r="K3" s="779" t="s">
        <v>31</v>
      </c>
      <c r="L3" s="779"/>
      <c r="M3" s="779" t="s">
        <v>31</v>
      </c>
      <c r="N3" s="779"/>
      <c r="O3" s="779" t="s">
        <v>31</v>
      </c>
      <c r="P3" s="779"/>
      <c r="Q3" s="779" t="s">
        <v>31</v>
      </c>
      <c r="R3" s="779"/>
      <c r="S3" s="779" t="s">
        <v>31</v>
      </c>
      <c r="T3" s="779"/>
      <c r="U3" s="779" t="s">
        <v>91</v>
      </c>
      <c r="V3" s="779"/>
      <c r="W3" s="779" t="s">
        <v>91</v>
      </c>
      <c r="X3" s="779"/>
      <c r="Y3" s="779" t="s">
        <v>91</v>
      </c>
      <c r="Z3" s="779"/>
    </row>
    <row r="4" spans="1:26" ht="14.4">
      <c r="A4" s="62" t="s">
        <v>27</v>
      </c>
      <c r="B4" s="68" t="s">
        <v>14</v>
      </c>
      <c r="C4" s="719">
        <v>35</v>
      </c>
      <c r="D4" s="720"/>
      <c r="E4" s="719">
        <v>35</v>
      </c>
      <c r="F4" s="720"/>
      <c r="G4" s="719">
        <v>12</v>
      </c>
      <c r="H4" s="720"/>
      <c r="I4" s="716">
        <v>1000</v>
      </c>
      <c r="J4" s="717"/>
      <c r="K4" s="716" t="s">
        <v>14</v>
      </c>
      <c r="L4" s="717"/>
      <c r="M4" s="716" t="s">
        <v>14</v>
      </c>
      <c r="N4" s="717"/>
      <c r="O4" s="716" t="s">
        <v>14</v>
      </c>
      <c r="P4" s="717"/>
      <c r="Q4" s="716" t="s">
        <v>14</v>
      </c>
      <c r="R4" s="717"/>
      <c r="S4" s="716" t="s">
        <v>14</v>
      </c>
      <c r="T4" s="717"/>
      <c r="U4" s="716" t="s">
        <v>14</v>
      </c>
      <c r="V4" s="717"/>
      <c r="W4" s="716" t="s">
        <v>14</v>
      </c>
      <c r="X4" s="717"/>
      <c r="Y4" s="70"/>
      <c r="Z4" s="70"/>
    </row>
    <row r="5" spans="1:26" ht="14.25" customHeight="1">
      <c r="A5" s="713" t="s">
        <v>193</v>
      </c>
      <c r="B5" s="714"/>
      <c r="C5" s="714"/>
      <c r="D5" s="714"/>
      <c r="E5" s="714"/>
      <c r="F5" s="714"/>
      <c r="G5" s="714"/>
      <c r="H5" s="714"/>
      <c r="I5" s="714"/>
      <c r="J5" s="714"/>
      <c r="K5" s="714"/>
      <c r="L5" s="714"/>
      <c r="M5" s="714"/>
      <c r="N5" s="714"/>
      <c r="O5" s="714"/>
      <c r="P5" s="714"/>
      <c r="Q5" s="714"/>
      <c r="R5" s="714"/>
      <c r="S5" s="714"/>
      <c r="T5" s="714"/>
      <c r="U5" s="714"/>
      <c r="V5" s="714"/>
      <c r="W5" s="714"/>
      <c r="X5" s="714"/>
      <c r="Y5" s="714"/>
      <c r="Z5" s="714"/>
    </row>
    <row r="6" spans="1:26" ht="12" customHeight="1">
      <c r="A6" s="47">
        <v>39764</v>
      </c>
      <c r="B6" s="66">
        <v>7.4</v>
      </c>
      <c r="C6" s="66">
        <v>19</v>
      </c>
      <c r="D6" s="75">
        <v>19</v>
      </c>
      <c r="E6" s="66">
        <v>16</v>
      </c>
      <c r="F6" s="75">
        <v>16</v>
      </c>
      <c r="G6" s="66">
        <v>27.2</v>
      </c>
      <c r="H6" s="308">
        <v>27.2</v>
      </c>
      <c r="I6" s="81">
        <v>73000</v>
      </c>
      <c r="J6" s="83">
        <v>73000</v>
      </c>
      <c r="K6" s="66">
        <v>22</v>
      </c>
      <c r="L6" s="75">
        <v>22</v>
      </c>
      <c r="M6" s="85">
        <v>5.77</v>
      </c>
      <c r="N6" s="86">
        <v>5.77</v>
      </c>
      <c r="O6" s="64">
        <v>35</v>
      </c>
      <c r="P6" s="76">
        <v>35</v>
      </c>
      <c r="Q6" s="85"/>
      <c r="R6" s="86"/>
      <c r="S6" s="66">
        <v>26.1</v>
      </c>
      <c r="T6" s="75">
        <v>26.1</v>
      </c>
      <c r="U6" s="66">
        <v>0.55000000000000004</v>
      </c>
      <c r="V6" s="75">
        <v>0.55000000000000004</v>
      </c>
      <c r="W6" s="64">
        <v>0.57999999999999996</v>
      </c>
      <c r="X6" s="76">
        <v>0.57999999999999996</v>
      </c>
      <c r="Y6" s="85"/>
      <c r="Z6" s="86"/>
    </row>
    <row r="7" spans="1:26" ht="12" customHeight="1">
      <c r="A7" s="47">
        <v>39771</v>
      </c>
      <c r="B7" s="67">
        <v>7.4</v>
      </c>
      <c r="C7" s="67">
        <v>18</v>
      </c>
      <c r="D7" s="76">
        <v>18</v>
      </c>
      <c r="E7" s="67">
        <v>19</v>
      </c>
      <c r="F7" s="76">
        <v>19</v>
      </c>
      <c r="G7" s="67">
        <v>12.16</v>
      </c>
      <c r="H7" s="309">
        <v>12.16</v>
      </c>
      <c r="I7" s="82">
        <v>10900</v>
      </c>
      <c r="J7" s="84">
        <v>10900</v>
      </c>
      <c r="K7" s="67">
        <v>6.2</v>
      </c>
      <c r="L7" s="76">
        <v>6.2</v>
      </c>
      <c r="M7" s="65"/>
      <c r="N7" s="78"/>
      <c r="O7" s="64">
        <v>23</v>
      </c>
      <c r="P7" s="76">
        <v>23</v>
      </c>
      <c r="Q7" s="65"/>
      <c r="R7" s="78"/>
      <c r="S7" s="67">
        <v>8.3000000000000007</v>
      </c>
      <c r="T7" s="76">
        <v>8.3000000000000007</v>
      </c>
      <c r="U7" s="67">
        <v>2.1800000000000002</v>
      </c>
      <c r="V7" s="76">
        <v>2.1800000000000002</v>
      </c>
      <c r="W7" s="64">
        <v>1.64</v>
      </c>
      <c r="X7" s="76">
        <v>1.64</v>
      </c>
      <c r="Y7" s="65"/>
      <c r="Z7" s="78"/>
    </row>
    <row r="8" spans="1:26" ht="12" customHeight="1">
      <c r="A8" s="47">
        <v>39778</v>
      </c>
      <c r="B8" s="67">
        <v>7.1</v>
      </c>
      <c r="C8" s="67">
        <v>15</v>
      </c>
      <c r="D8" s="76">
        <v>15</v>
      </c>
      <c r="E8" s="67">
        <v>10</v>
      </c>
      <c r="F8" s="76">
        <v>10</v>
      </c>
      <c r="G8" s="67">
        <v>21.27</v>
      </c>
      <c r="H8" s="309">
        <v>21.27</v>
      </c>
      <c r="I8" s="82">
        <v>1200000</v>
      </c>
      <c r="J8" s="84">
        <v>1200000</v>
      </c>
      <c r="K8" s="67">
        <v>10.9</v>
      </c>
      <c r="L8" s="76">
        <v>10.9</v>
      </c>
      <c r="M8" s="65"/>
      <c r="N8" s="78"/>
      <c r="O8" s="64">
        <v>30</v>
      </c>
      <c r="P8" s="87">
        <v>15</v>
      </c>
      <c r="Q8" s="65"/>
      <c r="R8" s="78"/>
      <c r="S8" s="67">
        <v>11.7</v>
      </c>
      <c r="T8" s="76">
        <v>11.7</v>
      </c>
      <c r="U8" s="67">
        <v>7.07</v>
      </c>
      <c r="V8" s="76">
        <v>7.07</v>
      </c>
      <c r="W8" s="64">
        <v>2.5099999999999998</v>
      </c>
      <c r="X8" s="76">
        <v>2.5099999999999998</v>
      </c>
      <c r="Y8" s="65"/>
      <c r="Z8" s="78"/>
    </row>
    <row r="9" spans="1:26" ht="12" customHeight="1">
      <c r="A9" s="47">
        <v>39806</v>
      </c>
      <c r="B9" s="67">
        <v>7.7</v>
      </c>
      <c r="C9" s="67">
        <v>3.9</v>
      </c>
      <c r="D9" s="76">
        <v>3.9</v>
      </c>
      <c r="E9" s="67">
        <v>16</v>
      </c>
      <c r="F9" s="76">
        <v>16</v>
      </c>
      <c r="G9" s="67">
        <v>7.1</v>
      </c>
      <c r="H9" s="76">
        <v>7.1</v>
      </c>
      <c r="I9" s="82">
        <v>60</v>
      </c>
      <c r="J9" s="84">
        <v>60</v>
      </c>
      <c r="K9" s="65">
        <v>0.4</v>
      </c>
      <c r="L9" s="77">
        <v>0.2</v>
      </c>
      <c r="M9" s="65"/>
      <c r="N9" s="78"/>
      <c r="O9" s="64" t="s">
        <v>128</v>
      </c>
      <c r="P9" s="87">
        <v>15</v>
      </c>
      <c r="Q9" s="65">
        <v>3.5539999999999998</v>
      </c>
      <c r="R9" s="78">
        <v>3.5539999999999998</v>
      </c>
      <c r="S9" s="67">
        <v>2.5</v>
      </c>
      <c r="T9" s="76">
        <v>2.5</v>
      </c>
      <c r="U9" s="67">
        <v>4.62</v>
      </c>
      <c r="V9" s="76">
        <v>4.62</v>
      </c>
      <c r="W9" s="63" t="s">
        <v>129</v>
      </c>
      <c r="X9" s="77">
        <v>0.01</v>
      </c>
      <c r="Y9" s="65"/>
      <c r="Z9" s="78"/>
    </row>
    <row r="10" spans="1:26" ht="12" customHeight="1">
      <c r="A10" s="47">
        <v>39813</v>
      </c>
      <c r="B10" s="67">
        <v>7.8</v>
      </c>
      <c r="C10" s="67">
        <v>6.8</v>
      </c>
      <c r="D10" s="76">
        <v>6.8</v>
      </c>
      <c r="E10" s="67">
        <v>12</v>
      </c>
      <c r="F10" s="76">
        <v>12</v>
      </c>
      <c r="G10" s="67">
        <v>10.6</v>
      </c>
      <c r="H10" s="76">
        <v>10.6</v>
      </c>
      <c r="I10" s="82">
        <v>900</v>
      </c>
      <c r="J10" s="84">
        <v>900</v>
      </c>
      <c r="K10" s="67">
        <v>5.4</v>
      </c>
      <c r="L10" s="76">
        <v>5.4</v>
      </c>
      <c r="M10" s="65"/>
      <c r="N10" s="78"/>
      <c r="O10" s="64" t="s">
        <v>128</v>
      </c>
      <c r="P10" s="87">
        <v>15</v>
      </c>
      <c r="Q10" s="65">
        <v>5.2249999999999996</v>
      </c>
      <c r="R10" s="78">
        <v>5.2249999999999996</v>
      </c>
      <c r="S10" s="67">
        <v>7.7</v>
      </c>
      <c r="T10" s="76">
        <v>7.7</v>
      </c>
      <c r="U10" s="67">
        <v>2.58</v>
      </c>
      <c r="V10" s="76">
        <v>2.58</v>
      </c>
      <c r="W10" s="64">
        <v>0.36</v>
      </c>
      <c r="X10" s="76">
        <v>0.36</v>
      </c>
      <c r="Y10" s="65"/>
      <c r="Z10" s="78"/>
    </row>
    <row r="11" spans="1:26" ht="12" customHeight="1">
      <c r="A11" s="47">
        <v>39815</v>
      </c>
      <c r="B11" s="67">
        <v>7.6</v>
      </c>
      <c r="C11" s="67">
        <v>15</v>
      </c>
      <c r="D11" s="76">
        <v>15</v>
      </c>
      <c r="E11" s="67">
        <v>26</v>
      </c>
      <c r="F11" s="76">
        <v>26</v>
      </c>
      <c r="G11" s="67">
        <v>9.7899999999999991</v>
      </c>
      <c r="H11" s="76">
        <v>9.7899999999999991</v>
      </c>
      <c r="I11" s="82">
        <v>420</v>
      </c>
      <c r="J11" s="84">
        <v>420</v>
      </c>
      <c r="K11" s="67">
        <v>4.7</v>
      </c>
      <c r="L11" s="76">
        <v>4.7</v>
      </c>
      <c r="M11" s="65"/>
      <c r="N11" s="78"/>
      <c r="O11" s="64">
        <v>33</v>
      </c>
      <c r="P11" s="76">
        <v>33</v>
      </c>
      <c r="Q11" s="65">
        <v>3.4809999999999999</v>
      </c>
      <c r="R11" s="78">
        <v>3.4809999999999999</v>
      </c>
      <c r="S11" s="67">
        <v>7.9</v>
      </c>
      <c r="T11" s="76">
        <v>7.9</v>
      </c>
      <c r="U11" s="67">
        <v>1.24</v>
      </c>
      <c r="V11" s="76">
        <v>1.24</v>
      </c>
      <c r="W11" s="64">
        <v>0.61</v>
      </c>
      <c r="X11" s="76">
        <v>0.61</v>
      </c>
      <c r="Y11" s="65"/>
      <c r="Z11" s="78"/>
    </row>
    <row r="12" spans="1:26" ht="12" customHeight="1">
      <c r="A12" s="116">
        <v>39821</v>
      </c>
      <c r="B12" s="97">
        <v>7.4</v>
      </c>
      <c r="C12" s="97">
        <v>24</v>
      </c>
      <c r="D12" s="98">
        <v>24</v>
      </c>
      <c r="E12" s="97">
        <v>35</v>
      </c>
      <c r="F12" s="98">
        <v>35</v>
      </c>
      <c r="G12" s="97">
        <v>15.46</v>
      </c>
      <c r="H12" s="98">
        <v>15.46</v>
      </c>
      <c r="I12" s="99">
        <v>6400</v>
      </c>
      <c r="J12" s="100">
        <v>6400</v>
      </c>
      <c r="K12" s="97">
        <v>4.9000000000000004</v>
      </c>
      <c r="L12" s="98">
        <v>4.9000000000000004</v>
      </c>
      <c r="M12" s="101">
        <v>6.0460000000000003</v>
      </c>
      <c r="N12" s="102">
        <v>6.0460000000000003</v>
      </c>
      <c r="O12" s="103">
        <v>32</v>
      </c>
      <c r="P12" s="98">
        <v>32</v>
      </c>
      <c r="Q12" s="101">
        <v>7.28</v>
      </c>
      <c r="R12" s="102">
        <v>7.28</v>
      </c>
      <c r="S12" s="97">
        <v>10.9</v>
      </c>
      <c r="T12" s="98">
        <v>10.9</v>
      </c>
      <c r="U12" s="97">
        <v>2.29</v>
      </c>
      <c r="V12" s="98">
        <v>2.29</v>
      </c>
      <c r="W12" s="103">
        <v>2.2599999999999998</v>
      </c>
      <c r="X12" s="98">
        <v>2.2599999999999998</v>
      </c>
      <c r="Y12" s="101"/>
      <c r="Z12" s="102"/>
    </row>
    <row r="13" spans="1:26" ht="12" customHeight="1">
      <c r="A13" s="47">
        <v>39827</v>
      </c>
      <c r="B13" s="67"/>
      <c r="C13" s="67"/>
      <c r="D13" s="76"/>
      <c r="E13" s="67">
        <v>57</v>
      </c>
      <c r="F13" s="76">
        <v>57</v>
      </c>
      <c r="G13" s="67">
        <v>19.28</v>
      </c>
      <c r="H13" s="76">
        <v>19.28</v>
      </c>
      <c r="I13" s="82">
        <v>910</v>
      </c>
      <c r="J13" s="84">
        <v>910</v>
      </c>
      <c r="K13" s="67">
        <v>3.6</v>
      </c>
      <c r="L13" s="76">
        <v>3.6</v>
      </c>
      <c r="M13" s="65">
        <v>7.3</v>
      </c>
      <c r="N13" s="78">
        <v>7.3</v>
      </c>
      <c r="O13" s="64">
        <v>68</v>
      </c>
      <c r="P13" s="76">
        <v>68</v>
      </c>
      <c r="Q13" s="65"/>
      <c r="R13" s="78"/>
      <c r="S13" s="67">
        <v>11.8</v>
      </c>
      <c r="T13" s="76">
        <v>11.8</v>
      </c>
      <c r="U13" s="67">
        <v>4.9000000000000004</v>
      </c>
      <c r="V13" s="76">
        <v>4.9000000000000004</v>
      </c>
      <c r="W13" s="64">
        <v>2.54</v>
      </c>
      <c r="X13" s="76">
        <v>2.54</v>
      </c>
      <c r="Y13" s="65"/>
      <c r="Z13" s="78"/>
    </row>
    <row r="14" spans="1:26" s="39" customFormat="1" ht="12" customHeight="1">
      <c r="A14" s="117">
        <v>39848</v>
      </c>
      <c r="B14" s="85">
        <v>7.6</v>
      </c>
      <c r="C14" s="85">
        <v>2.6</v>
      </c>
      <c r="D14" s="86">
        <v>2.6</v>
      </c>
      <c r="E14" s="85">
        <v>4</v>
      </c>
      <c r="F14" s="86">
        <v>4</v>
      </c>
      <c r="G14" s="85">
        <v>13.39</v>
      </c>
      <c r="H14" s="86">
        <v>13.39</v>
      </c>
      <c r="I14" s="85">
        <v>40</v>
      </c>
      <c r="J14" s="86">
        <v>40</v>
      </c>
      <c r="K14" s="85">
        <v>2.9</v>
      </c>
      <c r="L14" s="86">
        <v>2.9</v>
      </c>
      <c r="M14" s="85">
        <v>6.6870000000000003</v>
      </c>
      <c r="N14" s="86">
        <v>6.6870000000000003</v>
      </c>
      <c r="O14" s="104" t="s">
        <v>128</v>
      </c>
      <c r="P14" s="105">
        <v>15</v>
      </c>
      <c r="Q14" s="85">
        <v>6.8529999999999998</v>
      </c>
      <c r="R14" s="86">
        <v>6.8529999999999998</v>
      </c>
      <c r="S14" s="85">
        <v>5.0999999999999996</v>
      </c>
      <c r="T14" s="86">
        <v>5.0999999999999996</v>
      </c>
      <c r="U14" s="85">
        <v>8.1199999999999992</v>
      </c>
      <c r="V14" s="86">
        <v>8.1199999999999992</v>
      </c>
      <c r="W14" s="106">
        <v>0.186</v>
      </c>
      <c r="X14" s="86">
        <v>0.186</v>
      </c>
      <c r="Y14" s="85"/>
      <c r="Z14" s="86"/>
    </row>
    <row r="15" spans="1:26" s="39" customFormat="1" ht="12" customHeight="1">
      <c r="A15" s="118">
        <v>39877</v>
      </c>
      <c r="B15" s="107">
        <v>7.5</v>
      </c>
      <c r="C15" s="107">
        <v>3.4</v>
      </c>
      <c r="D15" s="108">
        <v>3.4</v>
      </c>
      <c r="E15" s="107">
        <v>5</v>
      </c>
      <c r="F15" s="108">
        <v>5</v>
      </c>
      <c r="G15" s="107">
        <v>5.37</v>
      </c>
      <c r="H15" s="108">
        <v>5.37</v>
      </c>
      <c r="I15" s="107">
        <v>56</v>
      </c>
      <c r="J15" s="108">
        <v>56</v>
      </c>
      <c r="K15" s="107" t="s">
        <v>134</v>
      </c>
      <c r="L15" s="109">
        <v>0.2</v>
      </c>
      <c r="M15" s="107">
        <v>2.0219999999999998</v>
      </c>
      <c r="N15" s="108">
        <v>2.0219999999999998</v>
      </c>
      <c r="O15" s="110" t="s">
        <v>128</v>
      </c>
      <c r="P15" s="111">
        <v>15</v>
      </c>
      <c r="Q15" s="107">
        <v>2.04</v>
      </c>
      <c r="R15" s="108">
        <v>2.04</v>
      </c>
      <c r="S15" s="107">
        <v>1.4</v>
      </c>
      <c r="T15" s="108">
        <v>1.4</v>
      </c>
      <c r="U15" s="107">
        <v>3.93</v>
      </c>
      <c r="V15" s="108">
        <v>3.93</v>
      </c>
      <c r="W15" s="112" t="s">
        <v>129</v>
      </c>
      <c r="X15" s="109">
        <v>0.01</v>
      </c>
      <c r="Y15" s="107"/>
      <c r="Z15" s="108"/>
    </row>
    <row r="16" spans="1:26" s="39" customFormat="1" ht="12" customHeight="1">
      <c r="A16" s="47">
        <v>39883</v>
      </c>
      <c r="B16" s="65">
        <v>7.5</v>
      </c>
      <c r="C16" s="65">
        <v>3.1</v>
      </c>
      <c r="D16" s="78">
        <v>3.1</v>
      </c>
      <c r="E16" s="65">
        <v>7</v>
      </c>
      <c r="F16" s="78">
        <v>7</v>
      </c>
      <c r="G16" s="65">
        <v>5.63</v>
      </c>
      <c r="H16" s="78">
        <v>5.63</v>
      </c>
      <c r="I16" s="65">
        <v>18</v>
      </c>
      <c r="J16" s="78">
        <v>18</v>
      </c>
      <c r="K16" s="65" t="s">
        <v>134</v>
      </c>
      <c r="L16" s="77">
        <v>0.2</v>
      </c>
      <c r="M16" s="65"/>
      <c r="N16" s="78"/>
      <c r="O16" s="64" t="s">
        <v>128</v>
      </c>
      <c r="P16" s="87">
        <v>15</v>
      </c>
      <c r="Q16" s="65"/>
      <c r="R16" s="78"/>
      <c r="S16" s="65">
        <v>1.6</v>
      </c>
      <c r="T16" s="78">
        <v>1.6</v>
      </c>
      <c r="U16" s="65">
        <v>4.04</v>
      </c>
      <c r="V16" s="78">
        <v>4.04</v>
      </c>
      <c r="W16" s="63" t="s">
        <v>129</v>
      </c>
      <c r="X16" s="77">
        <v>0.01</v>
      </c>
      <c r="Y16" s="65">
        <v>123.6</v>
      </c>
      <c r="Z16" s="78">
        <v>123.6</v>
      </c>
    </row>
    <row r="17" spans="1:26" s="39" customFormat="1" ht="12" customHeight="1">
      <c r="A17" s="47">
        <v>39889</v>
      </c>
      <c r="B17" s="65">
        <v>7.4</v>
      </c>
      <c r="C17" s="65">
        <v>3</v>
      </c>
      <c r="D17" s="78">
        <v>3</v>
      </c>
      <c r="E17" s="65">
        <v>1</v>
      </c>
      <c r="F17" s="78">
        <v>1</v>
      </c>
      <c r="G17" s="65">
        <v>4.37</v>
      </c>
      <c r="H17" s="78">
        <v>4.37</v>
      </c>
      <c r="I17" s="65">
        <v>4</v>
      </c>
      <c r="J17" s="78">
        <v>4</v>
      </c>
      <c r="K17" s="65" t="s">
        <v>134</v>
      </c>
      <c r="L17" s="77">
        <v>0.2</v>
      </c>
      <c r="M17" s="65"/>
      <c r="N17" s="78"/>
      <c r="O17" s="64" t="s">
        <v>128</v>
      </c>
      <c r="P17" s="87">
        <v>15</v>
      </c>
      <c r="Q17" s="65">
        <v>4.1459999999999999</v>
      </c>
      <c r="R17" s="78">
        <v>4.1459999999999999</v>
      </c>
      <c r="S17" s="65">
        <v>1.5</v>
      </c>
      <c r="T17" s="78">
        <v>1.5</v>
      </c>
      <c r="U17" s="65">
        <v>2.81</v>
      </c>
      <c r="V17" s="78">
        <v>2.81</v>
      </c>
      <c r="W17" s="63">
        <v>0.03</v>
      </c>
      <c r="X17" s="78">
        <v>0.03</v>
      </c>
      <c r="Y17" s="65"/>
      <c r="Z17" s="78"/>
    </row>
    <row r="18" spans="1:26" s="39" customFormat="1" ht="12" customHeight="1">
      <c r="A18" s="47">
        <v>39897</v>
      </c>
      <c r="B18" s="63">
        <v>7.4</v>
      </c>
      <c r="C18" s="65">
        <v>7.5</v>
      </c>
      <c r="D18" s="78">
        <v>7.5</v>
      </c>
      <c r="E18" s="65">
        <v>8</v>
      </c>
      <c r="F18" s="78">
        <v>8</v>
      </c>
      <c r="G18" s="65">
        <v>5.64</v>
      </c>
      <c r="H18" s="78">
        <v>5.64</v>
      </c>
      <c r="I18" s="65">
        <v>6</v>
      </c>
      <c r="J18" s="78">
        <v>6</v>
      </c>
      <c r="K18" s="65" t="s">
        <v>134</v>
      </c>
      <c r="L18" s="77">
        <v>0.2</v>
      </c>
      <c r="M18" s="65"/>
      <c r="N18" s="78"/>
      <c r="O18" s="64" t="s">
        <v>128</v>
      </c>
      <c r="P18" s="87">
        <v>15</v>
      </c>
      <c r="Q18" s="65">
        <v>2.2949999999999999</v>
      </c>
      <c r="R18" s="78">
        <v>2.2949999999999999</v>
      </c>
      <c r="S18" s="65">
        <v>1.6</v>
      </c>
      <c r="T18" s="78">
        <v>1.6</v>
      </c>
      <c r="U18" s="65">
        <v>3.97</v>
      </c>
      <c r="V18" s="78">
        <v>3.97</v>
      </c>
      <c r="W18" s="63" t="s">
        <v>129</v>
      </c>
      <c r="X18" s="77">
        <v>0.01</v>
      </c>
      <c r="Y18" s="65"/>
      <c r="Z18" s="78"/>
    </row>
    <row r="19" spans="1:26" s="39" customFormat="1" ht="12" customHeight="1">
      <c r="A19" s="116">
        <v>39904</v>
      </c>
      <c r="B19" s="113">
        <v>7.4</v>
      </c>
      <c r="C19" s="101">
        <v>2.8</v>
      </c>
      <c r="D19" s="102">
        <v>2.8</v>
      </c>
      <c r="E19" s="101">
        <v>2</v>
      </c>
      <c r="F19" s="102">
        <v>2</v>
      </c>
      <c r="G19" s="101">
        <v>5.25</v>
      </c>
      <c r="H19" s="102">
        <v>5.25</v>
      </c>
      <c r="I19" s="101">
        <v>10</v>
      </c>
      <c r="J19" s="102">
        <v>10</v>
      </c>
      <c r="K19" s="101" t="s">
        <v>134</v>
      </c>
      <c r="L19" s="114">
        <v>0.2</v>
      </c>
      <c r="M19" s="101">
        <v>3.1869999999999998</v>
      </c>
      <c r="N19" s="102">
        <v>3.1869999999999998</v>
      </c>
      <c r="O19" s="103" t="s">
        <v>128</v>
      </c>
      <c r="P19" s="115">
        <v>15</v>
      </c>
      <c r="Q19" s="101">
        <v>3.387</v>
      </c>
      <c r="R19" s="102">
        <v>3.387</v>
      </c>
      <c r="S19" s="101">
        <v>1.7</v>
      </c>
      <c r="T19" s="102">
        <v>1.7</v>
      </c>
      <c r="U19" s="101">
        <v>3.56</v>
      </c>
      <c r="V19" s="102">
        <v>3.56</v>
      </c>
      <c r="W19" s="113" t="s">
        <v>129</v>
      </c>
      <c r="X19" s="114">
        <v>0.01</v>
      </c>
      <c r="Y19" s="101"/>
      <c r="Z19" s="102"/>
    </row>
    <row r="20" spans="1:26" s="39" customFormat="1" ht="12" customHeight="1">
      <c r="A20" s="47">
        <v>39909</v>
      </c>
      <c r="B20" s="63">
        <v>7.5</v>
      </c>
      <c r="C20" s="65">
        <v>2.35</v>
      </c>
      <c r="D20" s="78">
        <v>2.35</v>
      </c>
      <c r="E20" s="65">
        <v>6</v>
      </c>
      <c r="F20" s="78">
        <v>6</v>
      </c>
      <c r="G20" s="65">
        <v>4.6500000000000004</v>
      </c>
      <c r="H20" s="78">
        <v>4.6500000000000004</v>
      </c>
      <c r="I20" s="63">
        <v>42</v>
      </c>
      <c r="J20" s="78">
        <v>42</v>
      </c>
      <c r="K20" s="65" t="s">
        <v>134</v>
      </c>
      <c r="L20" s="77">
        <v>0.2</v>
      </c>
      <c r="M20" s="65"/>
      <c r="N20" s="78"/>
      <c r="O20" s="64" t="s">
        <v>128</v>
      </c>
      <c r="P20" s="87">
        <v>15</v>
      </c>
      <c r="Q20" s="65">
        <v>2.964</v>
      </c>
      <c r="R20" s="78">
        <v>2.964</v>
      </c>
      <c r="S20" s="63">
        <v>1.3</v>
      </c>
      <c r="T20" s="78">
        <v>1.3</v>
      </c>
      <c r="U20" s="65">
        <v>3.35</v>
      </c>
      <c r="V20" s="78">
        <v>3.35</v>
      </c>
      <c r="W20" s="63" t="s">
        <v>129</v>
      </c>
      <c r="X20" s="77">
        <v>0.01</v>
      </c>
      <c r="Y20" s="65"/>
      <c r="Z20" s="78"/>
    </row>
    <row r="21" spans="1:26" s="39" customFormat="1" ht="12" customHeight="1">
      <c r="A21" s="47">
        <v>39918</v>
      </c>
      <c r="B21" s="63">
        <v>7.2</v>
      </c>
      <c r="C21" s="63">
        <v>14</v>
      </c>
      <c r="D21" s="78">
        <v>14</v>
      </c>
      <c r="E21" s="65">
        <v>8</v>
      </c>
      <c r="F21" s="78">
        <v>8</v>
      </c>
      <c r="G21" s="65">
        <v>6.09</v>
      </c>
      <c r="H21" s="78">
        <v>6.09</v>
      </c>
      <c r="I21" s="63">
        <v>146</v>
      </c>
      <c r="J21" s="78">
        <v>146</v>
      </c>
      <c r="K21" s="65">
        <v>0.5</v>
      </c>
      <c r="L21" s="78">
        <v>0.5</v>
      </c>
      <c r="M21" s="65"/>
      <c r="N21" s="78"/>
      <c r="O21" s="64" t="s">
        <v>128</v>
      </c>
      <c r="P21" s="87">
        <v>15</v>
      </c>
      <c r="Q21" s="65">
        <v>24</v>
      </c>
      <c r="R21" s="78">
        <v>24</v>
      </c>
      <c r="S21" s="63">
        <v>3.3</v>
      </c>
      <c r="T21" s="78">
        <v>3.3</v>
      </c>
      <c r="U21" s="65">
        <v>1.85</v>
      </c>
      <c r="V21" s="78">
        <v>1.85</v>
      </c>
      <c r="W21" s="63">
        <v>0.98</v>
      </c>
      <c r="X21" s="78">
        <v>0.98</v>
      </c>
      <c r="Y21" s="65"/>
      <c r="Z21" s="78"/>
    </row>
    <row r="22" spans="1:26" s="39" customFormat="1" ht="12" customHeight="1">
      <c r="A22" s="47">
        <v>39926</v>
      </c>
      <c r="B22" s="63">
        <v>7.4</v>
      </c>
      <c r="C22" s="63">
        <v>5.2</v>
      </c>
      <c r="D22" s="78">
        <v>5.2</v>
      </c>
      <c r="E22" s="65">
        <v>3</v>
      </c>
      <c r="F22" s="78">
        <v>3</v>
      </c>
      <c r="G22" s="65">
        <v>3.89</v>
      </c>
      <c r="H22" s="78">
        <v>3.89</v>
      </c>
      <c r="I22" s="63">
        <v>42</v>
      </c>
      <c r="J22" s="78">
        <v>42</v>
      </c>
      <c r="K22" s="63">
        <v>0.9</v>
      </c>
      <c r="L22" s="78">
        <v>0.9</v>
      </c>
      <c r="M22" s="65"/>
      <c r="N22" s="78"/>
      <c r="O22" s="63"/>
      <c r="P22" s="78"/>
      <c r="Q22" s="65">
        <v>3.1469999999999998</v>
      </c>
      <c r="R22" s="78">
        <v>3.1469999999999998</v>
      </c>
      <c r="S22" s="63">
        <v>2</v>
      </c>
      <c r="T22" s="78">
        <v>2</v>
      </c>
      <c r="U22" s="65">
        <v>1.27</v>
      </c>
      <c r="V22" s="78">
        <v>1.27</v>
      </c>
      <c r="W22" s="63">
        <v>0.64</v>
      </c>
      <c r="X22" s="78">
        <v>0.64</v>
      </c>
      <c r="Y22" s="65">
        <v>98.6</v>
      </c>
      <c r="Z22" s="78">
        <v>98.6</v>
      </c>
    </row>
    <row r="23" spans="1:26" s="39" customFormat="1" ht="12" customHeight="1">
      <c r="A23" s="47">
        <v>39931</v>
      </c>
      <c r="B23" s="63">
        <v>7.5</v>
      </c>
      <c r="C23" s="63">
        <v>5</v>
      </c>
      <c r="D23" s="78">
        <v>5</v>
      </c>
      <c r="E23" s="65">
        <v>2</v>
      </c>
      <c r="F23" s="78">
        <v>2</v>
      </c>
      <c r="G23" s="65">
        <v>4.51</v>
      </c>
      <c r="H23" s="78">
        <v>4.51</v>
      </c>
      <c r="I23" s="63">
        <v>380</v>
      </c>
      <c r="J23" s="78">
        <v>380</v>
      </c>
      <c r="K23" s="65" t="s">
        <v>134</v>
      </c>
      <c r="L23" s="77">
        <v>0.2</v>
      </c>
      <c r="M23" s="65"/>
      <c r="N23" s="78"/>
      <c r="O23" s="63"/>
      <c r="P23" s="78"/>
      <c r="Q23" s="65">
        <v>3.7450000000000001</v>
      </c>
      <c r="R23" s="78">
        <v>3.7450000000000001</v>
      </c>
      <c r="S23" s="63">
        <v>2.1</v>
      </c>
      <c r="T23" s="78">
        <v>2.1</v>
      </c>
      <c r="U23" s="65">
        <v>1.58</v>
      </c>
      <c r="V23" s="78">
        <v>1.58</v>
      </c>
      <c r="W23" s="63">
        <v>0.87</v>
      </c>
      <c r="X23" s="78">
        <v>0.87</v>
      </c>
      <c r="Y23" s="65">
        <v>96.8</v>
      </c>
      <c r="Z23" s="78">
        <v>96.8</v>
      </c>
    </row>
    <row r="24" spans="1:26" s="39" customFormat="1" ht="12" customHeight="1">
      <c r="A24" s="116">
        <v>39939</v>
      </c>
      <c r="B24" s="113">
        <v>7.4</v>
      </c>
      <c r="C24" s="113">
        <v>4.8</v>
      </c>
      <c r="D24" s="102">
        <v>4.8</v>
      </c>
      <c r="E24" s="101">
        <v>11</v>
      </c>
      <c r="F24" s="102">
        <v>11</v>
      </c>
      <c r="G24" s="101">
        <v>3.61</v>
      </c>
      <c r="H24" s="102">
        <v>3.61</v>
      </c>
      <c r="I24" s="113">
        <v>7</v>
      </c>
      <c r="J24" s="102">
        <v>7</v>
      </c>
      <c r="K24" s="101" t="s">
        <v>134</v>
      </c>
      <c r="L24" s="114">
        <v>0.2</v>
      </c>
      <c r="M24" s="101"/>
      <c r="N24" s="102"/>
      <c r="O24" s="113"/>
      <c r="P24" s="102"/>
      <c r="Q24" s="101">
        <v>8.7799999999999994</v>
      </c>
      <c r="R24" s="102">
        <v>8.7799999999999994</v>
      </c>
      <c r="S24" s="113">
        <v>1.6</v>
      </c>
      <c r="T24" s="102">
        <v>1.6</v>
      </c>
      <c r="U24" s="101">
        <v>1.1200000000000001</v>
      </c>
      <c r="V24" s="102">
        <v>1.1200000000000001</v>
      </c>
      <c r="W24" s="113">
        <v>0.91</v>
      </c>
      <c r="X24" s="102">
        <v>0.91</v>
      </c>
      <c r="Y24" s="101">
        <v>98.4</v>
      </c>
      <c r="Z24" s="102">
        <v>98.4</v>
      </c>
    </row>
    <row r="25" spans="1:26" s="39" customFormat="1" ht="12" customHeight="1">
      <c r="A25" s="47">
        <v>39945</v>
      </c>
      <c r="B25" s="63">
        <v>7.2</v>
      </c>
      <c r="C25" s="63">
        <v>22</v>
      </c>
      <c r="D25" s="78">
        <v>22</v>
      </c>
      <c r="E25" s="65">
        <v>74</v>
      </c>
      <c r="F25" s="78">
        <v>74</v>
      </c>
      <c r="G25" s="65">
        <v>9.39</v>
      </c>
      <c r="H25" s="78">
        <v>9.39</v>
      </c>
      <c r="I25" s="63">
        <v>18</v>
      </c>
      <c r="J25" s="78">
        <v>18</v>
      </c>
      <c r="K25" s="65" t="s">
        <v>134</v>
      </c>
      <c r="L25" s="77">
        <v>0.2</v>
      </c>
      <c r="M25" s="65">
        <v>2.8519999999999999</v>
      </c>
      <c r="N25" s="78">
        <v>2.8519999999999999</v>
      </c>
      <c r="O25" s="63"/>
      <c r="P25" s="78"/>
      <c r="Q25" s="65">
        <v>5.34</v>
      </c>
      <c r="R25" s="78">
        <v>5.34</v>
      </c>
      <c r="S25" s="63">
        <v>6.6</v>
      </c>
      <c r="T25" s="78">
        <v>6.6</v>
      </c>
      <c r="U25" s="65">
        <v>1.76</v>
      </c>
      <c r="V25" s="78">
        <v>1.76</v>
      </c>
      <c r="W25" s="63">
        <v>1</v>
      </c>
      <c r="X25" s="78">
        <v>1</v>
      </c>
      <c r="Y25" s="65">
        <v>19.899999999999999</v>
      </c>
      <c r="Z25" s="78">
        <v>19.899999999999999</v>
      </c>
    </row>
    <row r="26" spans="1:26" s="39" customFormat="1" ht="12" customHeight="1">
      <c r="A26" s="117">
        <v>39968</v>
      </c>
      <c r="B26" s="106"/>
      <c r="C26" s="106">
        <v>26</v>
      </c>
      <c r="D26" s="86">
        <v>26</v>
      </c>
      <c r="E26" s="85">
        <v>18</v>
      </c>
      <c r="F26" s="86">
        <v>18</v>
      </c>
      <c r="G26" s="85">
        <v>7.54</v>
      </c>
      <c r="H26" s="86">
        <v>7.54</v>
      </c>
      <c r="I26" s="106">
        <v>270</v>
      </c>
      <c r="J26" s="86">
        <v>270</v>
      </c>
      <c r="K26" s="85" t="s">
        <v>134</v>
      </c>
      <c r="L26" s="153">
        <v>0.2</v>
      </c>
      <c r="M26" s="85">
        <v>7.7460000000000004</v>
      </c>
      <c r="N26" s="86">
        <v>7.7460000000000004</v>
      </c>
      <c r="O26" s="106"/>
      <c r="P26" s="86"/>
      <c r="Q26" s="85">
        <v>8.84</v>
      </c>
      <c r="R26" s="86">
        <v>8.84</v>
      </c>
      <c r="S26" s="106">
        <v>3.2</v>
      </c>
      <c r="T26" s="86">
        <v>3.2</v>
      </c>
      <c r="U26" s="85">
        <v>2.76</v>
      </c>
      <c r="V26" s="86">
        <v>2.76</v>
      </c>
      <c r="W26" s="106">
        <v>1.6</v>
      </c>
      <c r="X26" s="86">
        <v>1.6</v>
      </c>
      <c r="Y26" s="85">
        <v>81.599999999999994</v>
      </c>
      <c r="Z26" s="86">
        <v>81.599999999999994</v>
      </c>
    </row>
    <row r="27" spans="1:26" s="39" customFormat="1" ht="12" customHeight="1" thickBot="1">
      <c r="A27" s="303">
        <v>39975</v>
      </c>
      <c r="B27" s="304"/>
      <c r="C27" s="304"/>
      <c r="D27" s="305"/>
      <c r="E27" s="304">
        <v>14</v>
      </c>
      <c r="F27" s="305">
        <v>14</v>
      </c>
      <c r="G27" s="304"/>
      <c r="H27" s="305"/>
      <c r="I27" s="304"/>
      <c r="J27" s="305"/>
      <c r="K27" s="304" t="s">
        <v>134</v>
      </c>
      <c r="L27" s="306">
        <v>0.2</v>
      </c>
      <c r="M27" s="304"/>
      <c r="N27" s="305"/>
      <c r="O27" s="304"/>
      <c r="P27" s="305"/>
      <c r="Q27" s="304"/>
      <c r="R27" s="305"/>
      <c r="S27" s="304">
        <v>2.5</v>
      </c>
      <c r="T27" s="305">
        <v>2.5</v>
      </c>
      <c r="U27" s="304">
        <v>3.02</v>
      </c>
      <c r="V27" s="305">
        <v>3.02</v>
      </c>
      <c r="W27" s="304">
        <v>3.24</v>
      </c>
      <c r="X27" s="305">
        <v>3.24</v>
      </c>
      <c r="Y27" s="304">
        <v>75.5</v>
      </c>
      <c r="Z27" s="305">
        <v>75.5</v>
      </c>
    </row>
    <row r="28" spans="1:26" s="39" customFormat="1" ht="12" customHeight="1" thickTop="1">
      <c r="A28" s="295">
        <v>39995</v>
      </c>
      <c r="B28" s="63"/>
      <c r="C28" s="63">
        <v>9</v>
      </c>
      <c r="D28" s="78">
        <v>9</v>
      </c>
      <c r="E28" s="65">
        <v>19</v>
      </c>
      <c r="F28" s="78">
        <v>19</v>
      </c>
      <c r="G28" s="65">
        <v>12.07</v>
      </c>
      <c r="H28" s="78">
        <v>12.07</v>
      </c>
      <c r="I28" s="63">
        <v>25</v>
      </c>
      <c r="J28" s="78">
        <v>25</v>
      </c>
      <c r="K28" s="63" t="s">
        <v>134</v>
      </c>
      <c r="L28" s="77">
        <v>0.2</v>
      </c>
      <c r="M28" s="65">
        <v>2.859</v>
      </c>
      <c r="N28" s="78">
        <v>2.859</v>
      </c>
      <c r="O28" s="63"/>
      <c r="P28" s="78"/>
      <c r="Q28" s="65">
        <v>3.65</v>
      </c>
      <c r="R28" s="78">
        <v>3.65</v>
      </c>
      <c r="S28" s="63">
        <v>4.2</v>
      </c>
      <c r="T28" s="78">
        <v>4.2</v>
      </c>
      <c r="U28" s="65">
        <v>7.8</v>
      </c>
      <c r="V28" s="78">
        <v>7.8</v>
      </c>
      <c r="W28" s="63">
        <v>0.1</v>
      </c>
      <c r="X28" s="78">
        <v>0.1</v>
      </c>
      <c r="Y28" s="65">
        <v>60.8</v>
      </c>
      <c r="Z28" s="78">
        <v>60.8</v>
      </c>
    </row>
    <row r="29" spans="1:26" s="39" customFormat="1" ht="12" customHeight="1">
      <c r="A29" s="47">
        <v>40002</v>
      </c>
      <c r="B29" s="63"/>
      <c r="C29" s="63"/>
      <c r="D29" s="78"/>
      <c r="E29" s="65">
        <v>24</v>
      </c>
      <c r="F29" s="78">
        <v>24</v>
      </c>
      <c r="G29" s="65"/>
      <c r="H29" s="78"/>
      <c r="I29" s="63"/>
      <c r="J29" s="78"/>
      <c r="K29" s="63">
        <v>7.5</v>
      </c>
      <c r="L29" s="78">
        <v>7.5</v>
      </c>
      <c r="M29" s="65"/>
      <c r="N29" s="78"/>
      <c r="O29" s="63"/>
      <c r="P29" s="78"/>
      <c r="Q29" s="65"/>
      <c r="R29" s="78"/>
      <c r="S29" s="63">
        <v>10</v>
      </c>
      <c r="T29" s="78">
        <v>10</v>
      </c>
      <c r="U29" s="65">
        <v>1.73</v>
      </c>
      <c r="V29" s="78">
        <v>1.73</v>
      </c>
      <c r="W29" s="63">
        <v>1.17</v>
      </c>
      <c r="X29" s="78">
        <v>1.17</v>
      </c>
      <c r="Y29" s="65">
        <v>86.6</v>
      </c>
      <c r="Z29" s="78">
        <v>86.6</v>
      </c>
    </row>
    <row r="30" spans="1:26" s="39" customFormat="1" ht="12" customHeight="1">
      <c r="A30" s="47">
        <v>40009</v>
      </c>
      <c r="B30" s="63"/>
      <c r="C30" s="63"/>
      <c r="D30" s="78"/>
      <c r="E30" s="65">
        <v>9</v>
      </c>
      <c r="F30" s="78">
        <v>9</v>
      </c>
      <c r="G30" s="65"/>
      <c r="H30" s="78"/>
      <c r="I30" s="63"/>
      <c r="J30" s="78"/>
      <c r="K30" s="63">
        <v>1.3</v>
      </c>
      <c r="L30" s="78">
        <v>1.3</v>
      </c>
      <c r="M30" s="65"/>
      <c r="N30" s="78"/>
      <c r="O30" s="63"/>
      <c r="P30" s="78"/>
      <c r="Q30" s="65"/>
      <c r="R30" s="78"/>
      <c r="S30" s="63">
        <v>4.5999999999999996</v>
      </c>
      <c r="T30" s="78">
        <v>4.5999999999999996</v>
      </c>
      <c r="U30" s="65">
        <v>2.85</v>
      </c>
      <c r="V30" s="78">
        <v>2.85</v>
      </c>
      <c r="W30" s="63">
        <v>1.91</v>
      </c>
      <c r="X30" s="78">
        <v>1.91</v>
      </c>
      <c r="Y30" s="65">
        <v>98.1</v>
      </c>
      <c r="Z30" s="78">
        <v>98.1</v>
      </c>
    </row>
    <row r="31" spans="1:26" s="39" customFormat="1" ht="12" customHeight="1">
      <c r="A31" s="116">
        <v>40030</v>
      </c>
      <c r="B31" s="113"/>
      <c r="C31" s="113">
        <v>13.4</v>
      </c>
      <c r="D31" s="102">
        <v>13.4</v>
      </c>
      <c r="E31" s="101">
        <v>23</v>
      </c>
      <c r="F31" s="102">
        <v>23</v>
      </c>
      <c r="G31" s="101">
        <v>10.26</v>
      </c>
      <c r="H31" s="102">
        <v>10.26</v>
      </c>
      <c r="I31" s="113">
        <v>3</v>
      </c>
      <c r="J31" s="102">
        <v>3</v>
      </c>
      <c r="K31" s="113">
        <v>1.3</v>
      </c>
      <c r="L31" s="102">
        <v>1.3</v>
      </c>
      <c r="M31" s="101">
        <v>4.3840000000000003</v>
      </c>
      <c r="N31" s="102">
        <v>4.3840000000000003</v>
      </c>
      <c r="O31" s="113"/>
      <c r="P31" s="102"/>
      <c r="Q31" s="101"/>
      <c r="R31" s="102"/>
      <c r="S31" s="113">
        <v>4</v>
      </c>
      <c r="T31" s="102">
        <v>4</v>
      </c>
      <c r="U31" s="101">
        <v>2.02</v>
      </c>
      <c r="V31" s="102">
        <v>2.02</v>
      </c>
      <c r="W31" s="113">
        <v>4.2300000000000004</v>
      </c>
      <c r="X31" s="102">
        <v>4.2300000000000004</v>
      </c>
      <c r="Y31" s="101">
        <v>82.3</v>
      </c>
      <c r="Z31" s="102">
        <v>82.3</v>
      </c>
    </row>
    <row r="32" spans="1:26" s="39" customFormat="1" ht="12" customHeight="1">
      <c r="A32" s="47">
        <v>40036</v>
      </c>
      <c r="B32" s="63"/>
      <c r="C32" s="63"/>
      <c r="D32" s="78"/>
      <c r="E32" s="65">
        <v>19</v>
      </c>
      <c r="F32" s="78">
        <v>19</v>
      </c>
      <c r="G32" s="65">
        <v>4.49</v>
      </c>
      <c r="H32" s="78">
        <v>4.49</v>
      </c>
      <c r="I32" s="63"/>
      <c r="J32" s="78"/>
      <c r="K32" s="63">
        <v>2.7</v>
      </c>
      <c r="L32" s="78">
        <v>2.7</v>
      </c>
      <c r="M32" s="65"/>
      <c r="N32" s="78"/>
      <c r="O32" s="63"/>
      <c r="P32" s="78"/>
      <c r="Q32" s="65"/>
      <c r="R32" s="78"/>
      <c r="S32" s="63">
        <v>6.8</v>
      </c>
      <c r="T32" s="78">
        <v>6.8</v>
      </c>
      <c r="U32" s="65">
        <v>1.62</v>
      </c>
      <c r="V32" s="78">
        <v>1.62</v>
      </c>
      <c r="W32" s="63">
        <v>2.87</v>
      </c>
      <c r="X32" s="78">
        <v>2.87</v>
      </c>
      <c r="Y32" s="65">
        <v>98.2</v>
      </c>
      <c r="Z32" s="78">
        <v>98.2</v>
      </c>
    </row>
    <row r="33" spans="1:26" s="39" customFormat="1" ht="12" customHeight="1">
      <c r="A33" s="47">
        <v>40046</v>
      </c>
      <c r="B33" s="63"/>
      <c r="C33" s="63"/>
      <c r="D33" s="78"/>
      <c r="E33" s="65">
        <v>18</v>
      </c>
      <c r="F33" s="78">
        <v>18</v>
      </c>
      <c r="G33" s="65">
        <v>3.96</v>
      </c>
      <c r="H33" s="78">
        <v>3.96</v>
      </c>
      <c r="I33" s="63"/>
      <c r="J33" s="78"/>
      <c r="K33" s="63">
        <v>1.2</v>
      </c>
      <c r="L33" s="78">
        <v>1.2</v>
      </c>
      <c r="M33" s="65"/>
      <c r="N33" s="78"/>
      <c r="O33" s="63"/>
      <c r="P33" s="78"/>
      <c r="Q33" s="65"/>
      <c r="R33" s="78"/>
      <c r="S33" s="63">
        <v>3.8</v>
      </c>
      <c r="T33" s="78">
        <v>3.8</v>
      </c>
      <c r="U33" s="65">
        <v>2.27</v>
      </c>
      <c r="V33" s="78">
        <v>2.27</v>
      </c>
      <c r="W33" s="63">
        <v>1.69</v>
      </c>
      <c r="X33" s="78">
        <v>1.69</v>
      </c>
      <c r="Y33" s="65">
        <v>86.1</v>
      </c>
      <c r="Z33" s="78">
        <v>86.1</v>
      </c>
    </row>
    <row r="34" spans="1:26" s="39" customFormat="1" ht="12" customHeight="1">
      <c r="A34" s="116">
        <v>40058</v>
      </c>
      <c r="B34" s="113"/>
      <c r="C34" s="113">
        <v>8.5</v>
      </c>
      <c r="D34" s="102">
        <v>8.5</v>
      </c>
      <c r="E34" s="101">
        <v>11</v>
      </c>
      <c r="F34" s="102">
        <v>11</v>
      </c>
      <c r="G34" s="101">
        <v>6.31</v>
      </c>
      <c r="H34" s="102">
        <v>6.31</v>
      </c>
      <c r="I34" s="113">
        <v>4</v>
      </c>
      <c r="J34" s="102">
        <v>4</v>
      </c>
      <c r="K34" s="113">
        <v>1.5</v>
      </c>
      <c r="L34" s="102">
        <v>1.5</v>
      </c>
      <c r="M34" s="101">
        <v>4.306</v>
      </c>
      <c r="N34" s="102">
        <v>4.306</v>
      </c>
      <c r="O34" s="113"/>
      <c r="P34" s="102"/>
      <c r="Q34" s="101">
        <v>4.3899999999999997</v>
      </c>
      <c r="R34" s="102">
        <v>4.3899999999999997</v>
      </c>
      <c r="S34" s="113">
        <v>3.3</v>
      </c>
      <c r="T34" s="102">
        <v>3.3</v>
      </c>
      <c r="U34" s="101">
        <v>1.01</v>
      </c>
      <c r="V34" s="102">
        <v>1.01</v>
      </c>
      <c r="W34" s="113">
        <v>2</v>
      </c>
      <c r="X34" s="102">
        <v>2</v>
      </c>
      <c r="Y34" s="101">
        <v>94.9</v>
      </c>
      <c r="Z34" s="102">
        <v>94.9</v>
      </c>
    </row>
    <row r="35" spans="1:26" s="39" customFormat="1" ht="12" customHeight="1">
      <c r="A35" s="47">
        <v>40066</v>
      </c>
      <c r="B35" s="63"/>
      <c r="C35" s="63"/>
      <c r="D35" s="78"/>
      <c r="E35" s="65">
        <v>10</v>
      </c>
      <c r="F35" s="78">
        <v>10</v>
      </c>
      <c r="G35" s="65"/>
      <c r="H35" s="78"/>
      <c r="I35" s="63"/>
      <c r="J35" s="78"/>
      <c r="K35" s="63">
        <v>2.2000000000000002</v>
      </c>
      <c r="L35" s="78">
        <v>2.2000000000000002</v>
      </c>
      <c r="M35" s="65"/>
      <c r="N35" s="78"/>
      <c r="O35" s="63"/>
      <c r="P35" s="78"/>
      <c r="Q35" s="65"/>
      <c r="R35" s="78"/>
      <c r="S35" s="63">
        <v>4</v>
      </c>
      <c r="T35" s="78">
        <v>4</v>
      </c>
      <c r="U35" s="65">
        <v>0.85</v>
      </c>
      <c r="V35" s="78">
        <v>0.85</v>
      </c>
      <c r="W35" s="63">
        <v>1.0900000000000001</v>
      </c>
      <c r="X35" s="78">
        <v>1.0900000000000001</v>
      </c>
      <c r="Y35" s="65">
        <v>89.7</v>
      </c>
      <c r="Z35" s="78">
        <v>89.7</v>
      </c>
    </row>
    <row r="36" spans="1:26" s="39" customFormat="1" ht="12" customHeight="1">
      <c r="A36" s="47">
        <v>40072</v>
      </c>
      <c r="B36" s="63"/>
      <c r="C36" s="63"/>
      <c r="D36" s="78"/>
      <c r="E36" s="65">
        <v>11</v>
      </c>
      <c r="F36" s="78">
        <v>11</v>
      </c>
      <c r="G36" s="65"/>
      <c r="H36" s="78"/>
      <c r="I36" s="63"/>
      <c r="J36" s="78"/>
      <c r="K36" s="63">
        <v>0.7</v>
      </c>
      <c r="L36" s="78">
        <v>0.7</v>
      </c>
      <c r="M36" s="65"/>
      <c r="N36" s="78"/>
      <c r="O36" s="63"/>
      <c r="P36" s="78"/>
      <c r="Q36" s="65"/>
      <c r="R36" s="78"/>
      <c r="S36" s="63">
        <v>2.7</v>
      </c>
      <c r="T36" s="78">
        <v>2.7</v>
      </c>
      <c r="U36" s="65">
        <v>0.87</v>
      </c>
      <c r="V36" s="78">
        <v>0.87</v>
      </c>
      <c r="W36" s="63">
        <v>1.29</v>
      </c>
      <c r="X36" s="78">
        <v>1.29</v>
      </c>
      <c r="Y36" s="65">
        <v>91.5</v>
      </c>
      <c r="Z36" s="78">
        <v>91.5</v>
      </c>
    </row>
    <row r="37" spans="1:26" s="39" customFormat="1" ht="12" customHeight="1">
      <c r="A37" s="47">
        <v>40078</v>
      </c>
      <c r="B37" s="63"/>
      <c r="C37" s="63"/>
      <c r="D37" s="78"/>
      <c r="E37" s="65">
        <v>13</v>
      </c>
      <c r="F37" s="78">
        <v>13</v>
      </c>
      <c r="G37" s="65"/>
      <c r="H37" s="78"/>
      <c r="I37" s="63"/>
      <c r="J37" s="78"/>
      <c r="K37" s="63">
        <v>0.4</v>
      </c>
      <c r="L37" s="78">
        <v>0.4</v>
      </c>
      <c r="M37" s="65"/>
      <c r="N37" s="78"/>
      <c r="O37" s="63"/>
      <c r="P37" s="78"/>
      <c r="Q37" s="65"/>
      <c r="R37" s="78"/>
      <c r="S37" s="63">
        <v>5.6</v>
      </c>
      <c r="T37" s="78">
        <v>5.6</v>
      </c>
      <c r="U37" s="65">
        <v>0.68</v>
      </c>
      <c r="V37" s="78">
        <v>0.68</v>
      </c>
      <c r="W37" s="63">
        <v>0.97</v>
      </c>
      <c r="X37" s="78">
        <v>0.97</v>
      </c>
      <c r="Y37" s="65">
        <v>98.2</v>
      </c>
      <c r="Z37" s="78">
        <v>98.2</v>
      </c>
    </row>
    <row r="38" spans="1:26" s="39" customFormat="1" ht="12" customHeight="1">
      <c r="A38" s="116">
        <v>40088</v>
      </c>
      <c r="B38" s="113"/>
      <c r="C38" s="113">
        <v>6.1</v>
      </c>
      <c r="D38" s="102">
        <v>6.1</v>
      </c>
      <c r="E38" s="101">
        <v>19</v>
      </c>
      <c r="F38" s="102">
        <v>19</v>
      </c>
      <c r="G38" s="101">
        <v>9.76</v>
      </c>
      <c r="H38" s="102">
        <v>9.76</v>
      </c>
      <c r="I38" s="113">
        <v>405</v>
      </c>
      <c r="J38" s="102">
        <v>405</v>
      </c>
      <c r="K38" s="113">
        <v>5</v>
      </c>
      <c r="L38" s="102">
        <v>5</v>
      </c>
      <c r="M38" s="101">
        <v>4.585</v>
      </c>
      <c r="N38" s="102">
        <v>4.585</v>
      </c>
      <c r="O38" s="113"/>
      <c r="P38" s="102"/>
      <c r="Q38" s="101">
        <v>5.03</v>
      </c>
      <c r="R38" s="102">
        <v>5.03</v>
      </c>
      <c r="S38" s="113">
        <v>8.6</v>
      </c>
      <c r="T38" s="102">
        <v>8.6</v>
      </c>
      <c r="U38" s="101">
        <v>0.1</v>
      </c>
      <c r="V38" s="102">
        <v>0.1</v>
      </c>
      <c r="W38" s="113">
        <v>1.06</v>
      </c>
      <c r="X38" s="102">
        <v>1.06</v>
      </c>
      <c r="Y38" s="101">
        <v>115.5</v>
      </c>
      <c r="Z38" s="102">
        <v>115.5</v>
      </c>
    </row>
    <row r="39" spans="1:26" s="39" customFormat="1" ht="12" customHeight="1">
      <c r="A39" s="47">
        <v>40091</v>
      </c>
      <c r="B39" s="63"/>
      <c r="C39" s="63"/>
      <c r="D39" s="78"/>
      <c r="E39" s="65">
        <v>9</v>
      </c>
      <c r="F39" s="78">
        <v>9</v>
      </c>
      <c r="G39" s="65"/>
      <c r="H39" s="78"/>
      <c r="I39" s="63"/>
      <c r="J39" s="78"/>
      <c r="K39" s="63">
        <v>1.3</v>
      </c>
      <c r="L39" s="78">
        <v>1.3</v>
      </c>
      <c r="M39" s="65"/>
      <c r="N39" s="78"/>
      <c r="O39" s="63"/>
      <c r="P39" s="78"/>
      <c r="Q39" s="65"/>
      <c r="R39" s="78"/>
      <c r="S39" s="63">
        <v>3.9</v>
      </c>
      <c r="T39" s="78">
        <v>3.9</v>
      </c>
      <c r="U39" s="65">
        <v>0.88</v>
      </c>
      <c r="V39" s="78">
        <v>0.88</v>
      </c>
      <c r="W39" s="63">
        <v>0.73</v>
      </c>
      <c r="X39" s="78">
        <v>0.73</v>
      </c>
      <c r="Y39" s="65">
        <v>78</v>
      </c>
      <c r="Z39" s="78">
        <v>78</v>
      </c>
    </row>
    <row r="40" spans="1:26" s="39" customFormat="1" ht="12" customHeight="1">
      <c r="A40" s="47">
        <v>40100</v>
      </c>
      <c r="B40" s="63"/>
      <c r="C40" s="63"/>
      <c r="D40" s="78"/>
      <c r="E40" s="65">
        <v>39</v>
      </c>
      <c r="F40" s="78">
        <v>39</v>
      </c>
      <c r="G40" s="65"/>
      <c r="H40" s="78"/>
      <c r="I40" s="63"/>
      <c r="J40" s="78"/>
      <c r="K40" s="65" t="s">
        <v>134</v>
      </c>
      <c r="L40" s="77">
        <v>0.2</v>
      </c>
      <c r="M40" s="65"/>
      <c r="N40" s="78"/>
      <c r="O40" s="63"/>
      <c r="P40" s="78"/>
      <c r="Q40" s="65"/>
      <c r="R40" s="78"/>
      <c r="S40" s="63">
        <v>7.4</v>
      </c>
      <c r="T40" s="78">
        <v>7.4</v>
      </c>
      <c r="U40" s="65">
        <v>0.51</v>
      </c>
      <c r="V40" s="78">
        <v>0.51</v>
      </c>
      <c r="W40" s="63">
        <v>0.22</v>
      </c>
      <c r="X40" s="78">
        <v>0.22</v>
      </c>
      <c r="Y40" s="65">
        <v>94</v>
      </c>
      <c r="Z40" s="78">
        <v>94</v>
      </c>
    </row>
    <row r="41" spans="1:26" s="39" customFormat="1" ht="12" customHeight="1">
      <c r="A41" s="116">
        <v>40121</v>
      </c>
      <c r="B41" s="101"/>
      <c r="C41" s="101">
        <v>3.5</v>
      </c>
      <c r="D41" s="287">
        <v>3.5</v>
      </c>
      <c r="E41" s="101">
        <v>2</v>
      </c>
      <c r="F41" s="287">
        <v>2</v>
      </c>
      <c r="G41" s="101">
        <v>3.92</v>
      </c>
      <c r="H41" s="287">
        <v>3.92</v>
      </c>
      <c r="I41" s="101">
        <v>210</v>
      </c>
      <c r="J41" s="287">
        <v>210</v>
      </c>
      <c r="K41" s="101" t="s">
        <v>134</v>
      </c>
      <c r="L41" s="289">
        <v>0.2</v>
      </c>
      <c r="M41" s="101">
        <v>4.8760000000000003</v>
      </c>
      <c r="N41" s="287">
        <v>4.8760000000000003</v>
      </c>
      <c r="O41" s="101"/>
      <c r="P41" s="287"/>
      <c r="Q41" s="101">
        <v>5.15</v>
      </c>
      <c r="R41" s="287">
        <v>5.15</v>
      </c>
      <c r="S41" s="101">
        <v>1.4</v>
      </c>
      <c r="T41" s="287">
        <v>1.4</v>
      </c>
      <c r="U41" s="101">
        <v>1.74</v>
      </c>
      <c r="V41" s="287">
        <v>1.74</v>
      </c>
      <c r="W41" s="101">
        <v>0.78</v>
      </c>
      <c r="X41" s="287">
        <v>0.78</v>
      </c>
      <c r="Y41" s="101">
        <v>76</v>
      </c>
      <c r="Z41" s="287">
        <v>76</v>
      </c>
    </row>
    <row r="42" spans="1:26" s="39" customFormat="1" ht="12" customHeight="1">
      <c r="A42" s="116">
        <v>40149</v>
      </c>
      <c r="B42" s="101"/>
      <c r="C42" s="101" t="s">
        <v>130</v>
      </c>
      <c r="D42" s="287">
        <v>1</v>
      </c>
      <c r="E42" s="101">
        <v>1</v>
      </c>
      <c r="F42" s="287">
        <v>1</v>
      </c>
      <c r="G42" s="101">
        <v>3.48</v>
      </c>
      <c r="H42" s="287">
        <v>3.48</v>
      </c>
      <c r="I42" s="101">
        <v>330</v>
      </c>
      <c r="J42" s="287">
        <v>330</v>
      </c>
      <c r="K42" s="101" t="s">
        <v>134</v>
      </c>
      <c r="L42" s="289">
        <v>0.2</v>
      </c>
      <c r="M42" s="101">
        <v>4.2030000000000003</v>
      </c>
      <c r="N42" s="287">
        <v>4.2030000000000003</v>
      </c>
      <c r="O42" s="101"/>
      <c r="P42" s="287"/>
      <c r="Q42" s="101">
        <v>4.16</v>
      </c>
      <c r="R42" s="287">
        <v>4.16</v>
      </c>
      <c r="S42" s="101">
        <v>1.2</v>
      </c>
      <c r="T42" s="287">
        <v>1.2</v>
      </c>
      <c r="U42" s="101">
        <v>2.1</v>
      </c>
      <c r="V42" s="287">
        <v>2.1</v>
      </c>
      <c r="W42" s="101">
        <v>0.18</v>
      </c>
      <c r="X42" s="287">
        <v>0.18</v>
      </c>
      <c r="Y42" s="101">
        <v>94</v>
      </c>
      <c r="Z42" s="287">
        <v>94</v>
      </c>
    </row>
    <row r="43" spans="1:26" s="39" customFormat="1" ht="12" customHeight="1">
      <c r="A43" s="47">
        <v>40157</v>
      </c>
      <c r="B43" s="63"/>
      <c r="C43" s="63">
        <v>4</v>
      </c>
      <c r="D43" s="78">
        <v>4</v>
      </c>
      <c r="E43" s="65">
        <v>5</v>
      </c>
      <c r="F43" s="78">
        <v>5</v>
      </c>
      <c r="G43" s="65">
        <v>4.0999999999999996</v>
      </c>
      <c r="H43" s="78">
        <v>4.0999999999999996</v>
      </c>
      <c r="I43" s="285">
        <v>22200</v>
      </c>
      <c r="J43" s="286">
        <v>22200</v>
      </c>
      <c r="K43" s="63"/>
      <c r="L43" s="77"/>
      <c r="M43" s="65"/>
      <c r="N43" s="78"/>
      <c r="O43" s="63"/>
      <c r="P43" s="78"/>
      <c r="Q43" s="65"/>
      <c r="R43" s="78"/>
      <c r="S43" s="63"/>
      <c r="T43" s="78"/>
      <c r="U43" s="65"/>
      <c r="V43" s="78"/>
      <c r="W43" s="63"/>
      <c r="X43" s="78"/>
      <c r="Y43" s="65"/>
      <c r="Z43" s="78"/>
    </row>
    <row r="44" spans="1:26" s="39" customFormat="1" ht="12" customHeight="1">
      <c r="A44" s="47">
        <v>40161</v>
      </c>
      <c r="B44" s="63"/>
      <c r="C44" s="63">
        <v>4.0999999999999996</v>
      </c>
      <c r="D44" s="78">
        <v>4.0999999999999996</v>
      </c>
      <c r="E44" s="65">
        <v>9</v>
      </c>
      <c r="F44" s="78">
        <v>9</v>
      </c>
      <c r="G44" s="65">
        <v>40</v>
      </c>
      <c r="H44" s="78">
        <v>40</v>
      </c>
      <c r="I44" s="285">
        <v>34</v>
      </c>
      <c r="J44" s="286">
        <v>34</v>
      </c>
      <c r="K44" s="63"/>
      <c r="L44" s="77"/>
      <c r="M44" s="65"/>
      <c r="N44" s="78"/>
      <c r="O44" s="63"/>
      <c r="P44" s="78"/>
      <c r="Q44" s="65"/>
      <c r="R44" s="78"/>
      <c r="S44" s="63"/>
      <c r="T44" s="78"/>
      <c r="U44" s="65"/>
      <c r="V44" s="78"/>
      <c r="W44" s="63"/>
      <c r="X44" s="78"/>
      <c r="Y44" s="65"/>
      <c r="Z44" s="78"/>
    </row>
    <row r="45" spans="1:26" s="39" customFormat="1" ht="12" customHeight="1">
      <c r="A45" s="47">
        <v>40169</v>
      </c>
      <c r="B45" s="63"/>
      <c r="C45" s="63" t="s">
        <v>130</v>
      </c>
      <c r="D45" s="78">
        <v>1</v>
      </c>
      <c r="E45" s="65" t="s">
        <v>34</v>
      </c>
      <c r="F45" s="78">
        <v>0.5</v>
      </c>
      <c r="G45" s="65">
        <v>2.5</v>
      </c>
      <c r="H45" s="78">
        <v>2.5</v>
      </c>
      <c r="I45" s="285">
        <v>2</v>
      </c>
      <c r="J45" s="286">
        <v>2</v>
      </c>
      <c r="K45" s="63"/>
      <c r="L45" s="77"/>
      <c r="M45" s="65"/>
      <c r="N45" s="78"/>
      <c r="O45" s="63"/>
      <c r="P45" s="78"/>
      <c r="Q45" s="65"/>
      <c r="R45" s="78"/>
      <c r="S45" s="63"/>
      <c r="T45" s="78"/>
      <c r="U45" s="65"/>
      <c r="V45" s="78"/>
      <c r="W45" s="63"/>
      <c r="X45" s="78"/>
      <c r="Y45" s="65"/>
      <c r="Z45" s="78"/>
    </row>
    <row r="46" spans="1:26" s="39" customFormat="1" ht="12" customHeight="1">
      <c r="A46" s="47">
        <v>40170</v>
      </c>
      <c r="B46" s="63"/>
      <c r="C46" s="63" t="s">
        <v>130</v>
      </c>
      <c r="D46" s="78">
        <v>1</v>
      </c>
      <c r="E46" s="65">
        <v>1</v>
      </c>
      <c r="F46" s="78">
        <v>1</v>
      </c>
      <c r="G46" s="65">
        <v>1.8</v>
      </c>
      <c r="H46" s="78">
        <v>1.8</v>
      </c>
      <c r="I46" s="285">
        <v>2</v>
      </c>
      <c r="J46" s="286">
        <v>2</v>
      </c>
      <c r="K46" s="63"/>
      <c r="L46" s="77"/>
      <c r="M46" s="65"/>
      <c r="N46" s="78"/>
      <c r="O46" s="63"/>
      <c r="P46" s="78"/>
      <c r="Q46" s="65"/>
      <c r="R46" s="78"/>
      <c r="S46" s="63"/>
      <c r="T46" s="78"/>
      <c r="U46" s="65"/>
      <c r="V46" s="78"/>
      <c r="W46" s="63"/>
      <c r="X46" s="78"/>
      <c r="Y46" s="65"/>
      <c r="Z46" s="78"/>
    </row>
    <row r="47" spans="1:26" s="39" customFormat="1" ht="12" customHeight="1">
      <c r="A47" s="47">
        <v>40170</v>
      </c>
      <c r="B47" s="63"/>
      <c r="C47" s="63">
        <v>3.1</v>
      </c>
      <c r="D47" s="78">
        <v>3.1</v>
      </c>
      <c r="E47" s="65">
        <v>2.6</v>
      </c>
      <c r="F47" s="78">
        <v>2.6</v>
      </c>
      <c r="G47" s="65">
        <v>3.2</v>
      </c>
      <c r="H47" s="78">
        <v>3.2</v>
      </c>
      <c r="I47" s="285">
        <v>8</v>
      </c>
      <c r="J47" s="286">
        <v>8</v>
      </c>
      <c r="K47" s="63"/>
      <c r="L47" s="77"/>
      <c r="M47" s="65"/>
      <c r="N47" s="78"/>
      <c r="O47" s="63"/>
      <c r="P47" s="78"/>
      <c r="Q47" s="65"/>
      <c r="R47" s="78"/>
      <c r="S47" s="63"/>
      <c r="T47" s="78"/>
      <c r="U47" s="65"/>
      <c r="V47" s="78"/>
      <c r="W47" s="63"/>
      <c r="X47" s="78"/>
      <c r="Y47" s="65"/>
      <c r="Z47" s="78"/>
    </row>
    <row r="48" spans="1:26" s="39" customFormat="1" ht="12" customHeight="1">
      <c r="A48" s="47">
        <v>40172</v>
      </c>
      <c r="B48" s="63"/>
      <c r="C48" s="63">
        <v>3.4</v>
      </c>
      <c r="D48" s="78">
        <v>3.4</v>
      </c>
      <c r="E48" s="65" t="s">
        <v>189</v>
      </c>
      <c r="F48" s="78">
        <v>1.25</v>
      </c>
      <c r="G48" s="65">
        <v>2.9</v>
      </c>
      <c r="H48" s="78">
        <v>2.9</v>
      </c>
      <c r="I48" s="285">
        <v>26</v>
      </c>
      <c r="J48" s="286">
        <v>26</v>
      </c>
      <c r="K48" s="63"/>
      <c r="L48" s="77"/>
      <c r="M48" s="65"/>
      <c r="N48" s="78"/>
      <c r="O48" s="63"/>
      <c r="P48" s="78"/>
      <c r="Q48" s="65"/>
      <c r="R48" s="78"/>
      <c r="S48" s="63"/>
      <c r="T48" s="78"/>
      <c r="U48" s="65"/>
      <c r="V48" s="78"/>
      <c r="W48" s="63"/>
      <c r="X48" s="78"/>
      <c r="Y48" s="65"/>
      <c r="Z48" s="78"/>
    </row>
    <row r="49" spans="1:26" s="39" customFormat="1" ht="12" customHeight="1">
      <c r="A49" s="47">
        <v>40173</v>
      </c>
      <c r="B49" s="63"/>
      <c r="C49" s="63">
        <v>2.1</v>
      </c>
      <c r="D49" s="78">
        <v>2.1</v>
      </c>
      <c r="E49" s="65" t="s">
        <v>189</v>
      </c>
      <c r="F49" s="78">
        <v>1.25</v>
      </c>
      <c r="G49" s="65">
        <v>4.3</v>
      </c>
      <c r="H49" s="78">
        <v>4.3</v>
      </c>
      <c r="I49" s="285">
        <v>30</v>
      </c>
      <c r="J49" s="286">
        <v>30</v>
      </c>
      <c r="K49" s="63"/>
      <c r="L49" s="77"/>
      <c r="M49" s="65"/>
      <c r="N49" s="78"/>
      <c r="O49" s="63"/>
      <c r="P49" s="78"/>
      <c r="Q49" s="65"/>
      <c r="R49" s="78"/>
      <c r="S49" s="63"/>
      <c r="T49" s="78"/>
      <c r="U49" s="65"/>
      <c r="V49" s="78"/>
      <c r="W49" s="63"/>
      <c r="X49" s="78"/>
      <c r="Y49" s="65"/>
      <c r="Z49" s="78"/>
    </row>
    <row r="50" spans="1:26" s="39" customFormat="1" ht="12" customHeight="1">
      <c r="A50" s="47">
        <v>40174</v>
      </c>
      <c r="B50" s="63"/>
      <c r="C50" s="63">
        <v>5.9</v>
      </c>
      <c r="D50" s="78">
        <v>5.9</v>
      </c>
      <c r="E50" s="65" t="s">
        <v>189</v>
      </c>
      <c r="F50" s="78">
        <v>1.25</v>
      </c>
      <c r="G50" s="65">
        <v>4.3</v>
      </c>
      <c r="H50" s="78">
        <v>4.3</v>
      </c>
      <c r="I50" s="285">
        <v>16</v>
      </c>
      <c r="J50" s="286">
        <v>16</v>
      </c>
      <c r="K50" s="63"/>
      <c r="L50" s="77"/>
      <c r="M50" s="65"/>
      <c r="N50" s="78"/>
      <c r="O50" s="63"/>
      <c r="P50" s="78"/>
      <c r="Q50" s="65"/>
      <c r="R50" s="78"/>
      <c r="S50" s="63"/>
      <c r="T50" s="78"/>
      <c r="U50" s="65"/>
      <c r="V50" s="78"/>
      <c r="W50" s="63"/>
      <c r="X50" s="78"/>
      <c r="Y50" s="65"/>
      <c r="Z50" s="78"/>
    </row>
    <row r="51" spans="1:26" s="39" customFormat="1" ht="12" customHeight="1">
      <c r="A51" s="47">
        <v>40176</v>
      </c>
      <c r="B51" s="63"/>
      <c r="C51" s="63">
        <v>2</v>
      </c>
      <c r="D51" s="78">
        <v>2</v>
      </c>
      <c r="E51" s="65">
        <v>2</v>
      </c>
      <c r="F51" s="78">
        <v>2</v>
      </c>
      <c r="G51" s="65">
        <v>3.9</v>
      </c>
      <c r="H51" s="78">
        <v>3.9</v>
      </c>
      <c r="I51" s="285">
        <v>21</v>
      </c>
      <c r="J51" s="286">
        <v>21</v>
      </c>
      <c r="K51" s="63"/>
      <c r="L51" s="77"/>
      <c r="M51" s="65"/>
      <c r="N51" s="78"/>
      <c r="O51" s="63"/>
      <c r="P51" s="78"/>
      <c r="Q51" s="65"/>
      <c r="R51" s="78"/>
      <c r="S51" s="63"/>
      <c r="T51" s="78"/>
      <c r="U51" s="65"/>
      <c r="V51" s="78"/>
      <c r="W51" s="63"/>
      <c r="X51" s="78"/>
      <c r="Y51" s="65"/>
      <c r="Z51" s="78"/>
    </row>
    <row r="52" spans="1:26" s="39" customFormat="1" ht="12" customHeight="1">
      <c r="A52" s="47">
        <v>40177</v>
      </c>
      <c r="B52" s="63"/>
      <c r="C52" s="63">
        <v>2.9</v>
      </c>
      <c r="D52" s="78">
        <v>2.9</v>
      </c>
      <c r="E52" s="65">
        <v>8</v>
      </c>
      <c r="F52" s="78">
        <v>8</v>
      </c>
      <c r="G52" s="65">
        <v>4.8</v>
      </c>
      <c r="H52" s="78">
        <v>4.8</v>
      </c>
      <c r="I52" s="285">
        <v>4</v>
      </c>
      <c r="J52" s="286">
        <v>4</v>
      </c>
      <c r="K52" s="63"/>
      <c r="L52" s="77"/>
      <c r="M52" s="65"/>
      <c r="N52" s="78"/>
      <c r="O52" s="63"/>
      <c r="P52" s="78"/>
      <c r="Q52" s="65"/>
      <c r="R52" s="78"/>
      <c r="S52" s="63"/>
      <c r="T52" s="78"/>
      <c r="U52" s="65"/>
      <c r="V52" s="78"/>
      <c r="W52" s="63"/>
      <c r="X52" s="78"/>
      <c r="Y52" s="65"/>
      <c r="Z52" s="78"/>
    </row>
    <row r="53" spans="1:26" s="39" customFormat="1" ht="12" customHeight="1">
      <c r="A53" s="47">
        <v>40178</v>
      </c>
      <c r="B53" s="63"/>
      <c r="C53" s="63">
        <v>6</v>
      </c>
      <c r="D53" s="78">
        <v>6</v>
      </c>
      <c r="E53" s="65">
        <v>9.8000000000000007</v>
      </c>
      <c r="F53" s="78">
        <v>9.8000000000000007</v>
      </c>
      <c r="G53" s="65">
        <v>11</v>
      </c>
      <c r="H53" s="78">
        <v>11</v>
      </c>
      <c r="I53" s="285">
        <v>4</v>
      </c>
      <c r="J53" s="286">
        <v>4</v>
      </c>
      <c r="K53" s="63"/>
      <c r="L53" s="77"/>
      <c r="M53" s="65"/>
      <c r="N53" s="78"/>
      <c r="O53" s="63"/>
      <c r="P53" s="78"/>
      <c r="Q53" s="65"/>
      <c r="R53" s="78"/>
      <c r="S53" s="63"/>
      <c r="T53" s="78"/>
      <c r="U53" s="65"/>
      <c r="V53" s="78"/>
      <c r="W53" s="63"/>
      <c r="X53" s="78"/>
      <c r="Y53" s="65"/>
      <c r="Z53" s="78"/>
    </row>
    <row r="54" spans="1:26" s="39" customFormat="1" ht="12" customHeight="1">
      <c r="A54" s="47">
        <v>40179</v>
      </c>
      <c r="B54" s="63"/>
      <c r="C54" s="63">
        <v>3.7</v>
      </c>
      <c r="D54" s="78">
        <v>3.7</v>
      </c>
      <c r="E54" s="65">
        <v>6.4</v>
      </c>
      <c r="F54" s="78">
        <v>6.4</v>
      </c>
      <c r="G54" s="65">
        <v>9.1999999999999993</v>
      </c>
      <c r="H54" s="78">
        <v>9.1999999999999993</v>
      </c>
      <c r="I54" s="285">
        <v>24</v>
      </c>
      <c r="J54" s="286">
        <v>24</v>
      </c>
      <c r="K54" s="63"/>
      <c r="L54" s="77"/>
      <c r="M54" s="65"/>
      <c r="N54" s="78"/>
      <c r="O54" s="63"/>
      <c r="P54" s="78"/>
      <c r="Q54" s="65"/>
      <c r="R54" s="78"/>
      <c r="S54" s="63"/>
      <c r="T54" s="78"/>
      <c r="U54" s="65"/>
      <c r="V54" s="78"/>
      <c r="W54" s="63"/>
      <c r="X54" s="78"/>
      <c r="Y54" s="65"/>
      <c r="Z54" s="78"/>
    </row>
    <row r="55" spans="1:26" s="39" customFormat="1" ht="12" customHeight="1">
      <c r="A55" s="116">
        <v>40185</v>
      </c>
      <c r="B55" s="113"/>
      <c r="C55" s="113">
        <v>9</v>
      </c>
      <c r="D55" s="102">
        <v>9</v>
      </c>
      <c r="E55" s="101">
        <v>15</v>
      </c>
      <c r="F55" s="102">
        <v>15</v>
      </c>
      <c r="G55" s="101">
        <v>6.35</v>
      </c>
      <c r="H55" s="102">
        <v>6.35</v>
      </c>
      <c r="I55" s="113">
        <v>4</v>
      </c>
      <c r="J55" s="102">
        <v>4</v>
      </c>
      <c r="K55" s="113" t="s">
        <v>134</v>
      </c>
      <c r="L55" s="114">
        <v>0.2</v>
      </c>
      <c r="M55" s="101">
        <v>5.0780000000000003</v>
      </c>
      <c r="N55" s="102">
        <v>5.0780000000000003</v>
      </c>
      <c r="O55" s="113"/>
      <c r="P55" s="102"/>
      <c r="Q55" s="101">
        <v>5.48</v>
      </c>
      <c r="R55" s="102">
        <v>5.48</v>
      </c>
      <c r="S55" s="113">
        <v>2.4</v>
      </c>
      <c r="T55" s="102">
        <v>2.4</v>
      </c>
      <c r="U55" s="101">
        <v>1.38</v>
      </c>
      <c r="V55" s="102">
        <v>1.38</v>
      </c>
      <c r="W55" s="113">
        <v>2.57</v>
      </c>
      <c r="X55" s="102">
        <v>2.57</v>
      </c>
      <c r="Y55" s="101">
        <v>92</v>
      </c>
      <c r="Z55" s="102">
        <v>92</v>
      </c>
    </row>
    <row r="56" spans="1:26" s="39" customFormat="1" ht="12" customHeight="1">
      <c r="A56" s="47">
        <v>40191</v>
      </c>
      <c r="B56" s="63"/>
      <c r="C56" s="63">
        <v>3</v>
      </c>
      <c r="D56" s="78">
        <v>3</v>
      </c>
      <c r="E56" s="65">
        <v>3</v>
      </c>
      <c r="F56" s="78">
        <v>3</v>
      </c>
      <c r="G56" s="65">
        <v>3.1</v>
      </c>
      <c r="H56" s="78">
        <v>3.1</v>
      </c>
      <c r="I56" s="63" t="s">
        <v>130</v>
      </c>
      <c r="J56" s="77">
        <v>1</v>
      </c>
      <c r="K56" s="63"/>
      <c r="L56" s="77"/>
      <c r="M56" s="65"/>
      <c r="N56" s="78"/>
      <c r="O56" s="63"/>
      <c r="P56" s="78"/>
      <c r="Q56" s="65"/>
      <c r="R56" s="78"/>
      <c r="S56" s="63"/>
      <c r="T56" s="78"/>
      <c r="U56" s="65"/>
      <c r="V56" s="78"/>
      <c r="W56" s="63"/>
      <c r="X56" s="78"/>
      <c r="Y56" s="65"/>
      <c r="Z56" s="78"/>
    </row>
    <row r="57" spans="1:26" s="39" customFormat="1" ht="12" customHeight="1">
      <c r="A57" s="47">
        <v>40200</v>
      </c>
      <c r="B57" s="63"/>
      <c r="C57" s="63">
        <v>2</v>
      </c>
      <c r="D57" s="78">
        <v>2</v>
      </c>
      <c r="E57" s="65">
        <v>4</v>
      </c>
      <c r="F57" s="78">
        <v>4</v>
      </c>
      <c r="G57" s="65">
        <v>3.3</v>
      </c>
      <c r="H57" s="78">
        <v>3.3</v>
      </c>
      <c r="I57" s="63">
        <v>11</v>
      </c>
      <c r="J57" s="78">
        <v>11</v>
      </c>
      <c r="K57" s="63"/>
      <c r="L57" s="77"/>
      <c r="M57" s="65"/>
      <c r="N57" s="78"/>
      <c r="O57" s="63"/>
      <c r="P57" s="78"/>
      <c r="Q57" s="65"/>
      <c r="R57" s="78"/>
      <c r="S57" s="63"/>
      <c r="T57" s="78"/>
      <c r="U57" s="65"/>
      <c r="V57" s="78"/>
      <c r="W57" s="63"/>
      <c r="X57" s="78"/>
      <c r="Y57" s="65"/>
      <c r="Z57" s="78"/>
    </row>
    <row r="58" spans="1:26" s="39" customFormat="1" ht="12" customHeight="1">
      <c r="A58" s="47">
        <v>40205</v>
      </c>
      <c r="B58" s="63"/>
      <c r="C58" s="63" t="s">
        <v>190</v>
      </c>
      <c r="D58" s="78">
        <v>3</v>
      </c>
      <c r="E58" s="65">
        <v>3</v>
      </c>
      <c r="F58" s="78">
        <v>3</v>
      </c>
      <c r="G58" s="65">
        <v>2.5</v>
      </c>
      <c r="H58" s="78">
        <v>2.5</v>
      </c>
      <c r="I58" s="63"/>
      <c r="J58" s="78"/>
      <c r="K58" s="63"/>
      <c r="L58" s="77"/>
      <c r="M58" s="65"/>
      <c r="N58" s="78"/>
      <c r="O58" s="63"/>
      <c r="P58" s="78"/>
      <c r="Q58" s="65"/>
      <c r="R58" s="78"/>
      <c r="S58" s="63"/>
      <c r="T58" s="78"/>
      <c r="U58" s="65"/>
      <c r="V58" s="78"/>
      <c r="W58" s="63"/>
      <c r="X58" s="78"/>
      <c r="Y58" s="65"/>
      <c r="Z58" s="78"/>
    </row>
    <row r="59" spans="1:26" s="39" customFormat="1" ht="12" customHeight="1">
      <c r="A59" s="116">
        <v>40212</v>
      </c>
      <c r="B59" s="113"/>
      <c r="C59" s="113" t="s">
        <v>191</v>
      </c>
      <c r="D59" s="102">
        <v>1.5</v>
      </c>
      <c r="E59" s="101">
        <v>7</v>
      </c>
      <c r="F59" s="102">
        <v>7</v>
      </c>
      <c r="G59" s="101">
        <v>3.85</v>
      </c>
      <c r="H59" s="102">
        <v>3.85</v>
      </c>
      <c r="I59" s="113">
        <v>5</v>
      </c>
      <c r="J59" s="102">
        <v>5</v>
      </c>
      <c r="K59" s="113" t="s">
        <v>134</v>
      </c>
      <c r="L59" s="114">
        <v>0.2</v>
      </c>
      <c r="M59" s="101">
        <v>3.734</v>
      </c>
      <c r="N59" s="102">
        <v>3.734</v>
      </c>
      <c r="O59" s="113"/>
      <c r="P59" s="102"/>
      <c r="Q59" s="101">
        <v>4.0599999999999996</v>
      </c>
      <c r="R59" s="102">
        <v>4.0599999999999996</v>
      </c>
      <c r="S59" s="113">
        <v>1.2</v>
      </c>
      <c r="T59" s="102">
        <v>1.2</v>
      </c>
      <c r="U59" s="101">
        <v>2.19</v>
      </c>
      <c r="V59" s="102">
        <v>2.19</v>
      </c>
      <c r="W59" s="113">
        <v>0.46</v>
      </c>
      <c r="X59" s="102">
        <v>0.46</v>
      </c>
      <c r="Y59" s="101">
        <v>93</v>
      </c>
      <c r="Z59" s="102">
        <v>93</v>
      </c>
    </row>
    <row r="60" spans="1:26" s="39" customFormat="1" ht="12" customHeight="1">
      <c r="A60" s="47">
        <v>40219</v>
      </c>
      <c r="B60" s="63"/>
      <c r="C60" s="63">
        <v>3.4</v>
      </c>
      <c r="D60" s="78">
        <v>3.4</v>
      </c>
      <c r="E60" s="65">
        <v>7</v>
      </c>
      <c r="F60" s="78">
        <v>7</v>
      </c>
      <c r="G60" s="65">
        <v>26</v>
      </c>
      <c r="H60" s="78">
        <v>26</v>
      </c>
      <c r="I60" s="63">
        <v>5</v>
      </c>
      <c r="J60" s="78">
        <v>5</v>
      </c>
      <c r="K60" s="63"/>
      <c r="L60" s="77"/>
      <c r="M60" s="65"/>
      <c r="N60" s="78"/>
      <c r="O60" s="63"/>
      <c r="P60" s="78"/>
      <c r="Q60" s="65"/>
      <c r="R60" s="78"/>
      <c r="S60" s="63"/>
      <c r="T60" s="78"/>
      <c r="U60" s="65"/>
      <c r="V60" s="78"/>
      <c r="W60" s="63"/>
      <c r="X60" s="78"/>
      <c r="Y60" s="65"/>
      <c r="Z60" s="78"/>
    </row>
    <row r="61" spans="1:26" s="39" customFormat="1" ht="12" customHeight="1">
      <c r="A61" s="47">
        <v>40226</v>
      </c>
      <c r="B61" s="63"/>
      <c r="C61" s="63" t="s">
        <v>130</v>
      </c>
      <c r="D61" s="77">
        <v>1</v>
      </c>
      <c r="E61" s="65">
        <v>2</v>
      </c>
      <c r="F61" s="78">
        <v>2</v>
      </c>
      <c r="G61" s="65">
        <v>4.8</v>
      </c>
      <c r="H61" s="78">
        <v>4.8</v>
      </c>
      <c r="I61" s="63">
        <v>2</v>
      </c>
      <c r="J61" s="78">
        <v>2</v>
      </c>
      <c r="K61" s="63"/>
      <c r="L61" s="77"/>
      <c r="M61" s="65"/>
      <c r="N61" s="78"/>
      <c r="O61" s="63"/>
      <c r="P61" s="78"/>
      <c r="Q61" s="65"/>
      <c r="R61" s="78"/>
      <c r="S61" s="63"/>
      <c r="T61" s="78"/>
      <c r="U61" s="65"/>
      <c r="V61" s="78"/>
      <c r="W61" s="63"/>
      <c r="X61" s="78"/>
      <c r="Y61" s="65"/>
      <c r="Z61" s="78"/>
    </row>
    <row r="62" spans="1:26" s="39" customFormat="1" ht="12" customHeight="1">
      <c r="A62" s="47">
        <v>40234</v>
      </c>
      <c r="B62" s="63"/>
      <c r="C62" s="63">
        <v>2.5</v>
      </c>
      <c r="D62" s="78">
        <v>2.5</v>
      </c>
      <c r="E62" s="65">
        <v>2</v>
      </c>
      <c r="F62" s="78">
        <v>2</v>
      </c>
      <c r="G62" s="65">
        <v>6.5</v>
      </c>
      <c r="H62" s="78">
        <v>6.5</v>
      </c>
      <c r="I62" s="63">
        <v>3</v>
      </c>
      <c r="J62" s="78">
        <v>3</v>
      </c>
      <c r="K62" s="63"/>
      <c r="L62" s="77"/>
      <c r="M62" s="65"/>
      <c r="N62" s="78"/>
      <c r="O62" s="63"/>
      <c r="P62" s="78"/>
      <c r="Q62" s="65"/>
      <c r="R62" s="78"/>
      <c r="S62" s="63"/>
      <c r="T62" s="78"/>
      <c r="U62" s="65"/>
      <c r="V62" s="78"/>
      <c r="W62" s="63"/>
      <c r="X62" s="78"/>
      <c r="Y62" s="65"/>
      <c r="Z62" s="78"/>
    </row>
    <row r="63" spans="1:26" s="39" customFormat="1" ht="12" customHeight="1">
      <c r="A63" s="116">
        <v>40240</v>
      </c>
      <c r="B63" s="101"/>
      <c r="C63" s="101" t="s">
        <v>130</v>
      </c>
      <c r="D63" s="289">
        <v>1</v>
      </c>
      <c r="E63" s="101">
        <v>7</v>
      </c>
      <c r="F63" s="287">
        <v>7</v>
      </c>
      <c r="G63" s="101">
        <v>5.67</v>
      </c>
      <c r="H63" s="287">
        <v>5.67</v>
      </c>
      <c r="I63" s="101" t="s">
        <v>130</v>
      </c>
      <c r="J63" s="289">
        <v>1</v>
      </c>
      <c r="K63" s="113" t="s">
        <v>134</v>
      </c>
      <c r="L63" s="114">
        <v>0.2</v>
      </c>
      <c r="M63" s="101">
        <v>3.3929999999999998</v>
      </c>
      <c r="N63" s="287">
        <v>3.3929999999999998</v>
      </c>
      <c r="O63" s="101"/>
      <c r="P63" s="287"/>
      <c r="Q63" s="101">
        <v>3.516</v>
      </c>
      <c r="R63" s="287">
        <v>3.516</v>
      </c>
      <c r="S63" s="101">
        <v>1.2</v>
      </c>
      <c r="T63" s="287">
        <v>1.2</v>
      </c>
      <c r="U63" s="101">
        <v>4.45</v>
      </c>
      <c r="V63" s="287">
        <v>4.45</v>
      </c>
      <c r="W63" s="101" t="s">
        <v>129</v>
      </c>
      <c r="X63" s="289">
        <v>0.01</v>
      </c>
      <c r="Y63" s="101">
        <v>83</v>
      </c>
      <c r="Z63" s="287">
        <v>83</v>
      </c>
    </row>
    <row r="64" spans="1:26" s="39" customFormat="1" ht="12" customHeight="1">
      <c r="A64" s="47">
        <v>40248</v>
      </c>
      <c r="B64" s="63"/>
      <c r="C64" s="63" t="s">
        <v>130</v>
      </c>
      <c r="D64" s="77">
        <v>1</v>
      </c>
      <c r="E64" s="65">
        <v>1</v>
      </c>
      <c r="F64" s="78">
        <v>1</v>
      </c>
      <c r="G64" s="65">
        <v>5.5</v>
      </c>
      <c r="H64" s="78">
        <v>5.5</v>
      </c>
      <c r="I64" s="63"/>
      <c r="J64" s="78"/>
      <c r="K64" s="63"/>
      <c r="L64" s="77"/>
      <c r="M64" s="65"/>
      <c r="N64" s="78"/>
      <c r="O64" s="63"/>
      <c r="P64" s="78"/>
      <c r="Q64" s="65"/>
      <c r="R64" s="78"/>
      <c r="S64" s="63"/>
      <c r="T64" s="78"/>
      <c r="U64" s="65"/>
      <c r="V64" s="78"/>
      <c r="W64" s="63"/>
      <c r="X64" s="78"/>
      <c r="Y64" s="65"/>
      <c r="Z64" s="78"/>
    </row>
    <row r="65" spans="1:26" s="39" customFormat="1" ht="12" customHeight="1">
      <c r="A65" s="47">
        <v>40254</v>
      </c>
      <c r="B65" s="63"/>
      <c r="C65" s="63">
        <v>3.1</v>
      </c>
      <c r="D65" s="78">
        <v>3.1</v>
      </c>
      <c r="E65" s="65">
        <v>5</v>
      </c>
      <c r="F65" s="78">
        <v>5</v>
      </c>
      <c r="G65" s="65">
        <v>7.3</v>
      </c>
      <c r="H65" s="78">
        <v>7.3</v>
      </c>
      <c r="I65" s="63"/>
      <c r="J65" s="78"/>
      <c r="K65" s="63"/>
      <c r="L65" s="77"/>
      <c r="M65" s="65"/>
      <c r="N65" s="78"/>
      <c r="O65" s="63"/>
      <c r="P65" s="78"/>
      <c r="Q65" s="65"/>
      <c r="R65" s="78"/>
      <c r="S65" s="63"/>
      <c r="T65" s="78"/>
      <c r="U65" s="65"/>
      <c r="V65" s="78"/>
      <c r="W65" s="63"/>
      <c r="X65" s="78"/>
      <c r="Y65" s="65"/>
      <c r="Z65" s="78"/>
    </row>
    <row r="66" spans="1:26" s="39" customFormat="1" ht="12" customHeight="1">
      <c r="A66" s="47">
        <v>40261</v>
      </c>
      <c r="B66" s="63"/>
      <c r="C66" s="63">
        <v>3.1</v>
      </c>
      <c r="D66" s="78">
        <v>3.1</v>
      </c>
      <c r="E66" s="65">
        <v>5</v>
      </c>
      <c r="F66" s="78">
        <v>5</v>
      </c>
      <c r="G66" s="65">
        <v>18</v>
      </c>
      <c r="H66" s="78">
        <v>18</v>
      </c>
      <c r="I66" s="63"/>
      <c r="J66" s="78"/>
      <c r="K66" s="63"/>
      <c r="L66" s="77"/>
      <c r="M66" s="65"/>
      <c r="N66" s="78"/>
      <c r="O66" s="63"/>
      <c r="P66" s="78"/>
      <c r="Q66" s="65"/>
      <c r="R66" s="78"/>
      <c r="S66" s="63"/>
      <c r="T66" s="78"/>
      <c r="U66" s="65"/>
      <c r="V66" s="78"/>
      <c r="W66" s="63"/>
      <c r="X66" s="78"/>
      <c r="Y66" s="65"/>
      <c r="Z66" s="78"/>
    </row>
    <row r="67" spans="1:26" s="39" customFormat="1" ht="12" customHeight="1">
      <c r="A67" s="47">
        <v>40266</v>
      </c>
      <c r="B67" s="63"/>
      <c r="C67" s="63">
        <v>2.7</v>
      </c>
      <c r="D67" s="78">
        <v>2.7</v>
      </c>
      <c r="E67" s="65">
        <v>10</v>
      </c>
      <c r="F67" s="78">
        <v>10</v>
      </c>
      <c r="G67" s="65">
        <v>11</v>
      </c>
      <c r="H67" s="78">
        <v>11</v>
      </c>
      <c r="I67" s="63"/>
      <c r="J67" s="78"/>
      <c r="K67" s="63"/>
      <c r="L67" s="77"/>
      <c r="M67" s="65"/>
      <c r="N67" s="78"/>
      <c r="O67" s="63"/>
      <c r="P67" s="78"/>
      <c r="Q67" s="65"/>
      <c r="R67" s="78"/>
      <c r="S67" s="63"/>
      <c r="T67" s="78"/>
      <c r="U67" s="65"/>
      <c r="V67" s="78"/>
      <c r="W67" s="63"/>
      <c r="X67" s="78"/>
      <c r="Y67" s="65"/>
      <c r="Z67" s="78"/>
    </row>
    <row r="68" spans="1:26" s="39" customFormat="1" ht="12" customHeight="1">
      <c r="A68" s="116">
        <v>40277</v>
      </c>
      <c r="B68" s="113"/>
      <c r="C68" s="113">
        <v>4.5999999999999996</v>
      </c>
      <c r="D68" s="102">
        <v>4.5999999999999996</v>
      </c>
      <c r="E68" s="101">
        <v>7</v>
      </c>
      <c r="F68" s="102">
        <v>7</v>
      </c>
      <c r="G68" s="101">
        <v>7.54</v>
      </c>
      <c r="H68" s="102">
        <v>7.54</v>
      </c>
      <c r="I68" s="113">
        <v>2</v>
      </c>
      <c r="J68" s="102">
        <v>2</v>
      </c>
      <c r="K68" s="113" t="s">
        <v>134</v>
      </c>
      <c r="L68" s="114">
        <v>0.2</v>
      </c>
      <c r="M68" s="101">
        <v>3.6739999999999999</v>
      </c>
      <c r="N68" s="102">
        <v>3.6739999999999999</v>
      </c>
      <c r="O68" s="113"/>
      <c r="P68" s="102"/>
      <c r="Q68" s="101">
        <v>3.88</v>
      </c>
      <c r="R68" s="102">
        <v>3.88</v>
      </c>
      <c r="S68" s="113">
        <v>2.2000000000000002</v>
      </c>
      <c r="T68" s="102">
        <v>2.2000000000000002</v>
      </c>
      <c r="U68" s="101">
        <v>4.93</v>
      </c>
      <c r="V68" s="102">
        <v>4.93</v>
      </c>
      <c r="W68" s="113">
        <v>0.41</v>
      </c>
      <c r="X68" s="102">
        <v>0.41</v>
      </c>
      <c r="Y68" s="101">
        <v>111</v>
      </c>
      <c r="Z68" s="287">
        <v>111</v>
      </c>
    </row>
    <row r="69" spans="1:26" s="39" customFormat="1" ht="12" customHeight="1">
      <c r="A69" s="47">
        <v>40281</v>
      </c>
      <c r="B69" s="63"/>
      <c r="C69" s="63">
        <v>3</v>
      </c>
      <c r="D69" s="78">
        <v>3</v>
      </c>
      <c r="E69" s="65">
        <v>5</v>
      </c>
      <c r="F69" s="78">
        <v>5</v>
      </c>
      <c r="G69" s="65">
        <v>7</v>
      </c>
      <c r="H69" s="78">
        <v>7</v>
      </c>
      <c r="I69" s="63"/>
      <c r="J69" s="78"/>
      <c r="K69" s="63"/>
      <c r="L69" s="77"/>
      <c r="M69" s="65"/>
      <c r="N69" s="78"/>
      <c r="O69" s="63"/>
      <c r="P69" s="78"/>
      <c r="Q69" s="65"/>
      <c r="R69" s="78"/>
      <c r="S69" s="63"/>
      <c r="T69" s="78"/>
      <c r="U69" s="65"/>
      <c r="V69" s="78"/>
      <c r="W69" s="63"/>
      <c r="X69" s="78"/>
      <c r="Y69" s="65"/>
      <c r="Z69" s="78"/>
    </row>
    <row r="70" spans="1:26" s="39" customFormat="1" ht="12" customHeight="1">
      <c r="A70" s="47">
        <v>40289</v>
      </c>
      <c r="B70" s="63"/>
      <c r="C70" s="63">
        <v>3</v>
      </c>
      <c r="D70" s="78">
        <v>3</v>
      </c>
      <c r="E70" s="65">
        <v>4</v>
      </c>
      <c r="F70" s="78">
        <v>4</v>
      </c>
      <c r="G70" s="65">
        <v>5.0999999999999996</v>
      </c>
      <c r="H70" s="78">
        <v>5.0999999999999996</v>
      </c>
      <c r="I70" s="63"/>
      <c r="J70" s="78"/>
      <c r="K70" s="63"/>
      <c r="L70" s="77"/>
      <c r="M70" s="65"/>
      <c r="N70" s="78"/>
      <c r="O70" s="63"/>
      <c r="P70" s="78"/>
      <c r="Q70" s="65"/>
      <c r="R70" s="78"/>
      <c r="S70" s="63"/>
      <c r="T70" s="78"/>
      <c r="U70" s="65"/>
      <c r="V70" s="78"/>
      <c r="W70" s="63"/>
      <c r="X70" s="78"/>
      <c r="Y70" s="65"/>
      <c r="Z70" s="78"/>
    </row>
    <row r="71" spans="1:26" s="39" customFormat="1" ht="12" customHeight="1">
      <c r="A71" s="47">
        <v>40298</v>
      </c>
      <c r="B71" s="63"/>
      <c r="C71" s="63">
        <v>3.7</v>
      </c>
      <c r="D71" s="78">
        <v>3.7</v>
      </c>
      <c r="E71" s="65">
        <v>15</v>
      </c>
      <c r="F71" s="78">
        <v>15</v>
      </c>
      <c r="G71" s="65">
        <v>9.8000000000000007</v>
      </c>
      <c r="H71" s="78">
        <v>9.8000000000000007</v>
      </c>
      <c r="I71" s="63"/>
      <c r="J71" s="78"/>
      <c r="K71" s="63"/>
      <c r="L71" s="77"/>
      <c r="M71" s="65"/>
      <c r="N71" s="78"/>
      <c r="O71" s="63"/>
      <c r="P71" s="78"/>
      <c r="Q71" s="65"/>
      <c r="R71" s="78"/>
      <c r="S71" s="63"/>
      <c r="T71" s="78"/>
      <c r="U71" s="65"/>
      <c r="V71" s="78"/>
      <c r="W71" s="63"/>
      <c r="X71" s="78"/>
      <c r="Y71" s="65"/>
      <c r="Z71" s="78"/>
    </row>
    <row r="72" spans="1:26" s="39" customFormat="1" ht="12" customHeight="1">
      <c r="A72" s="116">
        <v>40305</v>
      </c>
      <c r="B72" s="113"/>
      <c r="C72" s="113">
        <v>8</v>
      </c>
      <c r="D72" s="102">
        <v>8</v>
      </c>
      <c r="E72" s="101">
        <v>2</v>
      </c>
      <c r="F72" s="102">
        <v>2</v>
      </c>
      <c r="G72" s="101">
        <v>6.23</v>
      </c>
      <c r="H72" s="102">
        <v>6.23</v>
      </c>
      <c r="I72" s="113" t="s">
        <v>130</v>
      </c>
      <c r="J72" s="114">
        <v>1</v>
      </c>
      <c r="K72" s="113" t="s">
        <v>134</v>
      </c>
      <c r="L72" s="114">
        <v>0.2</v>
      </c>
      <c r="M72" s="101">
        <v>3.64</v>
      </c>
      <c r="N72" s="102">
        <v>3.64</v>
      </c>
      <c r="O72" s="113"/>
      <c r="P72" s="102"/>
      <c r="Q72" s="101">
        <v>3.95</v>
      </c>
      <c r="R72" s="102">
        <v>3.95</v>
      </c>
      <c r="S72" s="113">
        <v>1.3</v>
      </c>
      <c r="T72" s="102">
        <v>1.3</v>
      </c>
      <c r="U72" s="101">
        <v>4.91</v>
      </c>
      <c r="V72" s="102">
        <v>4.91</v>
      </c>
      <c r="W72" s="101" t="s">
        <v>129</v>
      </c>
      <c r="X72" s="289">
        <v>0.01</v>
      </c>
      <c r="Y72" s="101">
        <v>88</v>
      </c>
      <c r="Z72" s="287">
        <v>88</v>
      </c>
    </row>
    <row r="73" spans="1:26" s="39" customFormat="1" ht="12" customHeight="1">
      <c r="A73" s="116">
        <v>40331</v>
      </c>
      <c r="B73" s="113"/>
      <c r="C73" s="113">
        <v>2.2000000000000002</v>
      </c>
      <c r="D73" s="102">
        <v>2.2000000000000002</v>
      </c>
      <c r="E73" s="101">
        <v>5</v>
      </c>
      <c r="F73" s="102">
        <v>5</v>
      </c>
      <c r="G73" s="101">
        <v>10.49</v>
      </c>
      <c r="H73" s="102">
        <v>10.49</v>
      </c>
      <c r="I73" s="113" t="s">
        <v>130</v>
      </c>
      <c r="J73" s="114">
        <v>1</v>
      </c>
      <c r="K73" s="113" t="s">
        <v>134</v>
      </c>
      <c r="L73" s="114">
        <v>0.2</v>
      </c>
      <c r="M73" s="101">
        <v>5.077</v>
      </c>
      <c r="N73" s="102">
        <v>5.077</v>
      </c>
      <c r="O73" s="113"/>
      <c r="P73" s="102"/>
      <c r="Q73" s="101">
        <v>5.21</v>
      </c>
      <c r="R73" s="102">
        <v>5.21</v>
      </c>
      <c r="S73" s="113">
        <v>1.5</v>
      </c>
      <c r="T73" s="102">
        <v>1.5</v>
      </c>
      <c r="U73" s="101">
        <v>8.74</v>
      </c>
      <c r="V73" s="102">
        <v>8.74</v>
      </c>
      <c r="W73" s="113">
        <v>0.25</v>
      </c>
      <c r="X73" s="114">
        <v>0.25</v>
      </c>
      <c r="Y73" s="101"/>
      <c r="Z73" s="287"/>
    </row>
    <row r="74" spans="1:26" s="39" customFormat="1" ht="12" customHeight="1">
      <c r="A74" s="116">
        <v>40365</v>
      </c>
      <c r="B74" s="113"/>
      <c r="C74" s="113">
        <v>6.2</v>
      </c>
      <c r="D74" s="102">
        <v>6.2</v>
      </c>
      <c r="E74" s="101">
        <v>3</v>
      </c>
      <c r="F74" s="102">
        <v>3</v>
      </c>
      <c r="G74" s="101">
        <v>14.25</v>
      </c>
      <c r="H74" s="102">
        <v>14.25</v>
      </c>
      <c r="I74" s="113" t="s">
        <v>130</v>
      </c>
      <c r="J74" s="114">
        <v>1</v>
      </c>
      <c r="K74" s="113">
        <v>9.1999999999999993</v>
      </c>
      <c r="L74" s="102">
        <v>9.1999999999999993</v>
      </c>
      <c r="M74" s="101">
        <v>5.3220000000000001</v>
      </c>
      <c r="N74" s="102">
        <v>5.3220000000000001</v>
      </c>
      <c r="O74" s="113"/>
      <c r="P74" s="102"/>
      <c r="Q74" s="101">
        <v>5.76</v>
      </c>
      <c r="R74" s="102">
        <v>5.76</v>
      </c>
      <c r="S74" s="113">
        <v>10.5</v>
      </c>
      <c r="T74" s="102">
        <v>10.5</v>
      </c>
      <c r="U74" s="101">
        <v>3.55</v>
      </c>
      <c r="V74" s="102">
        <v>3.55</v>
      </c>
      <c r="W74" s="113">
        <v>0.2</v>
      </c>
      <c r="X74" s="102">
        <v>0.2</v>
      </c>
      <c r="Y74" s="101">
        <v>100</v>
      </c>
      <c r="Z74" s="287">
        <v>100</v>
      </c>
    </row>
    <row r="75" spans="1:26" s="39" customFormat="1" ht="12" customHeight="1">
      <c r="A75" s="47">
        <v>40368</v>
      </c>
      <c r="B75" s="63"/>
      <c r="C75" s="63">
        <v>5.4</v>
      </c>
      <c r="D75" s="78">
        <v>5.4</v>
      </c>
      <c r="E75" s="65">
        <v>9</v>
      </c>
      <c r="F75" s="78">
        <v>9</v>
      </c>
      <c r="G75" s="65">
        <v>14.65</v>
      </c>
      <c r="H75" s="78">
        <v>14.65</v>
      </c>
      <c r="I75" s="63">
        <v>2</v>
      </c>
      <c r="J75" s="78">
        <v>2</v>
      </c>
      <c r="K75" s="63">
        <v>12.1</v>
      </c>
      <c r="L75" s="78">
        <v>12.1</v>
      </c>
      <c r="M75" s="65">
        <v>4.3140000000000001</v>
      </c>
      <c r="N75" s="78">
        <v>4.3140000000000001</v>
      </c>
      <c r="O75" s="63"/>
      <c r="P75" s="78"/>
      <c r="Q75" s="65">
        <v>4.91</v>
      </c>
      <c r="R75" s="78">
        <v>4.91</v>
      </c>
      <c r="S75" s="63">
        <v>13.6</v>
      </c>
      <c r="T75" s="78">
        <v>13.6</v>
      </c>
      <c r="U75" s="65">
        <v>1.03</v>
      </c>
      <c r="V75" s="78">
        <v>1.03</v>
      </c>
      <c r="W75" s="63" t="s">
        <v>129</v>
      </c>
      <c r="X75" s="77">
        <v>0.01</v>
      </c>
      <c r="Y75" s="65">
        <v>113</v>
      </c>
      <c r="Z75" s="78">
        <v>113</v>
      </c>
    </row>
    <row r="76" spans="1:26" s="39" customFormat="1" ht="12" customHeight="1">
      <c r="A76" s="47">
        <v>40381</v>
      </c>
      <c r="B76" s="63"/>
      <c r="C76" s="63">
        <v>3.6</v>
      </c>
      <c r="D76" s="78">
        <v>3.6</v>
      </c>
      <c r="E76" s="65">
        <v>4</v>
      </c>
      <c r="F76" s="78">
        <v>4</v>
      </c>
      <c r="G76" s="65">
        <v>8.27</v>
      </c>
      <c r="H76" s="78">
        <v>8.27</v>
      </c>
      <c r="I76" s="63">
        <v>10</v>
      </c>
      <c r="J76" s="78">
        <v>10</v>
      </c>
      <c r="K76" s="63">
        <v>3.3</v>
      </c>
      <c r="L76" s="78">
        <v>3.3</v>
      </c>
      <c r="M76" s="65">
        <v>3.8380000000000001</v>
      </c>
      <c r="N76" s="78">
        <v>3.8380000000000001</v>
      </c>
      <c r="O76" s="63"/>
      <c r="P76" s="78"/>
      <c r="Q76" s="65">
        <v>3.9</v>
      </c>
      <c r="R76" s="78">
        <v>3.9</v>
      </c>
      <c r="S76" s="63">
        <v>3.9</v>
      </c>
      <c r="T76" s="78">
        <v>3.9</v>
      </c>
      <c r="U76" s="65">
        <v>3.82</v>
      </c>
      <c r="V76" s="78">
        <v>3.82</v>
      </c>
      <c r="W76" s="63">
        <v>0.55000000000000004</v>
      </c>
      <c r="X76" s="78">
        <v>0.55000000000000004</v>
      </c>
      <c r="Y76" s="65">
        <v>101</v>
      </c>
      <c r="Z76" s="78">
        <v>101</v>
      </c>
    </row>
    <row r="77" spans="1:26" s="39" customFormat="1" ht="12" customHeight="1">
      <c r="A77" s="116">
        <v>40393</v>
      </c>
      <c r="B77" s="113"/>
      <c r="C77" s="113">
        <v>6.2</v>
      </c>
      <c r="D77" s="102">
        <v>6.2</v>
      </c>
      <c r="E77" s="101">
        <v>4</v>
      </c>
      <c r="F77" s="102">
        <v>4</v>
      </c>
      <c r="G77" s="101">
        <v>9.9</v>
      </c>
      <c r="H77" s="102">
        <v>9.9</v>
      </c>
      <c r="I77" s="113" t="s">
        <v>130</v>
      </c>
      <c r="J77" s="114">
        <v>1</v>
      </c>
      <c r="K77" s="113">
        <v>1.1000000000000001</v>
      </c>
      <c r="L77" s="102">
        <v>1.1000000000000001</v>
      </c>
      <c r="M77" s="101">
        <v>3.63</v>
      </c>
      <c r="N77" s="102">
        <v>3.63</v>
      </c>
      <c r="O77" s="113"/>
      <c r="P77" s="102"/>
      <c r="Q77" s="101">
        <v>4.17</v>
      </c>
      <c r="R77" s="102">
        <v>4.17</v>
      </c>
      <c r="S77" s="113">
        <v>3</v>
      </c>
      <c r="T77" s="102">
        <v>3</v>
      </c>
      <c r="U77" s="101">
        <v>6.54</v>
      </c>
      <c r="V77" s="102">
        <v>6.54</v>
      </c>
      <c r="W77" s="113">
        <v>0.36</v>
      </c>
      <c r="X77" s="102">
        <v>0.36</v>
      </c>
      <c r="Y77" s="101">
        <v>86</v>
      </c>
      <c r="Z77" s="287">
        <v>86</v>
      </c>
    </row>
    <row r="78" spans="1:26" s="39" customFormat="1" ht="12" customHeight="1">
      <c r="A78" s="116">
        <v>40429</v>
      </c>
      <c r="B78" s="113"/>
      <c r="C78" s="113">
        <v>7</v>
      </c>
      <c r="D78" s="102">
        <v>7</v>
      </c>
      <c r="E78" s="101">
        <v>5</v>
      </c>
      <c r="F78" s="287">
        <v>5</v>
      </c>
      <c r="G78" s="101">
        <v>9.15</v>
      </c>
      <c r="H78" s="287">
        <v>9.15</v>
      </c>
      <c r="I78" s="101" t="s">
        <v>130</v>
      </c>
      <c r="J78" s="289">
        <v>1</v>
      </c>
      <c r="K78" s="101">
        <v>0.5</v>
      </c>
      <c r="L78" s="287">
        <v>0.5</v>
      </c>
      <c r="M78" s="101">
        <v>5.3109999999999999</v>
      </c>
      <c r="N78" s="287">
        <v>5.3109999999999999</v>
      </c>
      <c r="O78" s="113"/>
      <c r="P78" s="102"/>
      <c r="Q78" s="101">
        <v>5.95</v>
      </c>
      <c r="R78" s="287">
        <v>5.95</v>
      </c>
      <c r="S78" s="101">
        <v>2.4</v>
      </c>
      <c r="T78" s="287">
        <v>2.4</v>
      </c>
      <c r="U78" s="101">
        <v>6.52</v>
      </c>
      <c r="V78" s="287">
        <v>6.52</v>
      </c>
      <c r="W78" s="101">
        <v>0.25</v>
      </c>
      <c r="X78" s="287">
        <v>0.25</v>
      </c>
      <c r="Y78" s="101">
        <v>85</v>
      </c>
      <c r="Z78" s="287">
        <v>85</v>
      </c>
    </row>
    <row r="79" spans="1:26" s="39" customFormat="1" ht="12" customHeight="1">
      <c r="A79" s="47">
        <v>40436</v>
      </c>
      <c r="B79" s="63"/>
      <c r="C79" s="63">
        <v>7</v>
      </c>
      <c r="D79" s="78">
        <v>7</v>
      </c>
      <c r="E79" s="65">
        <v>17</v>
      </c>
      <c r="F79" s="78">
        <v>17</v>
      </c>
      <c r="G79" s="65">
        <v>8.2799999999999994</v>
      </c>
      <c r="H79" s="78">
        <v>8.2799999999999994</v>
      </c>
      <c r="I79" s="63">
        <v>10</v>
      </c>
      <c r="J79" s="78">
        <v>10</v>
      </c>
      <c r="K79" s="113" t="s">
        <v>134</v>
      </c>
      <c r="L79" s="114">
        <v>0.2</v>
      </c>
      <c r="M79" s="65">
        <v>4.8319999999999999</v>
      </c>
      <c r="N79" s="78">
        <v>4.8319999999999999</v>
      </c>
      <c r="O79" s="63"/>
      <c r="P79" s="78"/>
      <c r="Q79" s="65">
        <v>5.72</v>
      </c>
      <c r="R79" s="78">
        <v>5.72</v>
      </c>
      <c r="S79" s="63">
        <v>2.5</v>
      </c>
      <c r="T79" s="78">
        <v>2.5</v>
      </c>
      <c r="U79" s="65">
        <v>5.6</v>
      </c>
      <c r="V79" s="78">
        <v>5.6</v>
      </c>
      <c r="W79" s="63">
        <v>0.18</v>
      </c>
      <c r="X79" s="78">
        <v>0.18</v>
      </c>
      <c r="Y79" s="65">
        <v>81</v>
      </c>
      <c r="Z79" s="78">
        <v>81</v>
      </c>
    </row>
    <row r="80" spans="1:26" s="39" customFormat="1" ht="12" customHeight="1">
      <c r="A80" s="116">
        <v>40457</v>
      </c>
      <c r="B80" s="113"/>
      <c r="C80" s="101">
        <v>5.0999999999999996</v>
      </c>
      <c r="D80" s="287">
        <v>5.0999999999999996</v>
      </c>
      <c r="E80" s="101">
        <v>3</v>
      </c>
      <c r="F80" s="287">
        <v>3</v>
      </c>
      <c r="G80" s="101">
        <v>5.36</v>
      </c>
      <c r="H80" s="287">
        <v>5.36</v>
      </c>
      <c r="I80" s="101" t="s">
        <v>130</v>
      </c>
      <c r="J80" s="289">
        <v>1</v>
      </c>
      <c r="K80" s="101" t="s">
        <v>134</v>
      </c>
      <c r="L80" s="289">
        <v>0.2</v>
      </c>
      <c r="M80" s="101">
        <v>3.4180000000000001</v>
      </c>
      <c r="N80" s="287">
        <v>3.4180000000000001</v>
      </c>
      <c r="O80" s="113"/>
      <c r="P80" s="102"/>
      <c r="Q80" s="101">
        <v>3.73</v>
      </c>
      <c r="R80" s="287">
        <v>3.73</v>
      </c>
      <c r="S80" s="101">
        <v>1.8</v>
      </c>
      <c r="T80" s="287">
        <v>1.8</v>
      </c>
      <c r="U80" s="101">
        <v>3.52</v>
      </c>
      <c r="V80" s="287">
        <v>3.52</v>
      </c>
      <c r="W80" s="101">
        <v>7.0000000000000007E-2</v>
      </c>
      <c r="X80" s="287">
        <v>7.0000000000000007E-2</v>
      </c>
      <c r="Y80" s="101">
        <v>96</v>
      </c>
      <c r="Z80" s="287">
        <v>96</v>
      </c>
    </row>
    <row r="81" spans="1:26" s="39" customFormat="1" ht="12" customHeight="1">
      <c r="A81" s="116">
        <v>40490</v>
      </c>
      <c r="B81" s="113"/>
      <c r="C81" s="101" t="s">
        <v>130</v>
      </c>
      <c r="D81" s="287">
        <v>1</v>
      </c>
      <c r="E81" s="101">
        <v>6</v>
      </c>
      <c r="F81" s="287">
        <v>6</v>
      </c>
      <c r="G81" s="101">
        <v>6.91</v>
      </c>
      <c r="H81" s="287">
        <v>6.91</v>
      </c>
      <c r="I81" s="101">
        <v>4</v>
      </c>
      <c r="J81" s="287">
        <v>4</v>
      </c>
      <c r="K81" s="101" t="s">
        <v>134</v>
      </c>
      <c r="L81" s="289">
        <v>0.2</v>
      </c>
      <c r="M81" s="101">
        <v>5.016</v>
      </c>
      <c r="N81" s="287">
        <v>5.016</v>
      </c>
      <c r="O81" s="113"/>
      <c r="P81" s="102"/>
      <c r="Q81" s="101">
        <v>5.3</v>
      </c>
      <c r="R81" s="287">
        <v>5.3</v>
      </c>
      <c r="S81" s="101">
        <v>1.4</v>
      </c>
      <c r="T81" s="287">
        <v>1.4</v>
      </c>
      <c r="U81" s="101">
        <v>5.48</v>
      </c>
      <c r="V81" s="287">
        <v>5.48</v>
      </c>
      <c r="W81" s="101" t="s">
        <v>129</v>
      </c>
      <c r="X81" s="289">
        <v>0.01</v>
      </c>
      <c r="Y81" s="101">
        <v>72</v>
      </c>
      <c r="Z81" s="287">
        <v>72</v>
      </c>
    </row>
    <row r="82" spans="1:26" s="39" customFormat="1" ht="12" customHeight="1">
      <c r="A82" s="116">
        <v>40515</v>
      </c>
      <c r="B82" s="101"/>
      <c r="C82" s="101" t="s">
        <v>130</v>
      </c>
      <c r="D82" s="287">
        <v>1</v>
      </c>
      <c r="E82" s="101">
        <v>3</v>
      </c>
      <c r="F82" s="287">
        <v>3</v>
      </c>
      <c r="G82" s="101">
        <v>4.8</v>
      </c>
      <c r="H82" s="287">
        <v>4.8</v>
      </c>
      <c r="I82" s="101" t="s">
        <v>130</v>
      </c>
      <c r="J82" s="289">
        <v>1</v>
      </c>
      <c r="K82" s="101" t="s">
        <v>134</v>
      </c>
      <c r="L82" s="289">
        <v>0.2</v>
      </c>
      <c r="M82" s="101">
        <v>4.6420000000000003</v>
      </c>
      <c r="N82" s="102">
        <v>4.6420000000000003</v>
      </c>
      <c r="O82" s="113"/>
      <c r="P82" s="287"/>
      <c r="Q82" s="101">
        <v>5.44</v>
      </c>
      <c r="R82" s="287">
        <v>5.44</v>
      </c>
      <c r="S82" s="101">
        <v>0.9</v>
      </c>
      <c r="T82" s="287">
        <v>0.9</v>
      </c>
      <c r="U82" s="101">
        <v>3.84</v>
      </c>
      <c r="V82" s="287">
        <v>3.84</v>
      </c>
      <c r="W82" s="101" t="s">
        <v>129</v>
      </c>
      <c r="X82" s="289">
        <v>0.01</v>
      </c>
      <c r="Y82" s="101">
        <v>82</v>
      </c>
      <c r="Z82" s="287">
        <v>82</v>
      </c>
    </row>
    <row r="83" spans="1:26" s="39" customFormat="1">
      <c r="A83" s="116">
        <v>40563</v>
      </c>
      <c r="B83" s="101"/>
      <c r="C83" s="101" t="s">
        <v>130</v>
      </c>
      <c r="D83" s="287">
        <v>1</v>
      </c>
      <c r="E83" s="101">
        <v>4</v>
      </c>
      <c r="F83" s="287">
        <v>4</v>
      </c>
      <c r="G83" s="101">
        <v>7.72</v>
      </c>
      <c r="H83" s="287">
        <v>7.72</v>
      </c>
      <c r="I83" s="101">
        <v>2</v>
      </c>
      <c r="J83" s="287">
        <v>2</v>
      </c>
      <c r="K83" s="101" t="s">
        <v>134</v>
      </c>
      <c r="L83" s="289">
        <v>0.2</v>
      </c>
      <c r="M83" s="101">
        <v>3.952</v>
      </c>
      <c r="N83" s="287">
        <v>3.952</v>
      </c>
      <c r="O83" s="101"/>
      <c r="P83" s="287"/>
      <c r="Q83" s="101">
        <v>4.08</v>
      </c>
      <c r="R83" s="287">
        <v>4.08</v>
      </c>
      <c r="S83" s="101">
        <v>1.4</v>
      </c>
      <c r="T83" s="287">
        <v>1.4</v>
      </c>
      <c r="U83" s="101">
        <v>6.27</v>
      </c>
      <c r="V83" s="287">
        <v>6.27</v>
      </c>
      <c r="W83" s="101" t="s">
        <v>129</v>
      </c>
      <c r="X83" s="289">
        <v>0.01</v>
      </c>
      <c r="Y83" s="101">
        <v>74</v>
      </c>
      <c r="Z83" s="287">
        <v>74</v>
      </c>
    </row>
    <row r="84" spans="1:26" s="39" customFormat="1">
      <c r="A84" s="116"/>
      <c r="B84" s="101"/>
      <c r="C84" s="101"/>
      <c r="D84" s="287"/>
      <c r="E84" s="101"/>
      <c r="F84" s="287"/>
      <c r="G84" s="101"/>
      <c r="H84" s="287"/>
      <c r="I84" s="101"/>
      <c r="J84" s="287"/>
      <c r="K84" s="101"/>
      <c r="L84" s="289"/>
      <c r="M84" s="101"/>
      <c r="N84" s="287"/>
      <c r="O84" s="101"/>
      <c r="P84" s="287"/>
      <c r="Q84" s="101"/>
      <c r="R84" s="287"/>
      <c r="S84" s="101"/>
      <c r="T84" s="287"/>
      <c r="U84" s="101"/>
      <c r="V84" s="287"/>
      <c r="W84" s="101"/>
      <c r="X84" s="289"/>
      <c r="Y84" s="101"/>
      <c r="Z84" s="287"/>
    </row>
    <row r="85" spans="1:26" s="39" customFormat="1">
      <c r="A85" s="116"/>
      <c r="B85" s="101"/>
      <c r="C85" s="101"/>
      <c r="D85" s="287"/>
      <c r="E85" s="101"/>
      <c r="F85" s="287"/>
      <c r="G85" s="101"/>
      <c r="H85" s="287"/>
      <c r="I85" s="101"/>
      <c r="J85" s="287"/>
      <c r="K85" s="101"/>
      <c r="L85" s="289"/>
      <c r="M85" s="101"/>
      <c r="N85" s="287"/>
      <c r="O85" s="101"/>
      <c r="P85" s="287"/>
      <c r="Q85" s="101"/>
      <c r="R85" s="287"/>
      <c r="S85" s="101"/>
      <c r="T85" s="287"/>
      <c r="U85" s="101"/>
      <c r="V85" s="287"/>
      <c r="W85" s="101"/>
      <c r="X85" s="289"/>
      <c r="Y85" s="101"/>
      <c r="Z85" s="287"/>
    </row>
    <row r="86" spans="1:26" s="39" customFormat="1" ht="14.4" thickBot="1">
      <c r="A86" s="307"/>
      <c r="B86" s="63"/>
      <c r="C86" s="63"/>
      <c r="D86" s="78"/>
      <c r="E86" s="65"/>
      <c r="F86" s="78"/>
      <c r="G86" s="65"/>
      <c r="H86" s="78"/>
      <c r="I86" s="63"/>
      <c r="J86" s="78"/>
      <c r="K86" s="63"/>
      <c r="L86" s="78"/>
      <c r="M86" s="65"/>
      <c r="N86" s="78"/>
      <c r="O86" s="63"/>
      <c r="P86" s="78"/>
      <c r="Q86" s="65"/>
      <c r="R86" s="78"/>
      <c r="S86" s="63"/>
      <c r="T86" s="78"/>
      <c r="U86" s="65"/>
      <c r="V86" s="78"/>
      <c r="W86" s="63"/>
      <c r="X86" s="78"/>
      <c r="Y86" s="65"/>
      <c r="Z86" s="78"/>
    </row>
    <row r="87" spans="1:26" s="294" customFormat="1" ht="14.4" thickBot="1">
      <c r="A87" s="290"/>
      <c r="B87" s="291"/>
      <c r="C87" s="291"/>
      <c r="D87" s="292"/>
      <c r="E87" s="293"/>
      <c r="F87" s="292"/>
      <c r="G87" s="293"/>
      <c r="H87" s="292"/>
      <c r="I87" s="291"/>
      <c r="J87" s="292"/>
      <c r="K87" s="291"/>
      <c r="L87" s="292"/>
      <c r="M87" s="293"/>
      <c r="N87" s="292"/>
      <c r="O87" s="291"/>
      <c r="P87" s="292"/>
      <c r="Q87" s="293"/>
      <c r="R87" s="292"/>
      <c r="S87" s="291"/>
      <c r="T87" s="292"/>
      <c r="U87" s="293"/>
      <c r="V87" s="292"/>
      <c r="W87" s="291"/>
      <c r="X87" s="292"/>
      <c r="Y87" s="293"/>
      <c r="Z87" s="292"/>
    </row>
    <row r="88" spans="1:26" s="149" customFormat="1">
      <c r="A88" s="150" t="s">
        <v>174</v>
      </c>
      <c r="B88" s="150"/>
      <c r="C88" s="150"/>
      <c r="D88" s="150">
        <f>MAX(D6:D27)</f>
        <v>26</v>
      </c>
      <c r="E88" s="150"/>
      <c r="F88" s="150">
        <f>MAX(F6:F27)</f>
        <v>74</v>
      </c>
      <c r="G88" s="150"/>
      <c r="H88" s="150">
        <f>MAX(H6:H27)</f>
        <v>27.2</v>
      </c>
      <c r="I88" s="150"/>
      <c r="J88" s="151">
        <f>MAX(J6:J27)</f>
        <v>1200000</v>
      </c>
      <c r="K88" s="150"/>
      <c r="L88" s="150">
        <f>MAX(L6:L27)</f>
        <v>22</v>
      </c>
      <c r="M88" s="150"/>
      <c r="N88" s="150">
        <f>MAX(N6:N27)</f>
        <v>7.7460000000000004</v>
      </c>
      <c r="O88" s="150"/>
      <c r="P88" s="150">
        <f>MAX(P6:P27)</f>
        <v>68</v>
      </c>
      <c r="Q88" s="150"/>
      <c r="R88" s="150">
        <f>MAX(R6:R27)</f>
        <v>24</v>
      </c>
      <c r="S88" s="150"/>
      <c r="T88" s="150">
        <f>MAX(T6:T27)</f>
        <v>26.1</v>
      </c>
      <c r="U88" s="150"/>
      <c r="V88" s="150">
        <f>MAX(V6:V27)</f>
        <v>8.1199999999999992</v>
      </c>
      <c r="W88" s="150"/>
      <c r="X88" s="150">
        <f>MAX(X6:X27)</f>
        <v>3.24</v>
      </c>
      <c r="Y88" s="150"/>
      <c r="Z88" s="150">
        <f>MAX(Z6:Z27)</f>
        <v>123.6</v>
      </c>
    </row>
    <row r="89" spans="1:26" s="149" customFormat="1">
      <c r="A89" s="150" t="s">
        <v>175</v>
      </c>
      <c r="B89" s="150"/>
      <c r="C89" s="150"/>
      <c r="D89" s="150">
        <f>MIN(D6:D27)</f>
        <v>2.35</v>
      </c>
      <c r="E89" s="150"/>
      <c r="F89" s="150">
        <f>MIN(F6:F27)</f>
        <v>1</v>
      </c>
      <c r="G89" s="150"/>
      <c r="H89" s="150">
        <f>MIN(H6:H27)</f>
        <v>3.61</v>
      </c>
      <c r="I89" s="150"/>
      <c r="J89" s="150">
        <f>MIN(J6:J27)</f>
        <v>4</v>
      </c>
      <c r="K89" s="150"/>
      <c r="L89" s="150">
        <f>MIN(L6:L27)</f>
        <v>0.2</v>
      </c>
      <c r="M89" s="150"/>
      <c r="N89" s="150">
        <f>MIN(N6:N27)</f>
        <v>2.0219999999999998</v>
      </c>
      <c r="O89" s="150"/>
      <c r="P89" s="150">
        <f>MIN(P6:P27)</f>
        <v>15</v>
      </c>
      <c r="Q89" s="150"/>
      <c r="R89" s="150">
        <f>MIN(R6:R27)</f>
        <v>2.04</v>
      </c>
      <c r="S89" s="150"/>
      <c r="T89" s="150">
        <f>MIN(T6:T27)</f>
        <v>1.3</v>
      </c>
      <c r="U89" s="150"/>
      <c r="V89" s="150">
        <f>MIN(V6:V27)</f>
        <v>0.55000000000000004</v>
      </c>
      <c r="W89" s="150"/>
      <c r="X89" s="150">
        <f>MIN(X6:X27)</f>
        <v>0.01</v>
      </c>
      <c r="Y89" s="150"/>
      <c r="Z89" s="150">
        <f>MIN(Z6:Z27)</f>
        <v>19.899999999999999</v>
      </c>
    </row>
    <row r="90" spans="1:26" s="149" customFormat="1">
      <c r="A90" s="150" t="s">
        <v>176</v>
      </c>
      <c r="B90" s="150"/>
      <c r="C90" s="150"/>
      <c r="D90" s="152">
        <f>MEDIAN(D6:D27)</f>
        <v>6</v>
      </c>
      <c r="E90" s="150"/>
      <c r="F90" s="152">
        <f>MEDIAN(F6:F27)</f>
        <v>10.5</v>
      </c>
      <c r="G90" s="150"/>
      <c r="H90" s="152">
        <f>MEDIAN(H6:H27)</f>
        <v>7.1</v>
      </c>
      <c r="I90" s="150"/>
      <c r="J90" s="152">
        <f>MEDIAN(J6:J27)</f>
        <v>60</v>
      </c>
      <c r="K90" s="150"/>
      <c r="L90" s="152">
        <f>MEDIAN(L6:L27)</f>
        <v>0.2</v>
      </c>
      <c r="M90" s="150"/>
      <c r="N90" s="152">
        <f>MEDIAN(N6:N27)</f>
        <v>5.9079999999999995</v>
      </c>
      <c r="O90" s="150"/>
      <c r="P90" s="152">
        <f>MEDIAN(P6:P27)</f>
        <v>15</v>
      </c>
      <c r="Q90" s="150"/>
      <c r="R90" s="152">
        <f>MEDIAN(R6:R27)</f>
        <v>3.9455</v>
      </c>
      <c r="S90" s="150"/>
      <c r="T90" s="152">
        <f>MEDIAN(T6:T27)</f>
        <v>2.85</v>
      </c>
      <c r="U90" s="150"/>
      <c r="V90" s="152">
        <f>MEDIAN(V6:V27)</f>
        <v>2.7850000000000001</v>
      </c>
      <c r="W90" s="150"/>
      <c r="X90" s="152">
        <f>MEDIAN(X6:X27)</f>
        <v>0.625</v>
      </c>
      <c r="Y90" s="150"/>
      <c r="Z90" s="152">
        <f>MEDIAN(Z6:Z27)</f>
        <v>96.8</v>
      </c>
    </row>
    <row r="91" spans="1:26">
      <c r="A91" s="148"/>
      <c r="B91" s="148"/>
      <c r="C91" s="148"/>
      <c r="D91" s="148"/>
      <c r="E91" s="148"/>
      <c r="F91" s="148"/>
      <c r="G91" s="148"/>
      <c r="H91" s="148"/>
      <c r="I91" s="148"/>
      <c r="J91" s="148"/>
      <c r="K91" s="148"/>
      <c r="L91" s="148"/>
      <c r="M91" s="148"/>
      <c r="N91" s="148"/>
      <c r="O91" s="148"/>
      <c r="P91" s="148"/>
      <c r="Q91" s="148"/>
      <c r="R91" s="148"/>
      <c r="S91" s="148"/>
      <c r="T91" s="148"/>
      <c r="U91" s="148"/>
      <c r="V91" s="148"/>
      <c r="W91" s="148"/>
      <c r="X91" s="148"/>
      <c r="Y91" s="148"/>
      <c r="Z91" s="148"/>
    </row>
    <row r="92" spans="1:26">
      <c r="A92" s="79" t="s">
        <v>127</v>
      </c>
      <c r="B92" s="80"/>
      <c r="C92" s="80"/>
      <c r="D92" s="80"/>
      <c r="E92" s="80"/>
      <c r="F92" s="80"/>
      <c r="G92" s="80"/>
      <c r="H92" s="80"/>
      <c r="I92" s="80"/>
      <c r="J92" s="80"/>
      <c r="K92" s="80"/>
      <c r="L92" s="80"/>
      <c r="M92" s="80"/>
      <c r="N92" s="80"/>
      <c r="O92" s="80"/>
      <c r="P92" s="80"/>
      <c r="Q92" s="80"/>
      <c r="R92" s="80"/>
      <c r="S92" s="80"/>
      <c r="T92" s="80"/>
      <c r="V92" s="80"/>
      <c r="X92" s="80"/>
      <c r="Z92" s="80"/>
    </row>
  </sheetData>
  <mergeCells count="37">
    <mergeCell ref="O3:P3"/>
    <mergeCell ref="O2:P2"/>
    <mergeCell ref="O4:P4"/>
    <mergeCell ref="Y2:Z2"/>
    <mergeCell ref="Y3:Z3"/>
    <mergeCell ref="U3:V3"/>
    <mergeCell ref="U4:V4"/>
    <mergeCell ref="W2:X2"/>
    <mergeCell ref="W3:X3"/>
    <mergeCell ref="W4:X4"/>
    <mergeCell ref="C2:D2"/>
    <mergeCell ref="E2:F2"/>
    <mergeCell ref="M4:N4"/>
    <mergeCell ref="M3:N3"/>
    <mergeCell ref="M2:N2"/>
    <mergeCell ref="G4:H4"/>
    <mergeCell ref="G3:H3"/>
    <mergeCell ref="I4:J4"/>
    <mergeCell ref="I3:J3"/>
    <mergeCell ref="G2:H2"/>
    <mergeCell ref="I2:J2"/>
    <mergeCell ref="A5:Z5"/>
    <mergeCell ref="A1:Z1"/>
    <mergeCell ref="Q3:R3"/>
    <mergeCell ref="Q2:R2"/>
    <mergeCell ref="Q4:R4"/>
    <mergeCell ref="S2:T2"/>
    <mergeCell ref="S3:T3"/>
    <mergeCell ref="S4:T4"/>
    <mergeCell ref="U2:V2"/>
    <mergeCell ref="K2:L2"/>
    <mergeCell ref="K4:L4"/>
    <mergeCell ref="K3:L3"/>
    <mergeCell ref="C3:D3"/>
    <mergeCell ref="C4:D4"/>
    <mergeCell ref="E3:F3"/>
    <mergeCell ref="E4:F4"/>
  </mergeCells>
  <conditionalFormatting sqref="C30:C33 C55:C57 C87">
    <cfRule type="cellIs" dxfId="6" priority="9" operator="greaterThan">
      <formula>$C$4</formula>
    </cfRule>
  </conditionalFormatting>
  <conditionalFormatting sqref="E30:E33 E55:E57 E87">
    <cfRule type="cellIs" dxfId="5" priority="62" operator="greaterThan">
      <formula>$E$4</formula>
    </cfRule>
  </conditionalFormatting>
  <conditionalFormatting sqref="G30:G33 G54:G57 G87">
    <cfRule type="cellIs" dxfId="4" priority="83" operator="greaterThan">
      <formula>$G$4</formula>
    </cfRule>
  </conditionalFormatting>
  <conditionalFormatting sqref="H6:H86">
    <cfRule type="cellIs" dxfId="3" priority="1" operator="greaterThan">
      <formula>12</formula>
    </cfRule>
  </conditionalFormatting>
  <conditionalFormatting sqref="I30:I33 I54:I55 I87">
    <cfRule type="cellIs" dxfId="2" priority="104" operator="greaterThan">
      <formula>$I$4</formula>
    </cfRule>
  </conditionalFormatting>
  <conditionalFormatting sqref="W22:X33 W54:X57">
    <cfRule type="cellIs" dxfId="1" priority="41" operator="greaterThan">
      <formula>35</formula>
    </cfRule>
  </conditionalFormatting>
  <conditionalFormatting sqref="Y6:Z16 W6:X33 W54:X57">
    <cfRule type="cellIs" dxfId="0" priority="26" operator="greaterThan">
      <formula>"35$C$4"</formula>
    </cfRule>
  </conditionalFormatting>
  <pageMargins left="0.29791666666666666" right="0.27083333333333331" top="0.62968749999999996" bottom="0.74803149606299213" header="0.23697916666666666" footer="0.31496062992125984"/>
  <pageSetup paperSize="9" scale="65" orientation="landscape" r:id="rId1"/>
  <headerFooter>
    <oddHeader>&amp;L&amp;G&amp;C&amp;G</oddHeader>
    <oddFooter>&amp;L&amp;"Arial Narrow,Italic"&amp;8&amp;Z&amp;F&amp;F</oddFooter>
  </headerFooter>
  <legacy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3A173-CCB1-43B2-A052-EC856501C32B}">
  <dimension ref="A1:AN233"/>
  <sheetViews>
    <sheetView topLeftCell="A345" workbookViewId="0">
      <pane ySplit="2670" topLeftCell="A207" activePane="bottomLeft"/>
      <selection pane="bottomLeft" activeCell="AK229" sqref="AK229"/>
    </sheetView>
  </sheetViews>
  <sheetFormatPr defaultColWidth="9.109375" defaultRowHeight="13.8"/>
  <cols>
    <col min="1" max="1" width="11.88671875" style="1" customWidth="1"/>
    <col min="2" max="2" width="3.5546875" style="1" customWidth="1"/>
    <col min="3" max="3" width="4.44140625" style="1" customWidth="1"/>
    <col min="4" max="5" width="7.5546875" style="1" customWidth="1"/>
    <col min="6" max="6" width="7" style="1" customWidth="1"/>
    <col min="7" max="7" width="4.5546875" style="1" customWidth="1"/>
    <col min="8" max="8" width="7.44140625" style="1" customWidth="1"/>
    <col min="9" max="9" width="8.109375" style="1" customWidth="1"/>
    <col min="10" max="10" width="5" style="1" customWidth="1"/>
    <col min="11" max="11" width="7.5546875" style="1" customWidth="1"/>
    <col min="12" max="12" width="7.88671875" style="416" customWidth="1"/>
    <col min="13" max="13" width="9.5546875" style="416" bestFit="1" customWidth="1"/>
    <col min="14" max="14" width="7.5546875" style="1" bestFit="1" customWidth="1"/>
    <col min="15" max="15" width="5.44140625" style="1" customWidth="1"/>
    <col min="16" max="16" width="4.44140625" style="1" bestFit="1" customWidth="1"/>
    <col min="17" max="17" width="6.88671875" style="1" bestFit="1" customWidth="1"/>
    <col min="18" max="18" width="5.109375" style="527" customWidth="1"/>
    <col min="19" max="19" width="5.44140625" style="527" customWidth="1"/>
    <col min="20" max="20" width="7.5546875" style="1" customWidth="1"/>
    <col min="21" max="21" width="4" style="1" customWidth="1"/>
    <col min="22" max="22" width="5.88671875" style="1" customWidth="1"/>
    <col min="23" max="23" width="6.5546875" style="1" customWidth="1"/>
    <col min="24" max="24" width="5" style="1" customWidth="1"/>
    <col min="25" max="25" width="5.44140625" style="1" customWidth="1"/>
    <col min="26" max="26" width="7.44140625" style="1" customWidth="1"/>
    <col min="27" max="27" width="4.5546875" style="1" customWidth="1"/>
    <col min="28" max="28" width="5.88671875" style="1" customWidth="1"/>
    <col min="29" max="29" width="6.5546875" style="1" customWidth="1"/>
    <col min="30" max="30" width="4.5546875" style="1" bestFit="1" customWidth="1"/>
    <col min="31" max="31" width="4.88671875" style="1" customWidth="1"/>
    <col min="32" max="33" width="6.5546875" style="1" customWidth="1"/>
    <col min="34" max="34" width="7" style="1" customWidth="1"/>
    <col min="35" max="35" width="6.5546875" style="1" customWidth="1"/>
    <col min="36" max="36" width="5.44140625" style="1" bestFit="1" customWidth="1"/>
    <col min="37" max="37" width="5.88671875" style="1" bestFit="1" customWidth="1"/>
    <col min="38" max="38" width="6.88671875" style="1" bestFit="1" customWidth="1"/>
    <col min="39" max="16384" width="9.109375" style="1"/>
  </cols>
  <sheetData>
    <row r="1" spans="1:38" ht="22.5" customHeight="1">
      <c r="A1" s="706" t="s">
        <v>207</v>
      </c>
      <c r="B1" s="707"/>
      <c r="C1" s="707"/>
      <c r="D1" s="707"/>
      <c r="E1" s="707"/>
      <c r="F1" s="707"/>
      <c r="G1" s="707"/>
      <c r="H1" s="707"/>
      <c r="I1" s="707"/>
      <c r="J1" s="707"/>
      <c r="K1" s="707"/>
      <c r="L1" s="707"/>
      <c r="M1" s="707"/>
      <c r="N1" s="707"/>
      <c r="O1" s="707"/>
      <c r="P1" s="707"/>
      <c r="Q1" s="707"/>
      <c r="R1" s="707"/>
      <c r="S1" s="707"/>
      <c r="T1" s="707"/>
      <c r="U1" s="707"/>
      <c r="V1" s="707"/>
      <c r="W1" s="707"/>
      <c r="X1" s="707"/>
      <c r="Y1" s="707"/>
      <c r="Z1" s="707"/>
      <c r="AA1" s="707"/>
      <c r="AB1" s="707"/>
      <c r="AC1" s="707"/>
      <c r="AD1" s="707"/>
      <c r="AE1" s="707"/>
      <c r="AF1" s="707"/>
      <c r="AG1" s="707"/>
      <c r="AH1" s="707"/>
      <c r="AI1" s="707"/>
      <c r="AJ1" s="707"/>
      <c r="AK1" s="707"/>
      <c r="AL1" s="708"/>
    </row>
    <row r="2" spans="1:38" s="2" customFormat="1" ht="30" customHeight="1">
      <c r="A2" s="327"/>
      <c r="B2" s="328" t="s">
        <v>92</v>
      </c>
      <c r="C2" s="709" t="s">
        <v>173</v>
      </c>
      <c r="D2" s="709"/>
      <c r="E2" s="709"/>
      <c r="F2" s="709" t="s">
        <v>25</v>
      </c>
      <c r="G2" s="709"/>
      <c r="H2" s="709"/>
      <c r="I2" s="709" t="s">
        <v>26</v>
      </c>
      <c r="J2" s="709"/>
      <c r="K2" s="709"/>
      <c r="L2" s="709" t="s">
        <v>147</v>
      </c>
      <c r="M2" s="709"/>
      <c r="N2" s="709"/>
      <c r="O2" s="709" t="s">
        <v>169</v>
      </c>
      <c r="P2" s="709"/>
      <c r="Q2" s="709"/>
      <c r="R2" s="709" t="s">
        <v>45</v>
      </c>
      <c r="S2" s="709"/>
      <c r="T2" s="709"/>
      <c r="U2" s="709" t="s">
        <v>87</v>
      </c>
      <c r="V2" s="709"/>
      <c r="W2" s="709"/>
      <c r="X2" s="709" t="s">
        <v>94</v>
      </c>
      <c r="Y2" s="709"/>
      <c r="Z2" s="709"/>
      <c r="AA2" s="709" t="s">
        <v>93</v>
      </c>
      <c r="AB2" s="709"/>
      <c r="AC2" s="709"/>
      <c r="AD2" s="709" t="s">
        <v>89</v>
      </c>
      <c r="AE2" s="709"/>
      <c r="AF2" s="709"/>
      <c r="AG2" s="709" t="s">
        <v>90</v>
      </c>
      <c r="AH2" s="709"/>
      <c r="AI2" s="709"/>
      <c r="AJ2" s="709" t="s">
        <v>119</v>
      </c>
      <c r="AK2" s="709"/>
      <c r="AL2" s="710"/>
    </row>
    <row r="3" spans="1:38" s="36" customFormat="1" ht="26.25" customHeight="1">
      <c r="A3" s="329" t="s">
        <v>28</v>
      </c>
      <c r="B3" s="330"/>
      <c r="C3" s="711" t="s">
        <v>231</v>
      </c>
      <c r="D3" s="711"/>
      <c r="E3" s="330" t="s">
        <v>118</v>
      </c>
      <c r="F3" s="711" t="s">
        <v>231</v>
      </c>
      <c r="G3" s="711"/>
      <c r="H3" s="330" t="s">
        <v>118</v>
      </c>
      <c r="I3" s="711" t="s">
        <v>231</v>
      </c>
      <c r="J3" s="711"/>
      <c r="K3" s="330" t="s">
        <v>118</v>
      </c>
      <c r="L3" s="712" t="s">
        <v>30</v>
      </c>
      <c r="M3" s="712"/>
      <c r="N3" s="330" t="s">
        <v>118</v>
      </c>
      <c r="O3" s="711" t="s">
        <v>231</v>
      </c>
      <c r="P3" s="711"/>
      <c r="Q3" s="330" t="s">
        <v>46</v>
      </c>
      <c r="R3" s="711" t="s">
        <v>231</v>
      </c>
      <c r="S3" s="711"/>
      <c r="T3" s="330" t="s">
        <v>46</v>
      </c>
      <c r="U3" s="711" t="s">
        <v>231</v>
      </c>
      <c r="V3" s="711"/>
      <c r="W3" s="330" t="s">
        <v>46</v>
      </c>
      <c r="X3" s="711" t="s">
        <v>231</v>
      </c>
      <c r="Y3" s="711"/>
      <c r="Z3" s="330" t="s">
        <v>46</v>
      </c>
      <c r="AA3" s="711" t="s">
        <v>231</v>
      </c>
      <c r="AB3" s="711"/>
      <c r="AC3" s="330" t="s">
        <v>46</v>
      </c>
      <c r="AD3" s="711" t="s">
        <v>91</v>
      </c>
      <c r="AE3" s="711"/>
      <c r="AF3" s="330" t="s">
        <v>46</v>
      </c>
      <c r="AG3" s="711" t="s">
        <v>91</v>
      </c>
      <c r="AH3" s="711"/>
      <c r="AI3" s="330" t="s">
        <v>46</v>
      </c>
      <c r="AJ3" s="711" t="s">
        <v>91</v>
      </c>
      <c r="AK3" s="711"/>
      <c r="AL3" s="331" t="s">
        <v>46</v>
      </c>
    </row>
    <row r="4" spans="1:38" ht="14.4">
      <c r="A4" s="62" t="s">
        <v>27</v>
      </c>
      <c r="B4" s="68" t="s">
        <v>14</v>
      </c>
      <c r="C4" s="719">
        <v>35</v>
      </c>
      <c r="D4" s="720"/>
      <c r="E4" s="721"/>
      <c r="F4" s="719">
        <v>35</v>
      </c>
      <c r="G4" s="720"/>
      <c r="H4" s="721"/>
      <c r="I4" s="719">
        <v>12</v>
      </c>
      <c r="J4" s="720"/>
      <c r="K4" s="721"/>
      <c r="L4" s="716">
        <v>1000</v>
      </c>
      <c r="M4" s="717"/>
      <c r="N4" s="718"/>
      <c r="O4" s="716" t="s">
        <v>14</v>
      </c>
      <c r="P4" s="717"/>
      <c r="Q4" s="718"/>
      <c r="R4" s="716" t="s">
        <v>14</v>
      </c>
      <c r="S4" s="717"/>
      <c r="T4" s="718"/>
      <c r="U4" s="716" t="s">
        <v>14</v>
      </c>
      <c r="V4" s="717"/>
      <c r="W4" s="718"/>
      <c r="X4" s="716" t="s">
        <v>14</v>
      </c>
      <c r="Y4" s="717"/>
      <c r="Z4" s="718"/>
      <c r="AA4" s="716" t="s">
        <v>14</v>
      </c>
      <c r="AB4" s="717"/>
      <c r="AC4" s="718"/>
      <c r="AD4" s="716" t="s">
        <v>14</v>
      </c>
      <c r="AE4" s="717"/>
      <c r="AF4" s="718"/>
      <c r="AG4" s="716" t="s">
        <v>14</v>
      </c>
      <c r="AH4" s="717"/>
      <c r="AI4" s="718"/>
      <c r="AJ4" s="70"/>
      <c r="AK4" s="70"/>
      <c r="AL4" s="69"/>
    </row>
    <row r="5" spans="1:38" ht="14.25" customHeight="1">
      <c r="A5" s="713" t="s">
        <v>32</v>
      </c>
      <c r="B5" s="714"/>
      <c r="C5" s="714"/>
      <c r="D5" s="714"/>
      <c r="E5" s="714"/>
      <c r="F5" s="714"/>
      <c r="G5" s="714"/>
      <c r="H5" s="714"/>
      <c r="I5" s="714"/>
      <c r="J5" s="714"/>
      <c r="K5" s="714"/>
      <c r="L5" s="714"/>
      <c r="M5" s="714"/>
      <c r="N5" s="714"/>
      <c r="O5" s="714"/>
      <c r="P5" s="714"/>
      <c r="Q5" s="714"/>
      <c r="R5" s="714"/>
      <c r="S5" s="714"/>
      <c r="T5" s="714"/>
      <c r="U5" s="714"/>
      <c r="V5" s="714"/>
      <c r="W5" s="714"/>
      <c r="X5" s="714"/>
      <c r="Y5" s="714"/>
      <c r="Z5" s="714"/>
      <c r="AA5" s="714"/>
      <c r="AB5" s="714"/>
      <c r="AC5" s="714"/>
      <c r="AD5" s="714"/>
      <c r="AE5" s="714"/>
      <c r="AF5" s="714"/>
      <c r="AG5" s="714"/>
      <c r="AH5" s="714"/>
      <c r="AI5" s="714"/>
      <c r="AJ5" s="714"/>
      <c r="AK5" s="714"/>
      <c r="AL5" s="715"/>
    </row>
    <row r="6" spans="1:38" ht="13.5" hidden="1" customHeight="1">
      <c r="A6" s="296">
        <v>39764</v>
      </c>
      <c r="B6" s="97">
        <v>7.4</v>
      </c>
      <c r="C6" s="97">
        <v>19</v>
      </c>
      <c r="D6" s="298">
        <v>19</v>
      </c>
      <c r="E6" s="288"/>
      <c r="F6" s="97">
        <v>16</v>
      </c>
      <c r="G6" s="298">
        <v>16</v>
      </c>
      <c r="H6" s="288"/>
      <c r="I6" s="97">
        <v>27.2</v>
      </c>
      <c r="J6" s="298">
        <v>27.2</v>
      </c>
      <c r="K6" s="299"/>
      <c r="L6" s="99">
        <v>73000</v>
      </c>
      <c r="M6" s="300">
        <v>73000</v>
      </c>
      <c r="N6" s="301"/>
      <c r="O6" s="97">
        <v>22</v>
      </c>
      <c r="P6" s="298">
        <v>22</v>
      </c>
      <c r="Q6" s="288"/>
      <c r="R6" s="509">
        <v>5.77</v>
      </c>
      <c r="S6" s="510">
        <v>5.77</v>
      </c>
      <c r="T6" s="288"/>
      <c r="U6" s="97">
        <v>35</v>
      </c>
      <c r="V6" s="298">
        <v>35</v>
      </c>
      <c r="W6" s="288"/>
      <c r="X6" s="101"/>
      <c r="Y6" s="287"/>
      <c r="Z6" s="288"/>
      <c r="AA6" s="97">
        <v>26.1</v>
      </c>
      <c r="AB6" s="298">
        <v>26.1</v>
      </c>
      <c r="AC6" s="288"/>
      <c r="AD6" s="97">
        <v>0.55000000000000004</v>
      </c>
      <c r="AE6" s="298">
        <v>0.55000000000000004</v>
      </c>
      <c r="AF6" s="288"/>
      <c r="AG6" s="97">
        <v>0.57999999999999996</v>
      </c>
      <c r="AH6" s="298">
        <v>0.57999999999999996</v>
      </c>
      <c r="AI6" s="288"/>
      <c r="AJ6" s="101"/>
      <c r="AK6" s="287"/>
      <c r="AL6" s="288"/>
    </row>
    <row r="7" spans="1:38" ht="13.5" hidden="1" customHeight="1">
      <c r="A7" s="296">
        <v>39806</v>
      </c>
      <c r="B7" s="97">
        <v>7.7</v>
      </c>
      <c r="C7" s="97">
        <v>3.9</v>
      </c>
      <c r="D7" s="298">
        <v>3.9</v>
      </c>
      <c r="E7" s="288"/>
      <c r="F7" s="97">
        <v>16</v>
      </c>
      <c r="G7" s="298">
        <v>16</v>
      </c>
      <c r="H7" s="288"/>
      <c r="I7" s="97">
        <v>7.1</v>
      </c>
      <c r="J7" s="298">
        <v>7.1</v>
      </c>
      <c r="K7" s="299"/>
      <c r="L7" s="99">
        <v>60</v>
      </c>
      <c r="M7" s="300">
        <v>60</v>
      </c>
      <c r="N7" s="301"/>
      <c r="O7" s="101">
        <v>0.4</v>
      </c>
      <c r="P7" s="289">
        <v>0.2</v>
      </c>
      <c r="Q7" s="288"/>
      <c r="R7" s="509"/>
      <c r="S7" s="510"/>
      <c r="T7" s="288"/>
      <c r="U7" s="97" t="s">
        <v>128</v>
      </c>
      <c r="V7" s="302">
        <v>15</v>
      </c>
      <c r="W7" s="288"/>
      <c r="X7" s="101">
        <v>3.5539999999999998</v>
      </c>
      <c r="Y7" s="287">
        <v>3.5539999999999998</v>
      </c>
      <c r="Z7" s="288"/>
      <c r="AA7" s="97">
        <v>2.5</v>
      </c>
      <c r="AB7" s="298">
        <v>2.5</v>
      </c>
      <c r="AC7" s="288"/>
      <c r="AD7" s="97">
        <v>4.62</v>
      </c>
      <c r="AE7" s="298">
        <v>4.62</v>
      </c>
      <c r="AF7" s="288"/>
      <c r="AG7" s="101" t="s">
        <v>129</v>
      </c>
      <c r="AH7" s="289">
        <v>0.01</v>
      </c>
      <c r="AI7" s="288"/>
      <c r="AJ7" s="101"/>
      <c r="AK7" s="287"/>
      <c r="AL7" s="288"/>
    </row>
    <row r="8" spans="1:38" ht="13.5" hidden="1" customHeight="1">
      <c r="A8" s="296">
        <v>39821</v>
      </c>
      <c r="B8" s="97">
        <v>7.4</v>
      </c>
      <c r="C8" s="97">
        <v>24</v>
      </c>
      <c r="D8" s="298">
        <v>24</v>
      </c>
      <c r="E8" s="288"/>
      <c r="F8" s="97">
        <v>35</v>
      </c>
      <c r="G8" s="298">
        <v>35</v>
      </c>
      <c r="H8" s="288"/>
      <c r="I8" s="97">
        <v>15.46</v>
      </c>
      <c r="J8" s="298">
        <v>15.46</v>
      </c>
      <c r="K8" s="299"/>
      <c r="L8" s="99">
        <v>6400</v>
      </c>
      <c r="M8" s="300">
        <v>6400</v>
      </c>
      <c r="N8" s="301"/>
      <c r="O8" s="97">
        <v>4.9000000000000004</v>
      </c>
      <c r="P8" s="298">
        <v>4.9000000000000004</v>
      </c>
      <c r="Q8" s="288"/>
      <c r="R8" s="509">
        <v>6.0460000000000003</v>
      </c>
      <c r="S8" s="510">
        <v>6.0460000000000003</v>
      </c>
      <c r="T8" s="288"/>
      <c r="U8" s="97">
        <v>32</v>
      </c>
      <c r="V8" s="298">
        <v>32</v>
      </c>
      <c r="W8" s="288"/>
      <c r="X8" s="101">
        <v>7.28</v>
      </c>
      <c r="Y8" s="287">
        <v>7.28</v>
      </c>
      <c r="Z8" s="288"/>
      <c r="AA8" s="97">
        <v>10.9</v>
      </c>
      <c r="AB8" s="298">
        <v>10.9</v>
      </c>
      <c r="AC8" s="288"/>
      <c r="AD8" s="97">
        <v>2.29</v>
      </c>
      <c r="AE8" s="298">
        <v>2.29</v>
      </c>
      <c r="AF8" s="288"/>
      <c r="AG8" s="97">
        <v>2.2599999999999998</v>
      </c>
      <c r="AH8" s="298">
        <v>2.2599999999999998</v>
      </c>
      <c r="AI8" s="288"/>
      <c r="AJ8" s="101"/>
      <c r="AK8" s="287"/>
      <c r="AL8" s="288"/>
    </row>
    <row r="9" spans="1:38" s="39" customFormat="1" ht="13.5" hidden="1" customHeight="1">
      <c r="A9" s="296">
        <v>39848</v>
      </c>
      <c r="B9" s="101">
        <v>7.6</v>
      </c>
      <c r="C9" s="101">
        <v>2.6</v>
      </c>
      <c r="D9" s="287">
        <v>2.6</v>
      </c>
      <c r="E9" s="288"/>
      <c r="F9" s="101">
        <v>4</v>
      </c>
      <c r="G9" s="287">
        <v>4</v>
      </c>
      <c r="H9" s="288"/>
      <c r="I9" s="101">
        <v>13.39</v>
      </c>
      <c r="J9" s="287">
        <v>13.39</v>
      </c>
      <c r="K9" s="299"/>
      <c r="L9" s="451">
        <v>40</v>
      </c>
      <c r="M9" s="458">
        <v>40</v>
      </c>
      <c r="N9" s="301"/>
      <c r="O9" s="101">
        <v>2.9</v>
      </c>
      <c r="P9" s="287">
        <v>2.9</v>
      </c>
      <c r="Q9" s="288"/>
      <c r="R9" s="509">
        <v>6.6870000000000003</v>
      </c>
      <c r="S9" s="510">
        <v>6.6870000000000003</v>
      </c>
      <c r="T9" s="288"/>
      <c r="U9" s="97" t="s">
        <v>128</v>
      </c>
      <c r="V9" s="302">
        <v>15</v>
      </c>
      <c r="W9" s="288"/>
      <c r="X9" s="101">
        <v>6.8529999999999998</v>
      </c>
      <c r="Y9" s="287">
        <v>6.8529999999999998</v>
      </c>
      <c r="Z9" s="288"/>
      <c r="AA9" s="101">
        <v>5.0999999999999996</v>
      </c>
      <c r="AB9" s="287">
        <v>5.0999999999999996</v>
      </c>
      <c r="AC9" s="288"/>
      <c r="AD9" s="101">
        <v>8.1199999999999992</v>
      </c>
      <c r="AE9" s="287">
        <v>8.1199999999999992</v>
      </c>
      <c r="AF9" s="288"/>
      <c r="AG9" s="101">
        <v>0.186</v>
      </c>
      <c r="AH9" s="287">
        <v>0.186</v>
      </c>
      <c r="AI9" s="288"/>
      <c r="AJ9" s="101"/>
      <c r="AK9" s="287"/>
      <c r="AL9" s="288"/>
    </row>
    <row r="10" spans="1:38" s="39" customFormat="1" ht="13.5" hidden="1" customHeight="1">
      <c r="A10" s="296">
        <v>39877</v>
      </c>
      <c r="B10" s="101">
        <v>7.5</v>
      </c>
      <c r="C10" s="101">
        <v>3.4</v>
      </c>
      <c r="D10" s="287">
        <v>3.4</v>
      </c>
      <c r="E10" s="288"/>
      <c r="F10" s="101">
        <v>5</v>
      </c>
      <c r="G10" s="287">
        <v>5</v>
      </c>
      <c r="H10" s="288"/>
      <c r="I10" s="101">
        <v>5.37</v>
      </c>
      <c r="J10" s="287">
        <v>5.37</v>
      </c>
      <c r="K10" s="299"/>
      <c r="L10" s="451">
        <v>56</v>
      </c>
      <c r="M10" s="458">
        <v>56</v>
      </c>
      <c r="N10" s="301"/>
      <c r="O10" s="101" t="s">
        <v>134</v>
      </c>
      <c r="P10" s="289">
        <v>0.2</v>
      </c>
      <c r="Q10" s="288"/>
      <c r="R10" s="509">
        <v>2.0219999999999998</v>
      </c>
      <c r="S10" s="510">
        <v>2.0219999999999998</v>
      </c>
      <c r="T10" s="288"/>
      <c r="U10" s="97" t="s">
        <v>128</v>
      </c>
      <c r="V10" s="302">
        <v>15</v>
      </c>
      <c r="W10" s="288"/>
      <c r="X10" s="101">
        <v>2.04</v>
      </c>
      <c r="Y10" s="287">
        <v>2.04</v>
      </c>
      <c r="Z10" s="288"/>
      <c r="AA10" s="101">
        <v>1.4</v>
      </c>
      <c r="AB10" s="287">
        <v>1.4</v>
      </c>
      <c r="AC10" s="288"/>
      <c r="AD10" s="101">
        <v>3.93</v>
      </c>
      <c r="AE10" s="287">
        <v>3.93</v>
      </c>
      <c r="AF10" s="288"/>
      <c r="AG10" s="101" t="s">
        <v>129</v>
      </c>
      <c r="AH10" s="289">
        <v>0.01</v>
      </c>
      <c r="AI10" s="288"/>
      <c r="AJ10" s="101"/>
      <c r="AK10" s="287"/>
      <c r="AL10" s="288"/>
    </row>
    <row r="11" spans="1:38" s="39" customFormat="1" ht="14.4" hidden="1" thickBot="1">
      <c r="A11" s="296">
        <v>39904</v>
      </c>
      <c r="B11" s="101">
        <v>7.4</v>
      </c>
      <c r="C11" s="101">
        <v>2.8</v>
      </c>
      <c r="D11" s="287">
        <v>2.8</v>
      </c>
      <c r="E11" s="288"/>
      <c r="F11" s="101">
        <v>2</v>
      </c>
      <c r="G11" s="287">
        <v>2</v>
      </c>
      <c r="H11" s="288"/>
      <c r="I11" s="101">
        <v>5.25</v>
      </c>
      <c r="J11" s="287">
        <v>5.25</v>
      </c>
      <c r="K11" s="299"/>
      <c r="L11" s="451">
        <v>10</v>
      </c>
      <c r="M11" s="458">
        <v>10</v>
      </c>
      <c r="N11" s="301"/>
      <c r="O11" s="101" t="s">
        <v>134</v>
      </c>
      <c r="P11" s="289">
        <v>0.2</v>
      </c>
      <c r="Q11" s="288"/>
      <c r="R11" s="509">
        <v>3.1869999999999998</v>
      </c>
      <c r="S11" s="510">
        <v>3.1869999999999998</v>
      </c>
      <c r="T11" s="288"/>
      <c r="U11" s="97" t="s">
        <v>128</v>
      </c>
      <c r="V11" s="302">
        <v>15</v>
      </c>
      <c r="W11" s="288"/>
      <c r="X11" s="101">
        <v>3.387</v>
      </c>
      <c r="Y11" s="287">
        <v>3.387</v>
      </c>
      <c r="Z11" s="288"/>
      <c r="AA11" s="101">
        <v>1.7</v>
      </c>
      <c r="AB11" s="287">
        <v>1.7</v>
      </c>
      <c r="AC11" s="288"/>
      <c r="AD11" s="101">
        <v>3.56</v>
      </c>
      <c r="AE11" s="287">
        <v>3.56</v>
      </c>
      <c r="AF11" s="288"/>
      <c r="AG11" s="101" t="s">
        <v>129</v>
      </c>
      <c r="AH11" s="289">
        <v>0.01</v>
      </c>
      <c r="AI11" s="288"/>
      <c r="AJ11" s="101"/>
      <c r="AK11" s="287"/>
      <c r="AL11" s="288"/>
    </row>
    <row r="12" spans="1:38" s="39" customFormat="1" ht="14.4" hidden="1" thickBot="1">
      <c r="A12" s="296">
        <v>39939</v>
      </c>
      <c r="B12" s="101">
        <v>7.4</v>
      </c>
      <c r="C12" s="101">
        <v>4.8</v>
      </c>
      <c r="D12" s="287">
        <v>4.8</v>
      </c>
      <c r="E12" s="288"/>
      <c r="F12" s="101">
        <v>11</v>
      </c>
      <c r="G12" s="287">
        <v>11</v>
      </c>
      <c r="H12" s="288"/>
      <c r="I12" s="101">
        <v>3.61</v>
      </c>
      <c r="J12" s="287">
        <v>3.61</v>
      </c>
      <c r="K12" s="299"/>
      <c r="L12" s="451">
        <v>7</v>
      </c>
      <c r="M12" s="458">
        <v>7</v>
      </c>
      <c r="N12" s="301"/>
      <c r="O12" s="101" t="s">
        <v>134</v>
      </c>
      <c r="P12" s="289">
        <v>0.2</v>
      </c>
      <c r="Q12" s="288"/>
      <c r="R12" s="509"/>
      <c r="S12" s="510"/>
      <c r="T12" s="288"/>
      <c r="U12" s="101"/>
      <c r="V12" s="287"/>
      <c r="W12" s="288"/>
      <c r="X12" s="101">
        <v>8.7799999999999994</v>
      </c>
      <c r="Y12" s="287">
        <v>8.7799999999999994</v>
      </c>
      <c r="Z12" s="288"/>
      <c r="AA12" s="101">
        <v>1.6</v>
      </c>
      <c r="AB12" s="287">
        <v>1.6</v>
      </c>
      <c r="AC12" s="288"/>
      <c r="AD12" s="101">
        <v>1.1200000000000001</v>
      </c>
      <c r="AE12" s="287">
        <v>1.1200000000000001</v>
      </c>
      <c r="AF12" s="288"/>
      <c r="AG12" s="101">
        <v>0.91</v>
      </c>
      <c r="AH12" s="287">
        <v>0.91</v>
      </c>
      <c r="AI12" s="288"/>
      <c r="AJ12" s="101">
        <v>98.4</v>
      </c>
      <c r="AK12" s="287">
        <v>98.4</v>
      </c>
      <c r="AL12" s="288"/>
    </row>
    <row r="13" spans="1:38" s="39" customFormat="1" ht="14.4" hidden="1" thickBot="1">
      <c r="A13" s="46">
        <v>39968</v>
      </c>
      <c r="B13" s="85"/>
      <c r="C13" s="85">
        <v>26</v>
      </c>
      <c r="D13" s="311">
        <v>26</v>
      </c>
      <c r="E13" s="312"/>
      <c r="F13" s="85">
        <v>18</v>
      </c>
      <c r="G13" s="311">
        <v>18</v>
      </c>
      <c r="H13" s="312"/>
      <c r="I13" s="85">
        <v>7.54</v>
      </c>
      <c r="J13" s="311">
        <v>7.54</v>
      </c>
      <c r="K13" s="319"/>
      <c r="L13" s="528">
        <v>270</v>
      </c>
      <c r="M13" s="529">
        <v>270</v>
      </c>
      <c r="N13" s="320"/>
      <c r="O13" s="85" t="s">
        <v>134</v>
      </c>
      <c r="P13" s="313">
        <v>0.2</v>
      </c>
      <c r="Q13" s="312"/>
      <c r="R13" s="514">
        <v>7.7460000000000004</v>
      </c>
      <c r="S13" s="515">
        <v>7.7460000000000004</v>
      </c>
      <c r="T13" s="312"/>
      <c r="U13" s="85"/>
      <c r="V13" s="311"/>
      <c r="W13" s="312"/>
      <c r="X13" s="85">
        <v>8.84</v>
      </c>
      <c r="Y13" s="311">
        <v>8.84</v>
      </c>
      <c r="Z13" s="312"/>
      <c r="AA13" s="85">
        <v>3.2</v>
      </c>
      <c r="AB13" s="311">
        <v>3.2</v>
      </c>
      <c r="AC13" s="312"/>
      <c r="AD13" s="85">
        <v>2.76</v>
      </c>
      <c r="AE13" s="311">
        <v>2.76</v>
      </c>
      <c r="AF13" s="312"/>
      <c r="AG13" s="85">
        <v>1.6</v>
      </c>
      <c r="AH13" s="311">
        <v>1.6</v>
      </c>
      <c r="AI13" s="312"/>
      <c r="AJ13" s="85">
        <v>81.599999999999994</v>
      </c>
      <c r="AK13" s="311">
        <v>81.599999999999994</v>
      </c>
      <c r="AL13" s="312"/>
    </row>
    <row r="14" spans="1:38" s="39" customFormat="1" ht="15" hidden="1" thickTop="1" thickBot="1">
      <c r="A14" s="314">
        <v>39995</v>
      </c>
      <c r="B14" s="315"/>
      <c r="C14" s="315">
        <v>9</v>
      </c>
      <c r="D14" s="316">
        <v>9</v>
      </c>
      <c r="E14" s="318"/>
      <c r="F14" s="315">
        <v>19</v>
      </c>
      <c r="G14" s="316">
        <v>19</v>
      </c>
      <c r="H14" s="318"/>
      <c r="I14" s="315">
        <v>12.07</v>
      </c>
      <c r="J14" s="316">
        <v>12.07</v>
      </c>
      <c r="K14" s="321"/>
      <c r="L14" s="530">
        <v>25</v>
      </c>
      <c r="M14" s="531">
        <v>25</v>
      </c>
      <c r="N14" s="322"/>
      <c r="O14" s="315" t="s">
        <v>134</v>
      </c>
      <c r="P14" s="317">
        <v>0.2</v>
      </c>
      <c r="Q14" s="318"/>
      <c r="R14" s="516">
        <v>2.859</v>
      </c>
      <c r="S14" s="517">
        <v>2.859</v>
      </c>
      <c r="T14" s="318"/>
      <c r="U14" s="315"/>
      <c r="V14" s="316"/>
      <c r="W14" s="318"/>
      <c r="X14" s="315">
        <v>3.65</v>
      </c>
      <c r="Y14" s="316">
        <v>3.65</v>
      </c>
      <c r="Z14" s="318"/>
      <c r="AA14" s="315">
        <v>4.2</v>
      </c>
      <c r="AB14" s="316">
        <v>4.2</v>
      </c>
      <c r="AC14" s="318"/>
      <c r="AD14" s="315">
        <v>7.8</v>
      </c>
      <c r="AE14" s="316">
        <v>7.8</v>
      </c>
      <c r="AF14" s="318"/>
      <c r="AG14" s="315">
        <v>0.1</v>
      </c>
      <c r="AH14" s="316">
        <v>0.1</v>
      </c>
      <c r="AI14" s="318"/>
      <c r="AJ14" s="315">
        <v>60.8</v>
      </c>
      <c r="AK14" s="316">
        <v>60.8</v>
      </c>
      <c r="AL14" s="318"/>
    </row>
    <row r="15" spans="1:38" s="39" customFormat="1" ht="14.4" hidden="1" thickBot="1">
      <c r="A15" s="296">
        <v>40030</v>
      </c>
      <c r="B15" s="101"/>
      <c r="C15" s="101">
        <v>13.4</v>
      </c>
      <c r="D15" s="287">
        <v>13.4</v>
      </c>
      <c r="E15" s="288"/>
      <c r="F15" s="101">
        <v>23</v>
      </c>
      <c r="G15" s="287">
        <v>23</v>
      </c>
      <c r="H15" s="288"/>
      <c r="I15" s="101">
        <v>10.26</v>
      </c>
      <c r="J15" s="287">
        <v>10.26</v>
      </c>
      <c r="K15" s="299"/>
      <c r="L15" s="451">
        <v>3</v>
      </c>
      <c r="M15" s="458">
        <v>3</v>
      </c>
      <c r="N15" s="301"/>
      <c r="O15" s="101">
        <v>1.3</v>
      </c>
      <c r="P15" s="287">
        <v>1.3</v>
      </c>
      <c r="Q15" s="288"/>
      <c r="R15" s="509">
        <v>4.3840000000000003</v>
      </c>
      <c r="S15" s="510">
        <v>4.3840000000000003</v>
      </c>
      <c r="T15" s="288"/>
      <c r="U15" s="101"/>
      <c r="V15" s="287"/>
      <c r="W15" s="288"/>
      <c r="X15" s="101"/>
      <c r="Y15" s="287"/>
      <c r="Z15" s="288"/>
      <c r="AA15" s="101">
        <v>4</v>
      </c>
      <c r="AB15" s="287">
        <v>4</v>
      </c>
      <c r="AC15" s="288"/>
      <c r="AD15" s="101">
        <v>2.02</v>
      </c>
      <c r="AE15" s="287">
        <v>2.02</v>
      </c>
      <c r="AF15" s="288"/>
      <c r="AG15" s="101">
        <v>4.2300000000000004</v>
      </c>
      <c r="AH15" s="287">
        <v>4.2300000000000004</v>
      </c>
      <c r="AI15" s="288"/>
      <c r="AJ15" s="101">
        <v>82.3</v>
      </c>
      <c r="AK15" s="287">
        <v>82.3</v>
      </c>
      <c r="AL15" s="288"/>
    </row>
    <row r="16" spans="1:38" s="39" customFormat="1" ht="14.4" hidden="1" thickBot="1">
      <c r="A16" s="296">
        <v>40058</v>
      </c>
      <c r="B16" s="101"/>
      <c r="C16" s="101">
        <v>8.5</v>
      </c>
      <c r="D16" s="287">
        <v>8.5</v>
      </c>
      <c r="E16" s="288"/>
      <c r="F16" s="101">
        <v>11</v>
      </c>
      <c r="G16" s="287">
        <v>11</v>
      </c>
      <c r="H16" s="288"/>
      <c r="I16" s="101">
        <v>6.31</v>
      </c>
      <c r="J16" s="287">
        <v>6.31</v>
      </c>
      <c r="K16" s="299"/>
      <c r="L16" s="451">
        <v>4</v>
      </c>
      <c r="M16" s="458">
        <v>4</v>
      </c>
      <c r="N16" s="301"/>
      <c r="O16" s="101">
        <v>1.5</v>
      </c>
      <c r="P16" s="287">
        <v>1.5</v>
      </c>
      <c r="Q16" s="288"/>
      <c r="R16" s="509">
        <v>4.306</v>
      </c>
      <c r="S16" s="510">
        <v>4.306</v>
      </c>
      <c r="T16" s="288"/>
      <c r="U16" s="101"/>
      <c r="V16" s="287"/>
      <c r="W16" s="288"/>
      <c r="X16" s="101">
        <v>4.3899999999999997</v>
      </c>
      <c r="Y16" s="287">
        <v>4.3899999999999997</v>
      </c>
      <c r="Z16" s="288"/>
      <c r="AA16" s="101">
        <v>3.3</v>
      </c>
      <c r="AB16" s="287">
        <v>3.3</v>
      </c>
      <c r="AC16" s="288"/>
      <c r="AD16" s="101">
        <v>1.01</v>
      </c>
      <c r="AE16" s="287">
        <v>1.01</v>
      </c>
      <c r="AF16" s="288"/>
      <c r="AG16" s="101">
        <v>2</v>
      </c>
      <c r="AH16" s="287">
        <v>2</v>
      </c>
      <c r="AI16" s="288"/>
      <c r="AJ16" s="101">
        <v>94.9</v>
      </c>
      <c r="AK16" s="287">
        <v>94.9</v>
      </c>
      <c r="AL16" s="288"/>
    </row>
    <row r="17" spans="1:38" s="39" customFormat="1" ht="14.4" hidden="1" thickBot="1">
      <c r="A17" s="296">
        <v>40088</v>
      </c>
      <c r="B17" s="101"/>
      <c r="C17" s="101">
        <v>6.1</v>
      </c>
      <c r="D17" s="287">
        <v>6.1</v>
      </c>
      <c r="E17" s="299">
        <f>PERCENTILE(D6:D17,0.8)</f>
        <v>17.880000000000003</v>
      </c>
      <c r="F17" s="101">
        <v>19</v>
      </c>
      <c r="G17" s="287">
        <v>19</v>
      </c>
      <c r="H17" s="299">
        <f>PERCENTILE(G6:G17,0.8)</f>
        <v>19</v>
      </c>
      <c r="I17" s="101">
        <v>9.76</v>
      </c>
      <c r="J17" s="287">
        <v>9.76</v>
      </c>
      <c r="K17" s="299">
        <f>PERCENTILE(J6:J17,0.8)</f>
        <v>13.126000000000001</v>
      </c>
      <c r="L17" s="451">
        <v>405</v>
      </c>
      <c r="M17" s="458">
        <v>405</v>
      </c>
      <c r="N17" s="288">
        <f>PERCENTILE(M6:M17,0.8)</f>
        <v>378.00000000000011</v>
      </c>
      <c r="O17" s="101">
        <v>5</v>
      </c>
      <c r="P17" s="287">
        <v>5</v>
      </c>
      <c r="Q17" s="288"/>
      <c r="R17" s="509">
        <v>4.585</v>
      </c>
      <c r="S17" s="510">
        <v>4.585</v>
      </c>
      <c r="T17" s="288"/>
      <c r="U17" s="101"/>
      <c r="V17" s="287"/>
      <c r="W17" s="288"/>
      <c r="X17" s="101">
        <v>5.03</v>
      </c>
      <c r="Y17" s="287">
        <v>5.03</v>
      </c>
      <c r="Z17" s="288"/>
      <c r="AA17" s="101">
        <v>8.6</v>
      </c>
      <c r="AB17" s="287">
        <v>8.6</v>
      </c>
      <c r="AC17" s="288"/>
      <c r="AD17" s="101">
        <v>0.1</v>
      </c>
      <c r="AE17" s="287">
        <v>0.1</v>
      </c>
      <c r="AF17" s="288"/>
      <c r="AG17" s="101">
        <v>1.06</v>
      </c>
      <c r="AH17" s="287">
        <v>1.06</v>
      </c>
      <c r="AI17" s="288"/>
      <c r="AJ17" s="101">
        <v>115.5</v>
      </c>
      <c r="AK17" s="287">
        <v>115.5</v>
      </c>
      <c r="AL17" s="288"/>
    </row>
    <row r="18" spans="1:38" s="39" customFormat="1" ht="14.4" hidden="1" thickBot="1">
      <c r="A18" s="296">
        <v>40121</v>
      </c>
      <c r="B18" s="101"/>
      <c r="C18" s="101">
        <v>3.5</v>
      </c>
      <c r="D18" s="287">
        <v>3.5</v>
      </c>
      <c r="E18" s="299">
        <f t="shared" ref="E18:E48" si="0">PERCENTILE(D7:D18,0.8)</f>
        <v>12.520000000000003</v>
      </c>
      <c r="F18" s="101">
        <v>2</v>
      </c>
      <c r="G18" s="287">
        <v>2</v>
      </c>
      <c r="H18" s="299">
        <f t="shared" ref="H18:H48" si="1">PERCENTILE(G7:G18,0.8)</f>
        <v>19</v>
      </c>
      <c r="I18" s="101">
        <v>3.92</v>
      </c>
      <c r="J18" s="287">
        <v>3.92</v>
      </c>
      <c r="K18" s="299">
        <f t="shared" ref="K18:K33" si="2">PERCENTILE(J7:J18,0.8)</f>
        <v>11.708000000000002</v>
      </c>
      <c r="L18" s="451">
        <v>210</v>
      </c>
      <c r="M18" s="458">
        <v>210</v>
      </c>
      <c r="N18" s="288">
        <f t="shared" ref="N18:N45" si="3">PERCENTILE(M7:M18,0.8)</f>
        <v>258.00000000000006</v>
      </c>
      <c r="O18" s="101" t="s">
        <v>134</v>
      </c>
      <c r="P18" s="289">
        <v>0.2</v>
      </c>
      <c r="Q18" s="288"/>
      <c r="R18" s="509">
        <v>4.8760000000000003</v>
      </c>
      <c r="S18" s="510">
        <v>4.8760000000000003</v>
      </c>
      <c r="T18" s="288"/>
      <c r="U18" s="101"/>
      <c r="V18" s="287"/>
      <c r="W18" s="288"/>
      <c r="X18" s="101">
        <v>5.15</v>
      </c>
      <c r="Y18" s="287">
        <v>5.15</v>
      </c>
      <c r="Z18" s="288"/>
      <c r="AA18" s="101">
        <v>1.4</v>
      </c>
      <c r="AB18" s="287">
        <v>1.4</v>
      </c>
      <c r="AC18" s="288"/>
      <c r="AD18" s="101">
        <v>1.74</v>
      </c>
      <c r="AE18" s="287">
        <v>1.74</v>
      </c>
      <c r="AF18" s="288"/>
      <c r="AG18" s="101">
        <v>0.78</v>
      </c>
      <c r="AH18" s="287">
        <v>0.78</v>
      </c>
      <c r="AI18" s="288"/>
      <c r="AJ18" s="101">
        <v>76</v>
      </c>
      <c r="AK18" s="287">
        <v>76</v>
      </c>
      <c r="AL18" s="288"/>
    </row>
    <row r="19" spans="1:38" s="39" customFormat="1" ht="14.4" hidden="1" thickBot="1">
      <c r="A19" s="296">
        <v>40149</v>
      </c>
      <c r="B19" s="101"/>
      <c r="C19" s="101" t="s">
        <v>130</v>
      </c>
      <c r="D19" s="289">
        <v>1</v>
      </c>
      <c r="E19" s="299">
        <f t="shared" si="0"/>
        <v>12.520000000000003</v>
      </c>
      <c r="F19" s="101">
        <v>1</v>
      </c>
      <c r="G19" s="287">
        <v>1</v>
      </c>
      <c r="H19" s="299">
        <f t="shared" si="1"/>
        <v>19</v>
      </c>
      <c r="I19" s="101">
        <v>3.48</v>
      </c>
      <c r="J19" s="287">
        <v>3.48</v>
      </c>
      <c r="K19" s="299">
        <f t="shared" si="2"/>
        <v>11.708000000000002</v>
      </c>
      <c r="L19" s="451">
        <v>330</v>
      </c>
      <c r="M19" s="458">
        <v>330</v>
      </c>
      <c r="N19" s="288">
        <f t="shared" si="3"/>
        <v>318.00000000000006</v>
      </c>
      <c r="O19" s="101" t="s">
        <v>134</v>
      </c>
      <c r="P19" s="289">
        <v>0.2</v>
      </c>
      <c r="Q19" s="288"/>
      <c r="R19" s="509">
        <v>4.2030000000000003</v>
      </c>
      <c r="S19" s="510">
        <v>4.2030000000000003</v>
      </c>
      <c r="T19" s="288"/>
      <c r="U19" s="101"/>
      <c r="V19" s="287"/>
      <c r="W19" s="288"/>
      <c r="X19" s="101">
        <v>4.16</v>
      </c>
      <c r="Y19" s="287">
        <v>4.16</v>
      </c>
      <c r="Z19" s="288"/>
      <c r="AA19" s="101">
        <v>1.2</v>
      </c>
      <c r="AB19" s="287">
        <v>1.2</v>
      </c>
      <c r="AC19" s="288"/>
      <c r="AD19" s="101">
        <v>2.1</v>
      </c>
      <c r="AE19" s="287">
        <v>2.1</v>
      </c>
      <c r="AF19" s="288"/>
      <c r="AG19" s="101">
        <v>0.18</v>
      </c>
      <c r="AH19" s="287">
        <v>0.18</v>
      </c>
      <c r="AI19" s="288"/>
      <c r="AJ19" s="101">
        <v>94</v>
      </c>
      <c r="AK19" s="287">
        <v>94</v>
      </c>
      <c r="AL19" s="288"/>
    </row>
    <row r="20" spans="1:38" s="39" customFormat="1" ht="14.4" hidden="1" thickBot="1">
      <c r="A20" s="296">
        <v>40185</v>
      </c>
      <c r="B20" s="101"/>
      <c r="C20" s="101">
        <v>9</v>
      </c>
      <c r="D20" s="287">
        <v>9</v>
      </c>
      <c r="E20" s="299">
        <f t="shared" si="0"/>
        <v>9</v>
      </c>
      <c r="F20" s="101">
        <v>15</v>
      </c>
      <c r="G20" s="287">
        <v>15</v>
      </c>
      <c r="H20" s="299">
        <f t="shared" si="1"/>
        <v>18.8</v>
      </c>
      <c r="I20" s="101">
        <v>6.35</v>
      </c>
      <c r="J20" s="287">
        <v>6.35</v>
      </c>
      <c r="K20" s="299">
        <f t="shared" si="2"/>
        <v>10.16</v>
      </c>
      <c r="L20" s="451">
        <v>4</v>
      </c>
      <c r="M20" s="458">
        <v>4</v>
      </c>
      <c r="N20" s="288">
        <f t="shared" si="3"/>
        <v>258.00000000000006</v>
      </c>
      <c r="O20" s="101" t="s">
        <v>134</v>
      </c>
      <c r="P20" s="289">
        <v>0.2</v>
      </c>
      <c r="Q20" s="288"/>
      <c r="R20" s="509">
        <v>5.0780000000000003</v>
      </c>
      <c r="S20" s="510">
        <v>5.0780000000000003</v>
      </c>
      <c r="T20" s="288"/>
      <c r="U20" s="101"/>
      <c r="V20" s="287"/>
      <c r="W20" s="288"/>
      <c r="X20" s="101">
        <v>5.48</v>
      </c>
      <c r="Y20" s="287">
        <v>5.48</v>
      </c>
      <c r="Z20" s="288"/>
      <c r="AA20" s="101">
        <v>2.4</v>
      </c>
      <c r="AB20" s="287">
        <v>2.4</v>
      </c>
      <c r="AC20" s="288"/>
      <c r="AD20" s="101">
        <v>1.38</v>
      </c>
      <c r="AE20" s="287">
        <v>1.38</v>
      </c>
      <c r="AF20" s="288"/>
      <c r="AG20" s="101">
        <v>2.57</v>
      </c>
      <c r="AH20" s="287">
        <v>2.57</v>
      </c>
      <c r="AI20" s="288"/>
      <c r="AJ20" s="101">
        <v>92</v>
      </c>
      <c r="AK20" s="287">
        <v>92</v>
      </c>
      <c r="AL20" s="288"/>
    </row>
    <row r="21" spans="1:38" s="39" customFormat="1" ht="14.4" hidden="1" thickBot="1">
      <c r="A21" s="296">
        <v>40212</v>
      </c>
      <c r="B21" s="101"/>
      <c r="C21" s="101" t="s">
        <v>191</v>
      </c>
      <c r="D21" s="289">
        <v>1.5</v>
      </c>
      <c r="E21" s="299">
        <f t="shared" si="0"/>
        <v>9</v>
      </c>
      <c r="F21" s="101">
        <v>7</v>
      </c>
      <c r="G21" s="287">
        <v>7</v>
      </c>
      <c r="H21" s="299">
        <f t="shared" si="1"/>
        <v>18.8</v>
      </c>
      <c r="I21" s="101">
        <v>3.85</v>
      </c>
      <c r="J21" s="287">
        <v>3.85</v>
      </c>
      <c r="K21" s="299">
        <f t="shared" si="2"/>
        <v>9.3160000000000007</v>
      </c>
      <c r="L21" s="451">
        <v>5</v>
      </c>
      <c r="M21" s="458">
        <v>5</v>
      </c>
      <c r="N21" s="288">
        <f t="shared" si="3"/>
        <v>258.00000000000006</v>
      </c>
      <c r="O21" s="101" t="s">
        <v>134</v>
      </c>
      <c r="P21" s="289">
        <v>0.2</v>
      </c>
      <c r="Q21" s="288"/>
      <c r="R21" s="509">
        <v>3.734</v>
      </c>
      <c r="S21" s="510">
        <v>3.734</v>
      </c>
      <c r="T21" s="288"/>
      <c r="U21" s="101"/>
      <c r="V21" s="287"/>
      <c r="W21" s="288"/>
      <c r="X21" s="101">
        <v>4.0599999999999996</v>
      </c>
      <c r="Y21" s="287">
        <v>4.0599999999999996</v>
      </c>
      <c r="Z21" s="288"/>
      <c r="AA21" s="101">
        <v>1.2</v>
      </c>
      <c r="AB21" s="287">
        <v>1.2</v>
      </c>
      <c r="AC21" s="288"/>
      <c r="AD21" s="101">
        <v>2.19</v>
      </c>
      <c r="AE21" s="287">
        <v>2.19</v>
      </c>
      <c r="AF21" s="288"/>
      <c r="AG21" s="101">
        <v>0.46</v>
      </c>
      <c r="AH21" s="287">
        <v>0.46</v>
      </c>
      <c r="AI21" s="288"/>
      <c r="AJ21" s="101">
        <v>93</v>
      </c>
      <c r="AK21" s="287">
        <v>93</v>
      </c>
      <c r="AL21" s="288"/>
    </row>
    <row r="22" spans="1:38" s="39" customFormat="1" ht="14.4" hidden="1" thickBot="1">
      <c r="A22" s="296">
        <v>40240</v>
      </c>
      <c r="B22" s="101"/>
      <c r="C22" s="101" t="s">
        <v>130</v>
      </c>
      <c r="D22" s="289">
        <v>1</v>
      </c>
      <c r="E22" s="299">
        <f t="shared" si="0"/>
        <v>9</v>
      </c>
      <c r="F22" s="101">
        <v>7</v>
      </c>
      <c r="G22" s="287">
        <v>7</v>
      </c>
      <c r="H22" s="299">
        <f t="shared" si="1"/>
        <v>18.8</v>
      </c>
      <c r="I22" s="101">
        <v>5.67</v>
      </c>
      <c r="J22" s="287">
        <v>5.67</v>
      </c>
      <c r="K22" s="299">
        <f t="shared" si="2"/>
        <v>9.3160000000000007</v>
      </c>
      <c r="L22" s="451" t="s">
        <v>130</v>
      </c>
      <c r="M22" s="532">
        <v>1</v>
      </c>
      <c r="N22" s="288">
        <f t="shared" si="3"/>
        <v>258.00000000000006</v>
      </c>
      <c r="O22" s="101" t="s">
        <v>134</v>
      </c>
      <c r="P22" s="289">
        <v>0.2</v>
      </c>
      <c r="Q22" s="288"/>
      <c r="R22" s="509">
        <v>3.3929999999999998</v>
      </c>
      <c r="S22" s="510">
        <v>3.3929999999999998</v>
      </c>
      <c r="T22" s="288"/>
      <c r="U22" s="101"/>
      <c r="V22" s="287"/>
      <c r="W22" s="288"/>
      <c r="X22" s="101">
        <v>3.516</v>
      </c>
      <c r="Y22" s="287">
        <v>3.516</v>
      </c>
      <c r="Z22" s="288"/>
      <c r="AA22" s="101">
        <v>1.2</v>
      </c>
      <c r="AB22" s="287">
        <v>1.2</v>
      </c>
      <c r="AC22" s="288"/>
      <c r="AD22" s="101">
        <v>4.45</v>
      </c>
      <c r="AE22" s="287">
        <v>4.45</v>
      </c>
      <c r="AF22" s="288"/>
      <c r="AG22" s="101" t="s">
        <v>129</v>
      </c>
      <c r="AH22" s="289">
        <v>0.01</v>
      </c>
      <c r="AI22" s="288"/>
      <c r="AJ22" s="101">
        <v>83</v>
      </c>
      <c r="AK22" s="287">
        <v>83</v>
      </c>
      <c r="AL22" s="288"/>
    </row>
    <row r="23" spans="1:38" s="39" customFormat="1" ht="14.4" hidden="1" thickBot="1">
      <c r="A23" s="296">
        <v>40277</v>
      </c>
      <c r="B23" s="101"/>
      <c r="C23" s="101">
        <v>4.5999999999999996</v>
      </c>
      <c r="D23" s="287">
        <v>4.5999999999999996</v>
      </c>
      <c r="E23" s="299">
        <f t="shared" si="0"/>
        <v>9</v>
      </c>
      <c r="F23" s="101">
        <v>7</v>
      </c>
      <c r="G23" s="287">
        <v>7</v>
      </c>
      <c r="H23" s="299">
        <f t="shared" si="1"/>
        <v>18.8</v>
      </c>
      <c r="I23" s="101">
        <v>7.54</v>
      </c>
      <c r="J23" s="287">
        <v>7.54</v>
      </c>
      <c r="K23" s="299">
        <f t="shared" si="2"/>
        <v>9.3160000000000007</v>
      </c>
      <c r="L23" s="451">
        <v>2</v>
      </c>
      <c r="M23" s="458">
        <v>2</v>
      </c>
      <c r="N23" s="288">
        <f t="shared" si="3"/>
        <v>258.00000000000006</v>
      </c>
      <c r="O23" s="101" t="s">
        <v>134</v>
      </c>
      <c r="P23" s="289">
        <v>0.2</v>
      </c>
      <c r="Q23" s="288"/>
      <c r="R23" s="509">
        <v>3.6739999999999999</v>
      </c>
      <c r="S23" s="510">
        <v>3.6739999999999999</v>
      </c>
      <c r="T23" s="288"/>
      <c r="U23" s="101"/>
      <c r="V23" s="287"/>
      <c r="W23" s="288"/>
      <c r="X23" s="101">
        <v>3.88</v>
      </c>
      <c r="Y23" s="287">
        <v>3.88</v>
      </c>
      <c r="Z23" s="288"/>
      <c r="AA23" s="101">
        <v>2.2000000000000002</v>
      </c>
      <c r="AB23" s="287">
        <v>2.2000000000000002</v>
      </c>
      <c r="AC23" s="288"/>
      <c r="AD23" s="101">
        <v>4.93</v>
      </c>
      <c r="AE23" s="287">
        <v>4.93</v>
      </c>
      <c r="AF23" s="288"/>
      <c r="AG23" s="101">
        <v>0.41</v>
      </c>
      <c r="AH23" s="287">
        <v>0.41</v>
      </c>
      <c r="AI23" s="288"/>
      <c r="AJ23" s="101">
        <v>111</v>
      </c>
      <c r="AK23" s="287">
        <v>111</v>
      </c>
      <c r="AL23" s="288"/>
    </row>
    <row r="24" spans="1:38" s="39" customFormat="1" ht="14.4" hidden="1" thickBot="1">
      <c r="A24" s="296">
        <v>40305</v>
      </c>
      <c r="B24" s="101"/>
      <c r="C24" s="101">
        <v>8</v>
      </c>
      <c r="D24" s="287">
        <v>8</v>
      </c>
      <c r="E24" s="299">
        <f t="shared" si="0"/>
        <v>9</v>
      </c>
      <c r="F24" s="101">
        <v>2</v>
      </c>
      <c r="G24" s="287">
        <v>2</v>
      </c>
      <c r="H24" s="299">
        <f t="shared" si="1"/>
        <v>18.8</v>
      </c>
      <c r="I24" s="101">
        <v>6.23</v>
      </c>
      <c r="J24" s="287">
        <v>6.23</v>
      </c>
      <c r="K24" s="299">
        <f t="shared" si="2"/>
        <v>9.3160000000000007</v>
      </c>
      <c r="L24" s="451" t="s">
        <v>130</v>
      </c>
      <c r="M24" s="532">
        <v>1</v>
      </c>
      <c r="N24" s="288">
        <f t="shared" si="3"/>
        <v>258.00000000000006</v>
      </c>
      <c r="O24" s="101" t="s">
        <v>134</v>
      </c>
      <c r="P24" s="289">
        <v>0.2</v>
      </c>
      <c r="Q24" s="288"/>
      <c r="R24" s="509">
        <v>3.64</v>
      </c>
      <c r="S24" s="510">
        <v>3.64</v>
      </c>
      <c r="T24" s="288"/>
      <c r="U24" s="101"/>
      <c r="V24" s="287"/>
      <c r="W24" s="288"/>
      <c r="X24" s="101">
        <v>3.95</v>
      </c>
      <c r="Y24" s="287">
        <v>3.95</v>
      </c>
      <c r="Z24" s="288"/>
      <c r="AA24" s="101">
        <v>1.3</v>
      </c>
      <c r="AB24" s="287">
        <v>1.3</v>
      </c>
      <c r="AC24" s="288"/>
      <c r="AD24" s="101">
        <v>4.91</v>
      </c>
      <c r="AE24" s="287">
        <v>4.91</v>
      </c>
      <c r="AF24" s="288"/>
      <c r="AG24" s="101" t="s">
        <v>129</v>
      </c>
      <c r="AH24" s="289">
        <v>0.01</v>
      </c>
      <c r="AI24" s="288"/>
      <c r="AJ24" s="101">
        <v>88</v>
      </c>
      <c r="AK24" s="287">
        <v>88</v>
      </c>
      <c r="AL24" s="288"/>
    </row>
    <row r="25" spans="1:38" s="39" customFormat="1" ht="14.4" hidden="1" thickBot="1">
      <c r="A25" s="46">
        <v>40331</v>
      </c>
      <c r="B25" s="85"/>
      <c r="C25" s="85">
        <v>2.2000000000000002</v>
      </c>
      <c r="D25" s="311">
        <v>2.2000000000000002</v>
      </c>
      <c r="E25" s="319">
        <f t="shared" si="0"/>
        <v>8.9</v>
      </c>
      <c r="F25" s="85">
        <v>5</v>
      </c>
      <c r="G25" s="311">
        <v>5</v>
      </c>
      <c r="H25" s="319">
        <f t="shared" si="1"/>
        <v>18.200000000000003</v>
      </c>
      <c r="I25" s="85">
        <v>10.49</v>
      </c>
      <c r="J25" s="311">
        <v>10.49</v>
      </c>
      <c r="K25" s="319">
        <f t="shared" si="2"/>
        <v>10.16</v>
      </c>
      <c r="L25" s="528" t="s">
        <v>130</v>
      </c>
      <c r="M25" s="533">
        <v>1</v>
      </c>
      <c r="N25" s="312">
        <f t="shared" si="3"/>
        <v>173.00000000000014</v>
      </c>
      <c r="O25" s="85" t="s">
        <v>134</v>
      </c>
      <c r="P25" s="313">
        <v>0.2</v>
      </c>
      <c r="Q25" s="312"/>
      <c r="R25" s="514">
        <v>5.077</v>
      </c>
      <c r="S25" s="515">
        <v>5.077</v>
      </c>
      <c r="T25" s="312"/>
      <c r="U25" s="85"/>
      <c r="V25" s="311"/>
      <c r="W25" s="312"/>
      <c r="X25" s="85">
        <v>5.21</v>
      </c>
      <c r="Y25" s="311">
        <v>5.21</v>
      </c>
      <c r="Z25" s="312"/>
      <c r="AA25" s="85">
        <v>1.5</v>
      </c>
      <c r="AB25" s="311">
        <v>1.5</v>
      </c>
      <c r="AC25" s="312"/>
      <c r="AD25" s="85">
        <v>8.74</v>
      </c>
      <c r="AE25" s="311">
        <v>8.74</v>
      </c>
      <c r="AF25" s="312"/>
      <c r="AG25" s="85">
        <v>0.25</v>
      </c>
      <c r="AH25" s="311">
        <v>0.25</v>
      </c>
      <c r="AI25" s="312"/>
      <c r="AJ25" s="85">
        <v>60</v>
      </c>
      <c r="AK25" s="311">
        <v>60</v>
      </c>
      <c r="AL25" s="312"/>
    </row>
    <row r="26" spans="1:38" s="39" customFormat="1" ht="15" hidden="1" thickTop="1" thickBot="1">
      <c r="A26" s="314">
        <v>40365</v>
      </c>
      <c r="B26" s="315"/>
      <c r="C26" s="315">
        <v>6.2</v>
      </c>
      <c r="D26" s="316">
        <v>6.2</v>
      </c>
      <c r="E26" s="321">
        <f t="shared" si="0"/>
        <v>8.4</v>
      </c>
      <c r="F26" s="315">
        <v>3</v>
      </c>
      <c r="G26" s="316">
        <v>3</v>
      </c>
      <c r="H26" s="321">
        <f t="shared" si="1"/>
        <v>14.200000000000003</v>
      </c>
      <c r="I26" s="315">
        <v>14.25</v>
      </c>
      <c r="J26" s="316">
        <v>14.25</v>
      </c>
      <c r="K26" s="321">
        <f t="shared" si="2"/>
        <v>10.16</v>
      </c>
      <c r="L26" s="530" t="s">
        <v>191</v>
      </c>
      <c r="M26" s="534">
        <v>2</v>
      </c>
      <c r="N26" s="318">
        <f t="shared" si="3"/>
        <v>169.00000000000014</v>
      </c>
      <c r="O26" s="315">
        <v>9.1999999999999993</v>
      </c>
      <c r="P26" s="316">
        <v>9.1999999999999993</v>
      </c>
      <c r="Q26" s="318"/>
      <c r="R26" s="516">
        <v>5.3220000000000001</v>
      </c>
      <c r="S26" s="517">
        <v>5.3220000000000001</v>
      </c>
      <c r="T26" s="318"/>
      <c r="U26" s="315"/>
      <c r="V26" s="316"/>
      <c r="W26" s="318"/>
      <c r="X26" s="315">
        <v>5.76</v>
      </c>
      <c r="Y26" s="316">
        <v>5.76</v>
      </c>
      <c r="Z26" s="318"/>
      <c r="AA26" s="315">
        <v>10.5</v>
      </c>
      <c r="AB26" s="316">
        <v>10.5</v>
      </c>
      <c r="AC26" s="318"/>
      <c r="AD26" s="315">
        <v>3.55</v>
      </c>
      <c r="AE26" s="316">
        <v>3.55</v>
      </c>
      <c r="AF26" s="318"/>
      <c r="AG26" s="315">
        <v>0.2</v>
      </c>
      <c r="AH26" s="316">
        <v>0.2</v>
      </c>
      <c r="AI26" s="318"/>
      <c r="AJ26" s="315">
        <v>100</v>
      </c>
      <c r="AK26" s="316">
        <v>100</v>
      </c>
      <c r="AL26" s="318"/>
    </row>
    <row r="27" spans="1:38" s="39" customFormat="1" ht="14.4" hidden="1" thickBot="1">
      <c r="A27" s="296">
        <v>40393</v>
      </c>
      <c r="B27" s="101"/>
      <c r="C27" s="101">
        <v>6.2</v>
      </c>
      <c r="D27" s="287">
        <v>6.2</v>
      </c>
      <c r="E27" s="299">
        <f t="shared" si="0"/>
        <v>7.6400000000000015</v>
      </c>
      <c r="F27" s="101">
        <v>4</v>
      </c>
      <c r="G27" s="287">
        <v>4</v>
      </c>
      <c r="H27" s="299">
        <f t="shared" si="1"/>
        <v>10.200000000000003</v>
      </c>
      <c r="I27" s="101">
        <v>9.9</v>
      </c>
      <c r="J27" s="287">
        <v>9.9</v>
      </c>
      <c r="K27" s="299">
        <f t="shared" si="2"/>
        <v>9.8719999999999999</v>
      </c>
      <c r="L27" s="451" t="s">
        <v>130</v>
      </c>
      <c r="M27" s="532">
        <v>1</v>
      </c>
      <c r="N27" s="288">
        <f t="shared" si="3"/>
        <v>169.00000000000014</v>
      </c>
      <c r="O27" s="101">
        <v>1.1000000000000001</v>
      </c>
      <c r="P27" s="287">
        <v>1.1000000000000001</v>
      </c>
      <c r="Q27" s="288"/>
      <c r="R27" s="509">
        <v>3.63</v>
      </c>
      <c r="S27" s="510">
        <v>3.63</v>
      </c>
      <c r="T27" s="288"/>
      <c r="U27" s="101"/>
      <c r="V27" s="287"/>
      <c r="W27" s="288"/>
      <c r="X27" s="101">
        <v>4.17</v>
      </c>
      <c r="Y27" s="287">
        <v>4.17</v>
      </c>
      <c r="Z27" s="288"/>
      <c r="AA27" s="101">
        <v>3</v>
      </c>
      <c r="AB27" s="287">
        <v>3</v>
      </c>
      <c r="AC27" s="288"/>
      <c r="AD27" s="101">
        <v>6.54</v>
      </c>
      <c r="AE27" s="287">
        <v>6.54</v>
      </c>
      <c r="AF27" s="288"/>
      <c r="AG27" s="101">
        <v>0.36</v>
      </c>
      <c r="AH27" s="287">
        <v>0.36</v>
      </c>
      <c r="AI27" s="288"/>
      <c r="AJ27" s="101">
        <v>86</v>
      </c>
      <c r="AK27" s="287">
        <v>86</v>
      </c>
      <c r="AL27" s="288"/>
    </row>
    <row r="28" spans="1:38" s="39" customFormat="1" ht="14.4" hidden="1" thickBot="1">
      <c r="A28" s="296">
        <v>40429</v>
      </c>
      <c r="B28" s="101"/>
      <c r="C28" s="101">
        <v>7</v>
      </c>
      <c r="D28" s="287">
        <v>7</v>
      </c>
      <c r="E28" s="299">
        <f t="shared" si="0"/>
        <v>6.8400000000000007</v>
      </c>
      <c r="F28" s="101">
        <v>5</v>
      </c>
      <c r="G28" s="287">
        <v>5</v>
      </c>
      <c r="H28" s="299">
        <f t="shared" si="1"/>
        <v>7</v>
      </c>
      <c r="I28" s="101">
        <v>9.15</v>
      </c>
      <c r="J28" s="287">
        <v>9.15</v>
      </c>
      <c r="K28" s="299">
        <f t="shared" si="2"/>
        <v>9.8719999999999999</v>
      </c>
      <c r="L28" s="451" t="s">
        <v>130</v>
      </c>
      <c r="M28" s="532">
        <v>1</v>
      </c>
      <c r="N28" s="288">
        <f t="shared" si="3"/>
        <v>169.00000000000014</v>
      </c>
      <c r="O28" s="101">
        <v>0.5</v>
      </c>
      <c r="P28" s="287">
        <v>0.5</v>
      </c>
      <c r="Q28" s="288"/>
      <c r="R28" s="509">
        <v>5.3109999999999999</v>
      </c>
      <c r="S28" s="510">
        <v>5.3109999999999999</v>
      </c>
      <c r="T28" s="288"/>
      <c r="U28" s="101"/>
      <c r="V28" s="287"/>
      <c r="W28" s="288"/>
      <c r="X28" s="101">
        <v>5.95</v>
      </c>
      <c r="Y28" s="287">
        <v>5.95</v>
      </c>
      <c r="Z28" s="288"/>
      <c r="AA28" s="101">
        <v>2.4</v>
      </c>
      <c r="AB28" s="287">
        <v>2.4</v>
      </c>
      <c r="AC28" s="288"/>
      <c r="AD28" s="101">
        <v>6.52</v>
      </c>
      <c r="AE28" s="287">
        <v>6.52</v>
      </c>
      <c r="AF28" s="288"/>
      <c r="AG28" s="101">
        <v>0.25</v>
      </c>
      <c r="AH28" s="287">
        <v>0.25</v>
      </c>
      <c r="AI28" s="288"/>
      <c r="AJ28" s="101">
        <v>85</v>
      </c>
      <c r="AK28" s="287">
        <v>85</v>
      </c>
      <c r="AL28" s="288"/>
    </row>
    <row r="29" spans="1:38" s="39" customFormat="1" ht="14.4" hidden="1" thickBot="1">
      <c r="A29" s="296">
        <v>40457</v>
      </c>
      <c r="B29" s="101"/>
      <c r="C29" s="101">
        <v>5.0999999999999996</v>
      </c>
      <c r="D29" s="287">
        <v>5.0999999999999996</v>
      </c>
      <c r="E29" s="299">
        <f t="shared" si="0"/>
        <v>6.8400000000000007</v>
      </c>
      <c r="F29" s="101">
        <v>3</v>
      </c>
      <c r="G29" s="287">
        <v>3</v>
      </c>
      <c r="H29" s="299">
        <f t="shared" si="1"/>
        <v>7</v>
      </c>
      <c r="I29" s="101">
        <v>5.36</v>
      </c>
      <c r="J29" s="287">
        <v>5.36</v>
      </c>
      <c r="K29" s="299">
        <f t="shared" si="2"/>
        <v>9.75</v>
      </c>
      <c r="L29" s="451" t="s">
        <v>130</v>
      </c>
      <c r="M29" s="532">
        <v>1</v>
      </c>
      <c r="N29" s="288">
        <f t="shared" si="3"/>
        <v>4.8000000000000007</v>
      </c>
      <c r="O29" s="101" t="s">
        <v>134</v>
      </c>
      <c r="P29" s="289">
        <v>0.2</v>
      </c>
      <c r="Q29" s="288"/>
      <c r="R29" s="509">
        <v>3.4180000000000001</v>
      </c>
      <c r="S29" s="510">
        <v>3.4180000000000001</v>
      </c>
      <c r="T29" s="288"/>
      <c r="U29" s="101"/>
      <c r="V29" s="287"/>
      <c r="W29" s="288"/>
      <c r="X29" s="101">
        <v>3.73</v>
      </c>
      <c r="Y29" s="287">
        <v>3.73</v>
      </c>
      <c r="Z29" s="288"/>
      <c r="AA29" s="101">
        <v>1.8</v>
      </c>
      <c r="AB29" s="287">
        <v>1.8</v>
      </c>
      <c r="AC29" s="288"/>
      <c r="AD29" s="101">
        <v>3.52</v>
      </c>
      <c r="AE29" s="287">
        <v>3.52</v>
      </c>
      <c r="AF29" s="288"/>
      <c r="AG29" s="101">
        <v>7.0000000000000007E-2</v>
      </c>
      <c r="AH29" s="287">
        <v>7.0000000000000007E-2</v>
      </c>
      <c r="AI29" s="288"/>
      <c r="AJ29" s="101">
        <v>96</v>
      </c>
      <c r="AK29" s="287">
        <v>96</v>
      </c>
      <c r="AL29" s="288"/>
    </row>
    <row r="30" spans="1:38" s="39" customFormat="1" ht="14.4" hidden="1" thickBot="1">
      <c r="A30" s="296">
        <v>40490</v>
      </c>
      <c r="B30" s="101"/>
      <c r="C30" s="101" t="s">
        <v>130</v>
      </c>
      <c r="D30" s="289">
        <v>1</v>
      </c>
      <c r="E30" s="299">
        <f t="shared" si="0"/>
        <v>6.8400000000000007</v>
      </c>
      <c r="F30" s="101">
        <v>6</v>
      </c>
      <c r="G30" s="287">
        <v>6</v>
      </c>
      <c r="H30" s="299">
        <f t="shared" si="1"/>
        <v>7</v>
      </c>
      <c r="I30" s="101">
        <v>6.91</v>
      </c>
      <c r="J30" s="287">
        <v>6.91</v>
      </c>
      <c r="K30" s="299">
        <f t="shared" si="2"/>
        <v>9.75</v>
      </c>
      <c r="L30" s="451">
        <v>4</v>
      </c>
      <c r="M30" s="458">
        <v>4</v>
      </c>
      <c r="N30" s="288">
        <f t="shared" si="3"/>
        <v>4</v>
      </c>
      <c r="O30" s="101" t="s">
        <v>134</v>
      </c>
      <c r="P30" s="289">
        <v>0.2</v>
      </c>
      <c r="Q30" s="288"/>
      <c r="R30" s="509">
        <v>5.016</v>
      </c>
      <c r="S30" s="510">
        <v>5.016</v>
      </c>
      <c r="T30" s="288"/>
      <c r="U30" s="101"/>
      <c r="V30" s="287"/>
      <c r="W30" s="288"/>
      <c r="X30" s="101">
        <v>5.3</v>
      </c>
      <c r="Y30" s="287">
        <v>5.3</v>
      </c>
      <c r="Z30" s="288"/>
      <c r="AA30" s="101">
        <v>1.4</v>
      </c>
      <c r="AB30" s="287">
        <v>1.4</v>
      </c>
      <c r="AC30" s="288"/>
      <c r="AD30" s="101">
        <v>5.48</v>
      </c>
      <c r="AE30" s="287">
        <v>5.48</v>
      </c>
      <c r="AF30" s="288"/>
      <c r="AG30" s="101" t="s">
        <v>129</v>
      </c>
      <c r="AH30" s="289">
        <v>0.01</v>
      </c>
      <c r="AI30" s="288"/>
      <c r="AJ30" s="101">
        <v>72</v>
      </c>
      <c r="AK30" s="287">
        <v>72</v>
      </c>
      <c r="AL30" s="288"/>
    </row>
    <row r="31" spans="1:38" s="39" customFormat="1" ht="14.4" hidden="1" thickBot="1">
      <c r="A31" s="296">
        <v>40515</v>
      </c>
      <c r="B31" s="101"/>
      <c r="C31" s="101" t="s">
        <v>130</v>
      </c>
      <c r="D31" s="289">
        <v>1</v>
      </c>
      <c r="E31" s="299">
        <f t="shared" si="0"/>
        <v>6.8400000000000007</v>
      </c>
      <c r="F31" s="101">
        <v>3</v>
      </c>
      <c r="G31" s="287">
        <v>3</v>
      </c>
      <c r="H31" s="299">
        <f t="shared" si="1"/>
        <v>7</v>
      </c>
      <c r="I31" s="101">
        <v>4.8</v>
      </c>
      <c r="J31" s="287">
        <v>4.8</v>
      </c>
      <c r="K31" s="299">
        <f t="shared" si="2"/>
        <v>9.75</v>
      </c>
      <c r="L31" s="451" t="s">
        <v>130</v>
      </c>
      <c r="M31" s="532">
        <v>1</v>
      </c>
      <c r="N31" s="288">
        <f t="shared" si="3"/>
        <v>3.6000000000000014</v>
      </c>
      <c r="O31" s="101" t="s">
        <v>134</v>
      </c>
      <c r="P31" s="289">
        <v>0.2</v>
      </c>
      <c r="Q31" s="288"/>
      <c r="R31" s="509">
        <v>4.6420000000000003</v>
      </c>
      <c r="S31" s="510">
        <v>4.6420000000000003</v>
      </c>
      <c r="T31" s="288"/>
      <c r="U31" s="101"/>
      <c r="V31" s="287"/>
      <c r="W31" s="288"/>
      <c r="X31" s="101">
        <v>5.44</v>
      </c>
      <c r="Y31" s="287">
        <v>5.44</v>
      </c>
      <c r="Z31" s="288"/>
      <c r="AA31" s="101">
        <v>0.9</v>
      </c>
      <c r="AB31" s="287">
        <v>0.9</v>
      </c>
      <c r="AC31" s="288"/>
      <c r="AD31" s="101">
        <v>3.84</v>
      </c>
      <c r="AE31" s="287">
        <v>3.84</v>
      </c>
      <c r="AF31" s="288"/>
      <c r="AG31" s="101" t="s">
        <v>129</v>
      </c>
      <c r="AH31" s="289">
        <v>0.01</v>
      </c>
      <c r="AI31" s="288"/>
      <c r="AJ31" s="101">
        <v>82</v>
      </c>
      <c r="AK31" s="287">
        <v>82</v>
      </c>
      <c r="AL31" s="288"/>
    </row>
    <row r="32" spans="1:38" s="39" customFormat="1" ht="14.4" hidden="1" thickBot="1">
      <c r="A32" s="296">
        <v>40563</v>
      </c>
      <c r="B32" s="101"/>
      <c r="C32" s="101" t="s">
        <v>130</v>
      </c>
      <c r="D32" s="289">
        <v>1</v>
      </c>
      <c r="E32" s="299">
        <f t="shared" si="0"/>
        <v>6.2</v>
      </c>
      <c r="F32" s="101">
        <v>4</v>
      </c>
      <c r="G32" s="287">
        <v>4</v>
      </c>
      <c r="H32" s="299">
        <f t="shared" si="1"/>
        <v>6.8000000000000007</v>
      </c>
      <c r="I32" s="65">
        <v>7.72</v>
      </c>
      <c r="J32" s="78">
        <v>7.72</v>
      </c>
      <c r="K32" s="299">
        <f>PERCENTILE(J21:J32,0.8)</f>
        <v>9.75</v>
      </c>
      <c r="L32" s="451">
        <v>2</v>
      </c>
      <c r="M32" s="458">
        <v>2</v>
      </c>
      <c r="N32" s="288">
        <f t="shared" si="3"/>
        <v>2</v>
      </c>
      <c r="O32" s="101" t="s">
        <v>134</v>
      </c>
      <c r="P32" s="289">
        <v>0.2</v>
      </c>
      <c r="Q32" s="288"/>
      <c r="R32" s="509">
        <v>3.952</v>
      </c>
      <c r="S32" s="510">
        <v>3.952</v>
      </c>
      <c r="T32" s="288"/>
      <c r="U32" s="101"/>
      <c r="V32" s="287"/>
      <c r="W32" s="288"/>
      <c r="X32" s="101">
        <v>4.08</v>
      </c>
      <c r="Y32" s="287">
        <v>4.08</v>
      </c>
      <c r="Z32" s="288"/>
      <c r="AA32" s="101">
        <v>1.4</v>
      </c>
      <c r="AB32" s="287">
        <v>1.4</v>
      </c>
      <c r="AC32" s="288"/>
      <c r="AD32" s="101">
        <v>6.27</v>
      </c>
      <c r="AE32" s="287">
        <v>6.27</v>
      </c>
      <c r="AF32" s="288"/>
      <c r="AG32" s="101" t="s">
        <v>129</v>
      </c>
      <c r="AH32" s="289">
        <v>0.01</v>
      </c>
      <c r="AI32" s="288"/>
      <c r="AJ32" s="101">
        <v>74</v>
      </c>
      <c r="AK32" s="287">
        <v>74</v>
      </c>
      <c r="AL32" s="288"/>
    </row>
    <row r="33" spans="1:38" s="39" customFormat="1" ht="14.4" hidden="1" thickBot="1">
      <c r="A33" s="296">
        <v>40575</v>
      </c>
      <c r="B33" s="101"/>
      <c r="C33" s="101" t="s">
        <v>130</v>
      </c>
      <c r="D33" s="289">
        <v>1</v>
      </c>
      <c r="E33" s="299">
        <f t="shared" si="0"/>
        <v>6.2</v>
      </c>
      <c r="F33" s="101">
        <v>2</v>
      </c>
      <c r="G33" s="287">
        <v>2</v>
      </c>
      <c r="H33" s="299">
        <f t="shared" si="1"/>
        <v>5.8000000000000007</v>
      </c>
      <c r="I33" s="101">
        <v>7.68</v>
      </c>
      <c r="J33" s="287">
        <v>7.68</v>
      </c>
      <c r="K33" s="299">
        <f t="shared" si="2"/>
        <v>9.75</v>
      </c>
      <c r="L33" s="451" t="s">
        <v>130</v>
      </c>
      <c r="M33" s="532">
        <v>1</v>
      </c>
      <c r="N33" s="288">
        <f t="shared" si="3"/>
        <v>2</v>
      </c>
      <c r="O33" s="101" t="s">
        <v>134</v>
      </c>
      <c r="P33" s="289">
        <v>0.2</v>
      </c>
      <c r="Q33" s="288"/>
      <c r="R33" s="509">
        <v>4.2270000000000003</v>
      </c>
      <c r="S33" s="510">
        <v>4.2270000000000003</v>
      </c>
      <c r="T33" s="288"/>
      <c r="U33" s="101"/>
      <c r="V33" s="287"/>
      <c r="W33" s="288"/>
      <c r="X33" s="101">
        <v>4.6500000000000004</v>
      </c>
      <c r="Y33" s="287">
        <v>4.6500000000000004</v>
      </c>
      <c r="Z33" s="288"/>
      <c r="AA33" s="101">
        <v>1.2</v>
      </c>
      <c r="AB33" s="287">
        <v>1.2</v>
      </c>
      <c r="AC33" s="288"/>
      <c r="AD33" s="101">
        <v>6.45</v>
      </c>
      <c r="AE33" s="287">
        <v>6.45</v>
      </c>
      <c r="AF33" s="288"/>
      <c r="AG33" s="101" t="s">
        <v>129</v>
      </c>
      <c r="AH33" s="289">
        <v>0.01</v>
      </c>
      <c r="AI33" s="288"/>
      <c r="AJ33" s="101">
        <v>67</v>
      </c>
      <c r="AK33" s="287">
        <v>67</v>
      </c>
      <c r="AL33" s="288"/>
    </row>
    <row r="34" spans="1:38" s="39" customFormat="1" ht="14.4" hidden="1" thickBot="1">
      <c r="A34" s="296">
        <v>40611</v>
      </c>
      <c r="B34" s="101"/>
      <c r="C34" s="101">
        <v>4</v>
      </c>
      <c r="D34" s="287">
        <v>4</v>
      </c>
      <c r="E34" s="299">
        <f t="shared" si="0"/>
        <v>6.2</v>
      </c>
      <c r="F34" s="101">
        <v>5</v>
      </c>
      <c r="G34" s="287">
        <v>5</v>
      </c>
      <c r="H34" s="299">
        <f t="shared" si="1"/>
        <v>5</v>
      </c>
      <c r="I34" s="101">
        <v>8.07</v>
      </c>
      <c r="J34" s="287">
        <v>8.07</v>
      </c>
      <c r="K34" s="299">
        <f>PERCENTILE(J23:J34,0.8)</f>
        <v>9.75</v>
      </c>
      <c r="L34" s="451">
        <v>5</v>
      </c>
      <c r="M34" s="458">
        <v>5</v>
      </c>
      <c r="N34" s="288">
        <f t="shared" si="3"/>
        <v>2</v>
      </c>
      <c r="O34" s="101" t="s">
        <v>134</v>
      </c>
      <c r="P34" s="289">
        <v>0.2</v>
      </c>
      <c r="Q34" s="288"/>
      <c r="R34" s="509">
        <v>4.2949999999999999</v>
      </c>
      <c r="S34" s="510">
        <v>4.2949999999999999</v>
      </c>
      <c r="T34" s="288"/>
      <c r="U34" s="101"/>
      <c r="V34" s="287"/>
      <c r="W34" s="288"/>
      <c r="X34" s="101">
        <v>4.43</v>
      </c>
      <c r="Y34" s="287">
        <v>4.43</v>
      </c>
      <c r="Z34" s="288"/>
      <c r="AA34" s="101">
        <v>2.1</v>
      </c>
      <c r="AB34" s="287">
        <v>2.1</v>
      </c>
      <c r="AC34" s="288"/>
      <c r="AD34" s="101">
        <v>5.89</v>
      </c>
      <c r="AE34" s="287">
        <v>5.89</v>
      </c>
      <c r="AF34" s="288"/>
      <c r="AG34" s="101">
        <v>0.04</v>
      </c>
      <c r="AH34" s="287">
        <v>0.04</v>
      </c>
      <c r="AI34" s="288"/>
      <c r="AJ34" s="101">
        <v>86</v>
      </c>
      <c r="AK34" s="287">
        <v>86</v>
      </c>
      <c r="AL34" s="288"/>
    </row>
    <row r="35" spans="1:38" s="39" customFormat="1" ht="14.4" hidden="1" thickBot="1">
      <c r="A35" s="296">
        <v>40646</v>
      </c>
      <c r="B35" s="101"/>
      <c r="C35" s="101"/>
      <c r="D35" s="287"/>
      <c r="E35" s="299">
        <f t="shared" si="0"/>
        <v>6.2</v>
      </c>
      <c r="F35" s="101">
        <v>2</v>
      </c>
      <c r="G35" s="287">
        <v>2</v>
      </c>
      <c r="H35" s="299">
        <f t="shared" si="1"/>
        <v>5</v>
      </c>
      <c r="I35" s="101">
        <v>5.42</v>
      </c>
      <c r="J35" s="287">
        <v>5.42</v>
      </c>
      <c r="K35" s="299">
        <f>PERCENTILE(J24:J35,0.8)</f>
        <v>9.75</v>
      </c>
      <c r="L35" s="451">
        <v>5</v>
      </c>
      <c r="M35" s="458">
        <v>5</v>
      </c>
      <c r="N35" s="288">
        <f t="shared" si="3"/>
        <v>3.6000000000000014</v>
      </c>
      <c r="O35" s="101" t="s">
        <v>134</v>
      </c>
      <c r="P35" s="289">
        <v>0.2</v>
      </c>
      <c r="Q35" s="288"/>
      <c r="R35" s="509">
        <v>2.8239999999999998</v>
      </c>
      <c r="S35" s="510">
        <v>2.8239999999999998</v>
      </c>
      <c r="T35" s="288"/>
      <c r="U35" s="101"/>
      <c r="V35" s="287"/>
      <c r="W35" s="288"/>
      <c r="X35" s="101">
        <v>2.86</v>
      </c>
      <c r="Y35" s="287">
        <v>2.86</v>
      </c>
      <c r="Z35" s="288"/>
      <c r="AA35" s="101">
        <v>1.1000000000000001</v>
      </c>
      <c r="AB35" s="287">
        <v>1.1000000000000001</v>
      </c>
      <c r="AC35" s="288"/>
      <c r="AD35" s="101">
        <v>4.33</v>
      </c>
      <c r="AE35" s="287">
        <v>4.33</v>
      </c>
      <c r="AF35" s="288"/>
      <c r="AG35" s="101" t="s">
        <v>129</v>
      </c>
      <c r="AH35" s="289">
        <v>0.01</v>
      </c>
      <c r="AI35" s="288"/>
      <c r="AJ35" s="101">
        <v>73</v>
      </c>
      <c r="AK35" s="287">
        <v>73</v>
      </c>
      <c r="AL35" s="288"/>
    </row>
    <row r="36" spans="1:38" s="39" customFormat="1" ht="14.4" hidden="1" thickBot="1">
      <c r="A36" s="296">
        <v>40665</v>
      </c>
      <c r="B36" s="101"/>
      <c r="C36" s="101" t="s">
        <v>130</v>
      </c>
      <c r="D36" s="289">
        <v>1</v>
      </c>
      <c r="E36" s="299">
        <f t="shared" si="0"/>
        <v>6.2</v>
      </c>
      <c r="F36" s="101">
        <v>12</v>
      </c>
      <c r="G36" s="287">
        <v>12</v>
      </c>
      <c r="H36" s="299">
        <f t="shared" si="1"/>
        <v>5</v>
      </c>
      <c r="I36" s="101">
        <v>4.45</v>
      </c>
      <c r="J36" s="287">
        <v>4.45</v>
      </c>
      <c r="K36" s="299">
        <f t="shared" ref="K36:K53" si="4">PERCENTILE(J25:J36,0.8)</f>
        <v>9.75</v>
      </c>
      <c r="L36" s="451">
        <v>2</v>
      </c>
      <c r="M36" s="458">
        <v>2</v>
      </c>
      <c r="N36" s="288">
        <f t="shared" si="3"/>
        <v>3.6000000000000014</v>
      </c>
      <c r="O36" s="101" t="s">
        <v>134</v>
      </c>
      <c r="P36" s="289">
        <v>0.2</v>
      </c>
      <c r="Q36" s="288"/>
      <c r="R36" s="509">
        <v>2.3759999999999999</v>
      </c>
      <c r="S36" s="510">
        <v>2.3759999999999999</v>
      </c>
      <c r="T36" s="288"/>
      <c r="U36" s="101"/>
      <c r="V36" s="287"/>
      <c r="W36" s="288"/>
      <c r="X36" s="101">
        <v>2.7080000000000002</v>
      </c>
      <c r="Y36" s="287">
        <v>2.7080000000000002</v>
      </c>
      <c r="Z36" s="288"/>
      <c r="AA36" s="101">
        <v>1.1000000000000001</v>
      </c>
      <c r="AB36" s="287">
        <v>1.1000000000000001</v>
      </c>
      <c r="AC36" s="288"/>
      <c r="AD36" s="101">
        <v>3.29</v>
      </c>
      <c r="AE36" s="287">
        <v>3.29</v>
      </c>
      <c r="AF36" s="288"/>
      <c r="AG36" s="101" t="s">
        <v>129</v>
      </c>
      <c r="AH36" s="289">
        <v>0.01</v>
      </c>
      <c r="AI36" s="288"/>
      <c r="AJ36" s="101">
        <v>101</v>
      </c>
      <c r="AK36" s="287">
        <v>101</v>
      </c>
      <c r="AL36" s="288"/>
    </row>
    <row r="37" spans="1:38" s="39" customFormat="1" ht="14.4" hidden="1" thickBot="1">
      <c r="A37" s="46">
        <v>40702</v>
      </c>
      <c r="B37" s="85"/>
      <c r="C37" s="85" t="s">
        <v>130</v>
      </c>
      <c r="D37" s="313">
        <v>1</v>
      </c>
      <c r="E37" s="319">
        <f t="shared" si="0"/>
        <v>6.2</v>
      </c>
      <c r="F37" s="85">
        <v>2</v>
      </c>
      <c r="G37" s="311">
        <v>2</v>
      </c>
      <c r="H37" s="319">
        <f t="shared" si="1"/>
        <v>5</v>
      </c>
      <c r="I37" s="85">
        <v>4.62</v>
      </c>
      <c r="J37" s="311">
        <v>4.62</v>
      </c>
      <c r="K37" s="319">
        <f t="shared" si="4"/>
        <v>8.9340000000000011</v>
      </c>
      <c r="L37" s="528">
        <v>2</v>
      </c>
      <c r="M37" s="529">
        <v>2</v>
      </c>
      <c r="N37" s="312">
        <f t="shared" si="3"/>
        <v>3.6000000000000014</v>
      </c>
      <c r="O37" s="85" t="s">
        <v>134</v>
      </c>
      <c r="P37" s="313">
        <v>0.2</v>
      </c>
      <c r="Q37" s="312"/>
      <c r="R37" s="514">
        <v>4.1219999999999999</v>
      </c>
      <c r="S37" s="515">
        <v>4.1219999999999999</v>
      </c>
      <c r="T37" s="312"/>
      <c r="U37" s="85"/>
      <c r="V37" s="311"/>
      <c r="W37" s="312"/>
      <c r="X37" s="85">
        <v>4.2300000000000004</v>
      </c>
      <c r="Y37" s="311">
        <v>4.2300000000000004</v>
      </c>
      <c r="Z37" s="312"/>
      <c r="AA37" s="85">
        <v>0.9</v>
      </c>
      <c r="AB37" s="311">
        <v>0.9</v>
      </c>
      <c r="AC37" s="312"/>
      <c r="AD37" s="85">
        <v>3.69</v>
      </c>
      <c r="AE37" s="311">
        <v>3.69</v>
      </c>
      <c r="AF37" s="312"/>
      <c r="AG37" s="85">
        <v>0.03</v>
      </c>
      <c r="AH37" s="311">
        <v>0.03</v>
      </c>
      <c r="AI37" s="312"/>
      <c r="AJ37" s="85">
        <v>143</v>
      </c>
      <c r="AK37" s="311">
        <v>143</v>
      </c>
      <c r="AL37" s="312"/>
    </row>
    <row r="38" spans="1:38" s="39" customFormat="1" ht="14.4" hidden="1" thickBot="1">
      <c r="A38" s="430">
        <v>40730</v>
      </c>
      <c r="B38" s="394"/>
      <c r="C38" s="394" t="s">
        <v>130</v>
      </c>
      <c r="D38" s="395">
        <v>1</v>
      </c>
      <c r="E38" s="396">
        <f t="shared" si="0"/>
        <v>5.0999999999999996</v>
      </c>
      <c r="F38" s="394">
        <v>3</v>
      </c>
      <c r="G38" s="397">
        <v>3</v>
      </c>
      <c r="H38" s="396">
        <f t="shared" si="1"/>
        <v>5</v>
      </c>
      <c r="I38" s="394">
        <v>7.16</v>
      </c>
      <c r="J38" s="397">
        <v>7.16</v>
      </c>
      <c r="K38" s="396">
        <f t="shared" si="4"/>
        <v>8</v>
      </c>
      <c r="L38" s="535" t="s">
        <v>130</v>
      </c>
      <c r="M38" s="536">
        <v>1</v>
      </c>
      <c r="N38" s="398">
        <f t="shared" si="3"/>
        <v>3.6000000000000014</v>
      </c>
      <c r="O38" s="394" t="s">
        <v>134</v>
      </c>
      <c r="P38" s="395">
        <v>0.2</v>
      </c>
      <c r="Q38" s="398"/>
      <c r="R38" s="518">
        <v>4.51</v>
      </c>
      <c r="S38" s="519">
        <v>4.51</v>
      </c>
      <c r="T38" s="398"/>
      <c r="U38" s="394"/>
      <c r="V38" s="397"/>
      <c r="W38" s="398"/>
      <c r="X38" s="394">
        <v>4.72</v>
      </c>
      <c r="Y38" s="397">
        <v>4.72</v>
      </c>
      <c r="Z38" s="398"/>
      <c r="AA38" s="394">
        <v>1.7</v>
      </c>
      <c r="AB38" s="397">
        <v>1.7</v>
      </c>
      <c r="AC38" s="398"/>
      <c r="AD38" s="394">
        <v>5.43</v>
      </c>
      <c r="AE38" s="397">
        <v>5.43</v>
      </c>
      <c r="AF38" s="398"/>
      <c r="AG38" s="394" t="s">
        <v>129</v>
      </c>
      <c r="AH38" s="395">
        <v>0.01</v>
      </c>
      <c r="AI38" s="398"/>
      <c r="AJ38" s="394">
        <v>72</v>
      </c>
      <c r="AK38" s="397">
        <v>72</v>
      </c>
      <c r="AL38" s="398"/>
    </row>
    <row r="39" spans="1:38" s="39" customFormat="1" ht="14.4" hidden="1" thickBot="1">
      <c r="A39" s="296">
        <v>40759</v>
      </c>
      <c r="B39" s="101"/>
      <c r="C39" s="101">
        <v>6</v>
      </c>
      <c r="D39" s="287">
        <v>6</v>
      </c>
      <c r="E39" s="299">
        <f t="shared" si="0"/>
        <v>5.0999999999999996</v>
      </c>
      <c r="F39" s="101">
        <v>9</v>
      </c>
      <c r="G39" s="287">
        <v>9</v>
      </c>
      <c r="H39" s="299">
        <f t="shared" si="1"/>
        <v>5.8000000000000007</v>
      </c>
      <c r="I39" s="101">
        <v>3.51</v>
      </c>
      <c r="J39" s="287">
        <v>3.51</v>
      </c>
      <c r="K39" s="299">
        <f t="shared" si="4"/>
        <v>7.7119999999999997</v>
      </c>
      <c r="L39" s="451" t="s">
        <v>130</v>
      </c>
      <c r="M39" s="532">
        <v>1</v>
      </c>
      <c r="N39" s="288">
        <f>PERCENTILE(M28:M39,0.8)</f>
        <v>3.6000000000000014</v>
      </c>
      <c r="O39" s="101">
        <v>1.9</v>
      </c>
      <c r="P39" s="287">
        <v>1.9</v>
      </c>
      <c r="Q39" s="288"/>
      <c r="R39" s="509">
        <v>3.2130000000000001</v>
      </c>
      <c r="S39" s="510">
        <v>3.2130000000000001</v>
      </c>
      <c r="T39" s="288"/>
      <c r="U39" s="101"/>
      <c r="V39" s="287"/>
      <c r="W39" s="288"/>
      <c r="X39" s="101">
        <v>3.29</v>
      </c>
      <c r="Y39" s="287">
        <v>3.29</v>
      </c>
      <c r="Z39" s="288"/>
      <c r="AA39" s="101">
        <v>3.5</v>
      </c>
      <c r="AB39" s="287">
        <v>3.5</v>
      </c>
      <c r="AC39" s="288"/>
      <c r="AD39" s="101" t="s">
        <v>129</v>
      </c>
      <c r="AE39" s="289">
        <v>0.01</v>
      </c>
      <c r="AF39" s="288"/>
      <c r="AG39" s="101" t="s">
        <v>129</v>
      </c>
      <c r="AH39" s="289">
        <v>0.01</v>
      </c>
      <c r="AI39" s="288"/>
      <c r="AJ39" s="101">
        <v>93</v>
      </c>
      <c r="AK39" s="287">
        <v>93</v>
      </c>
      <c r="AL39" s="288"/>
    </row>
    <row r="40" spans="1:38" s="39" customFormat="1" ht="14.4" hidden="1" thickBot="1">
      <c r="A40" s="296">
        <v>40791</v>
      </c>
      <c r="B40" s="101"/>
      <c r="C40" s="101">
        <v>11</v>
      </c>
      <c r="D40" s="287">
        <v>11</v>
      </c>
      <c r="E40" s="299">
        <f t="shared" si="0"/>
        <v>5.0999999999999996</v>
      </c>
      <c r="F40" s="101">
        <v>15</v>
      </c>
      <c r="G40" s="287">
        <v>15</v>
      </c>
      <c r="H40" s="299">
        <f t="shared" si="1"/>
        <v>8.4000000000000021</v>
      </c>
      <c r="I40" s="101">
        <v>6.57</v>
      </c>
      <c r="J40" s="287">
        <v>6.57</v>
      </c>
      <c r="K40" s="299">
        <f t="shared" si="4"/>
        <v>7.5760000000000005</v>
      </c>
      <c r="L40" s="451">
        <v>390</v>
      </c>
      <c r="M40" s="458">
        <v>390</v>
      </c>
      <c r="N40" s="288">
        <f t="shared" si="3"/>
        <v>4.8000000000000007</v>
      </c>
      <c r="O40" s="101">
        <v>0.5</v>
      </c>
      <c r="P40" s="287">
        <v>0.5</v>
      </c>
      <c r="Q40" s="288"/>
      <c r="R40" s="509">
        <v>3.794</v>
      </c>
      <c r="S40" s="510">
        <v>3.794</v>
      </c>
      <c r="T40" s="288"/>
      <c r="U40" s="101"/>
      <c r="V40" s="287"/>
      <c r="W40" s="288"/>
      <c r="X40" s="101">
        <v>4.09</v>
      </c>
      <c r="Y40" s="287">
        <v>4.09</v>
      </c>
      <c r="Z40" s="288"/>
      <c r="AA40" s="101">
        <v>3.5</v>
      </c>
      <c r="AB40" s="287">
        <v>3.5</v>
      </c>
      <c r="AC40" s="288"/>
      <c r="AD40" s="101">
        <v>1.94</v>
      </c>
      <c r="AE40" s="287">
        <v>1.94</v>
      </c>
      <c r="AF40" s="288"/>
      <c r="AG40" s="101">
        <v>1.1499999999999999</v>
      </c>
      <c r="AH40" s="287">
        <v>1.1499999999999999</v>
      </c>
      <c r="AI40" s="288"/>
      <c r="AJ40" s="101">
        <v>99</v>
      </c>
      <c r="AK40" s="287">
        <v>99</v>
      </c>
      <c r="AL40" s="288"/>
    </row>
    <row r="41" spans="1:38" s="39" customFormat="1" ht="14.4" hidden="1" thickBot="1">
      <c r="A41" s="296">
        <v>40819</v>
      </c>
      <c r="B41" s="101"/>
      <c r="C41" s="101" t="s">
        <v>130</v>
      </c>
      <c r="D41" s="289">
        <v>1</v>
      </c>
      <c r="E41" s="299">
        <f t="shared" si="0"/>
        <v>4</v>
      </c>
      <c r="F41" s="101">
        <v>8</v>
      </c>
      <c r="G41" s="287">
        <v>8</v>
      </c>
      <c r="H41" s="299">
        <f t="shared" si="1"/>
        <v>8.8000000000000007</v>
      </c>
      <c r="I41" s="101">
        <v>2.92</v>
      </c>
      <c r="J41" s="287">
        <v>2.92</v>
      </c>
      <c r="K41" s="299">
        <f t="shared" si="4"/>
        <v>7.5760000000000005</v>
      </c>
      <c r="L41" s="451">
        <v>7</v>
      </c>
      <c r="M41" s="458">
        <v>7</v>
      </c>
      <c r="N41" s="288">
        <f t="shared" si="3"/>
        <v>5</v>
      </c>
      <c r="O41" s="101" t="s">
        <v>134</v>
      </c>
      <c r="P41" s="289">
        <v>0.2</v>
      </c>
      <c r="Q41" s="288"/>
      <c r="R41" s="509">
        <v>3.464</v>
      </c>
      <c r="S41" s="510">
        <v>3.464</v>
      </c>
      <c r="T41" s="288"/>
      <c r="U41" s="101"/>
      <c r="V41" s="287"/>
      <c r="W41" s="288"/>
      <c r="X41" s="101">
        <v>3.94</v>
      </c>
      <c r="Y41" s="287">
        <v>3.94</v>
      </c>
      <c r="Z41" s="288"/>
      <c r="AA41" s="101">
        <v>1.8</v>
      </c>
      <c r="AB41" s="287">
        <v>1.8</v>
      </c>
      <c r="AC41" s="288"/>
      <c r="AD41" s="101">
        <v>0.75</v>
      </c>
      <c r="AE41" s="287">
        <v>0.75</v>
      </c>
      <c r="AF41" s="288"/>
      <c r="AG41" s="101">
        <v>0.42</v>
      </c>
      <c r="AH41" s="287">
        <v>0.42</v>
      </c>
      <c r="AI41" s="288"/>
      <c r="AJ41" s="101">
        <v>78</v>
      </c>
      <c r="AK41" s="287">
        <v>78</v>
      </c>
      <c r="AL41" s="288"/>
    </row>
    <row r="42" spans="1:38" s="39" customFormat="1" ht="14.4" hidden="1" thickBot="1">
      <c r="A42" s="296">
        <v>40848</v>
      </c>
      <c r="B42" s="101"/>
      <c r="C42" s="101" t="s">
        <v>130</v>
      </c>
      <c r="D42" s="289">
        <v>1</v>
      </c>
      <c r="E42" s="299">
        <f t="shared" si="0"/>
        <v>4</v>
      </c>
      <c r="F42" s="101">
        <v>2</v>
      </c>
      <c r="G42" s="287">
        <v>2</v>
      </c>
      <c r="H42" s="299">
        <f t="shared" si="1"/>
        <v>8.8000000000000007</v>
      </c>
      <c r="I42" s="101">
        <v>4.5599999999999996</v>
      </c>
      <c r="J42" s="287">
        <v>4.5599999999999996</v>
      </c>
      <c r="K42" s="299">
        <f t="shared" si="4"/>
        <v>7.5760000000000005</v>
      </c>
      <c r="L42" s="451" t="s">
        <v>130</v>
      </c>
      <c r="M42" s="532">
        <v>1</v>
      </c>
      <c r="N42" s="288">
        <f t="shared" si="3"/>
        <v>5</v>
      </c>
      <c r="O42" s="101" t="s">
        <v>134</v>
      </c>
      <c r="P42" s="289">
        <v>0.2</v>
      </c>
      <c r="Q42" s="288"/>
      <c r="R42" s="509">
        <v>4.0629999999999997</v>
      </c>
      <c r="S42" s="510">
        <v>4.0629999999999997</v>
      </c>
      <c r="T42" s="288"/>
      <c r="U42" s="101"/>
      <c r="V42" s="287"/>
      <c r="W42" s="288"/>
      <c r="X42" s="101">
        <v>4.1399999999999997</v>
      </c>
      <c r="Y42" s="287">
        <v>4.1399999999999997</v>
      </c>
      <c r="Z42" s="288"/>
      <c r="AA42" s="101">
        <v>1</v>
      </c>
      <c r="AB42" s="287">
        <v>1</v>
      </c>
      <c r="AC42" s="288"/>
      <c r="AD42" s="101">
        <v>2.11</v>
      </c>
      <c r="AE42" s="287">
        <v>2.11</v>
      </c>
      <c r="AF42" s="288"/>
      <c r="AG42" s="101">
        <v>1.48</v>
      </c>
      <c r="AH42" s="287">
        <v>1.48</v>
      </c>
      <c r="AI42" s="288"/>
      <c r="AJ42" s="101">
        <v>107</v>
      </c>
      <c r="AK42" s="287">
        <v>107</v>
      </c>
      <c r="AL42" s="288"/>
    </row>
    <row r="43" spans="1:38" s="39" customFormat="1" ht="14.4" hidden="1" thickBot="1">
      <c r="A43" s="296">
        <v>40879</v>
      </c>
      <c r="B43" s="101"/>
      <c r="C43" s="101">
        <v>3.7</v>
      </c>
      <c r="D43" s="287">
        <v>3.7</v>
      </c>
      <c r="E43" s="299">
        <f t="shared" si="0"/>
        <v>4</v>
      </c>
      <c r="F43" s="101">
        <v>7.6</v>
      </c>
      <c r="G43" s="287">
        <v>7.6</v>
      </c>
      <c r="H43" s="299">
        <f t="shared" si="1"/>
        <v>8.8000000000000007</v>
      </c>
      <c r="I43" s="101">
        <v>3.2</v>
      </c>
      <c r="J43" s="287">
        <v>3.2</v>
      </c>
      <c r="K43" s="299">
        <f t="shared" si="4"/>
        <v>7.5760000000000005</v>
      </c>
      <c r="L43" s="451">
        <v>1.6</v>
      </c>
      <c r="M43" s="458">
        <v>1.6</v>
      </c>
      <c r="N43" s="288">
        <f t="shared" si="3"/>
        <v>5</v>
      </c>
      <c r="O43" s="101" t="s">
        <v>134</v>
      </c>
      <c r="P43" s="289">
        <v>0.2</v>
      </c>
      <c r="Q43" s="288"/>
      <c r="R43" s="509">
        <v>1.6</v>
      </c>
      <c r="S43" s="510">
        <v>1.6</v>
      </c>
      <c r="T43" s="288"/>
      <c r="U43" s="101"/>
      <c r="V43" s="287"/>
      <c r="W43" s="288"/>
      <c r="X43" s="101">
        <v>1.7</v>
      </c>
      <c r="Y43" s="287">
        <v>1.7</v>
      </c>
      <c r="Z43" s="288"/>
      <c r="AA43" s="101">
        <v>2.1</v>
      </c>
      <c r="AB43" s="287">
        <v>2.1</v>
      </c>
      <c r="AC43" s="288"/>
      <c r="AD43" s="101">
        <v>0.82</v>
      </c>
      <c r="AE43" s="287">
        <v>0.82</v>
      </c>
      <c r="AF43" s="288"/>
      <c r="AG43" s="101">
        <v>0.24</v>
      </c>
      <c r="AH43" s="287">
        <v>0.24</v>
      </c>
      <c r="AI43" s="288"/>
      <c r="AJ43" s="101">
        <v>110</v>
      </c>
      <c r="AK43" s="287">
        <v>110</v>
      </c>
      <c r="AL43" s="288"/>
    </row>
    <row r="44" spans="1:38" s="39" customFormat="1" ht="14.4" hidden="1" thickBot="1">
      <c r="A44" s="296">
        <v>40914</v>
      </c>
      <c r="B44" s="101"/>
      <c r="C44" s="101">
        <v>6.9</v>
      </c>
      <c r="D44" s="287">
        <v>6.9</v>
      </c>
      <c r="E44" s="299">
        <f t="shared" si="0"/>
        <v>6</v>
      </c>
      <c r="F44" s="101">
        <v>10</v>
      </c>
      <c r="G44" s="287">
        <v>10</v>
      </c>
      <c r="H44" s="299">
        <f t="shared" si="1"/>
        <v>9.8000000000000007</v>
      </c>
      <c r="I44" s="101">
        <v>8.9</v>
      </c>
      <c r="J44" s="287">
        <v>8.9</v>
      </c>
      <c r="K44" s="299">
        <f t="shared" si="4"/>
        <v>7.5760000000000005</v>
      </c>
      <c r="L44" s="451">
        <v>1.6</v>
      </c>
      <c r="M44" s="458">
        <v>1.6</v>
      </c>
      <c r="N44" s="288">
        <f>PERCENTILE(M33:M44,0.8)</f>
        <v>5</v>
      </c>
      <c r="O44" s="101">
        <v>1.8</v>
      </c>
      <c r="P44" s="289">
        <v>1.8</v>
      </c>
      <c r="Q44" s="288"/>
      <c r="R44" s="509">
        <v>2</v>
      </c>
      <c r="S44" s="510">
        <v>2</v>
      </c>
      <c r="T44" s="288"/>
      <c r="U44" s="101"/>
      <c r="V44" s="287"/>
      <c r="W44" s="288"/>
      <c r="X44" s="101">
        <v>2.4</v>
      </c>
      <c r="Y44" s="287">
        <v>2.4</v>
      </c>
      <c r="Z44" s="288"/>
      <c r="AA44" s="101">
        <v>3.8</v>
      </c>
      <c r="AB44" s="287">
        <v>3.8</v>
      </c>
      <c r="AC44" s="288"/>
      <c r="AD44" s="101">
        <v>2.8</v>
      </c>
      <c r="AE44" s="287">
        <v>2.8</v>
      </c>
      <c r="AF44" s="288"/>
      <c r="AG44" s="101">
        <v>2.2999999999999998</v>
      </c>
      <c r="AH44" s="287">
        <v>2.2999999999999998</v>
      </c>
      <c r="AI44" s="288"/>
      <c r="AJ44" s="101">
        <v>110</v>
      </c>
      <c r="AK44" s="287">
        <v>110</v>
      </c>
      <c r="AL44" s="288"/>
    </row>
    <row r="45" spans="1:38" s="39" customFormat="1" ht="14.4" hidden="1" thickBot="1">
      <c r="A45" s="296">
        <v>40941</v>
      </c>
      <c r="B45" s="101"/>
      <c r="C45" s="101">
        <v>4.7</v>
      </c>
      <c r="D45" s="287">
        <v>4.7</v>
      </c>
      <c r="E45" s="299">
        <f t="shared" si="0"/>
        <v>6</v>
      </c>
      <c r="F45" s="101">
        <v>24</v>
      </c>
      <c r="G45" s="287">
        <v>24</v>
      </c>
      <c r="H45" s="299">
        <f t="shared" si="1"/>
        <v>11.600000000000001</v>
      </c>
      <c r="I45" s="101">
        <v>13</v>
      </c>
      <c r="J45" s="287">
        <v>13</v>
      </c>
      <c r="K45" s="299">
        <f t="shared" si="4"/>
        <v>7.8880000000000008</v>
      </c>
      <c r="L45" s="451" t="s">
        <v>197</v>
      </c>
      <c r="M45" s="532">
        <v>1.6</v>
      </c>
      <c r="N45" s="288">
        <f t="shared" si="3"/>
        <v>5</v>
      </c>
      <c r="O45" s="101">
        <v>0.51</v>
      </c>
      <c r="P45" s="287">
        <v>0.51</v>
      </c>
      <c r="Q45" s="288"/>
      <c r="R45" s="509">
        <v>4</v>
      </c>
      <c r="S45" s="510">
        <v>4</v>
      </c>
      <c r="T45" s="288"/>
      <c r="U45" s="101"/>
      <c r="V45" s="287"/>
      <c r="W45" s="288"/>
      <c r="X45" s="101">
        <v>4.2</v>
      </c>
      <c r="Y45" s="287">
        <v>4.2</v>
      </c>
      <c r="Z45" s="288"/>
      <c r="AA45" s="101">
        <v>3.5</v>
      </c>
      <c r="AB45" s="287">
        <v>3.5</v>
      </c>
      <c r="AC45" s="288"/>
      <c r="AD45" s="101">
        <v>8.8000000000000007</v>
      </c>
      <c r="AE45" s="287">
        <v>8.8000000000000007</v>
      </c>
      <c r="AF45" s="288"/>
      <c r="AG45" s="101">
        <v>0.42</v>
      </c>
      <c r="AH45" s="287">
        <v>0.42</v>
      </c>
      <c r="AI45" s="288"/>
      <c r="AJ45" s="101">
        <v>97</v>
      </c>
      <c r="AK45" s="287">
        <v>97</v>
      </c>
      <c r="AL45" s="288"/>
    </row>
    <row r="46" spans="1:38" s="39" customFormat="1" ht="14.4" hidden="1" thickBot="1">
      <c r="A46" s="296">
        <v>40970</v>
      </c>
      <c r="B46" s="101"/>
      <c r="C46" s="101">
        <v>1.5</v>
      </c>
      <c r="D46" s="287">
        <v>1.5</v>
      </c>
      <c r="E46" s="299">
        <f t="shared" si="0"/>
        <v>6</v>
      </c>
      <c r="F46" s="101">
        <v>6.4</v>
      </c>
      <c r="G46" s="287">
        <v>6.4</v>
      </c>
      <c r="H46" s="299">
        <f t="shared" si="1"/>
        <v>11.600000000000001</v>
      </c>
      <c r="I46" s="101">
        <v>6</v>
      </c>
      <c r="J46" s="287">
        <v>6</v>
      </c>
      <c r="K46" s="299">
        <f>PERCENTILE(J35:J46,0.8)</f>
        <v>7.0420000000000007</v>
      </c>
      <c r="L46" s="451" t="s">
        <v>197</v>
      </c>
      <c r="M46" s="532">
        <v>1.6</v>
      </c>
      <c r="N46" s="288">
        <f>PERCENTILE(M35:M46,0.8)</f>
        <v>4.4000000000000021</v>
      </c>
      <c r="O46" s="101" t="s">
        <v>134</v>
      </c>
      <c r="P46" s="289">
        <v>0.2</v>
      </c>
      <c r="Q46" s="288"/>
      <c r="R46" s="509">
        <v>3.7</v>
      </c>
      <c r="S46" s="510">
        <v>3.7</v>
      </c>
      <c r="T46" s="288"/>
      <c r="U46" s="101"/>
      <c r="V46" s="287"/>
      <c r="W46" s="288"/>
      <c r="X46" s="101">
        <v>4.0999999999999996</v>
      </c>
      <c r="Y46" s="287">
        <v>4.0999999999999996</v>
      </c>
      <c r="Z46" s="288"/>
      <c r="AA46" s="101">
        <v>1.4</v>
      </c>
      <c r="AB46" s="287">
        <v>1.4</v>
      </c>
      <c r="AC46" s="288"/>
      <c r="AD46" s="101">
        <v>4.5999999999999996</v>
      </c>
      <c r="AE46" s="287">
        <v>4.5999999999999996</v>
      </c>
      <c r="AF46" s="288"/>
      <c r="AG46" s="101" t="s">
        <v>129</v>
      </c>
      <c r="AH46" s="289">
        <v>0.01</v>
      </c>
      <c r="AI46" s="288"/>
      <c r="AJ46" s="101">
        <v>74</v>
      </c>
      <c r="AK46" s="287">
        <v>74</v>
      </c>
      <c r="AL46" s="288"/>
    </row>
    <row r="47" spans="1:38" s="39" customFormat="1" ht="14.4" hidden="1" thickBot="1">
      <c r="A47" s="296">
        <v>41003</v>
      </c>
      <c r="B47" s="101"/>
      <c r="C47" s="101">
        <v>0.89</v>
      </c>
      <c r="D47" s="287">
        <v>0.89</v>
      </c>
      <c r="E47" s="299">
        <f t="shared" si="0"/>
        <v>5.7400000000000011</v>
      </c>
      <c r="F47" s="101">
        <v>3</v>
      </c>
      <c r="G47" s="287">
        <v>3</v>
      </c>
      <c r="H47" s="299">
        <f t="shared" si="1"/>
        <v>11.600000000000001</v>
      </c>
      <c r="I47" s="101">
        <v>5.6</v>
      </c>
      <c r="J47" s="287">
        <v>5.6</v>
      </c>
      <c r="K47" s="299">
        <f t="shared" si="4"/>
        <v>7.0420000000000007</v>
      </c>
      <c r="L47" s="451">
        <v>15</v>
      </c>
      <c r="M47" s="458">
        <v>15</v>
      </c>
      <c r="N47" s="288">
        <f>PERCENTILE(M36:M47,0.8)</f>
        <v>6.0000000000000036</v>
      </c>
      <c r="O47" s="101" t="s">
        <v>134</v>
      </c>
      <c r="P47" s="289">
        <v>0.2</v>
      </c>
      <c r="Q47" s="288"/>
      <c r="R47" s="509">
        <v>3.9</v>
      </c>
      <c r="S47" s="510">
        <v>3.9</v>
      </c>
      <c r="T47" s="288"/>
      <c r="U47" s="101"/>
      <c r="V47" s="287"/>
      <c r="W47" s="288"/>
      <c r="X47" s="101">
        <v>3.8</v>
      </c>
      <c r="Y47" s="287">
        <v>3.8</v>
      </c>
      <c r="Z47" s="288"/>
      <c r="AA47" s="101">
        <v>1.1000000000000001</v>
      </c>
      <c r="AB47" s="287">
        <v>1.1000000000000001</v>
      </c>
      <c r="AC47" s="288"/>
      <c r="AD47" s="101">
        <v>4.5</v>
      </c>
      <c r="AE47" s="287">
        <v>4.5</v>
      </c>
      <c r="AF47" s="288"/>
      <c r="AG47" s="101" t="s">
        <v>129</v>
      </c>
      <c r="AH47" s="289">
        <v>0.01</v>
      </c>
      <c r="AI47" s="288"/>
      <c r="AJ47" s="101">
        <v>190</v>
      </c>
      <c r="AK47" s="287">
        <v>190</v>
      </c>
      <c r="AL47" s="288"/>
    </row>
    <row r="48" spans="1:38" s="39" customFormat="1" ht="14.4" hidden="1" thickBot="1">
      <c r="A48" s="296">
        <v>41033</v>
      </c>
      <c r="B48" s="101"/>
      <c r="C48" s="101">
        <v>3.2</v>
      </c>
      <c r="D48" s="287">
        <v>3.2</v>
      </c>
      <c r="E48" s="299">
        <f t="shared" si="0"/>
        <v>5.7400000000000011</v>
      </c>
      <c r="F48" s="101">
        <v>2.4</v>
      </c>
      <c r="G48" s="287">
        <v>2.4</v>
      </c>
      <c r="H48" s="299">
        <f t="shared" si="1"/>
        <v>9.8000000000000007</v>
      </c>
      <c r="I48" s="101">
        <v>19</v>
      </c>
      <c r="J48" s="287">
        <v>19</v>
      </c>
      <c r="K48" s="299">
        <f t="shared" si="4"/>
        <v>8.5520000000000014</v>
      </c>
      <c r="L48" s="451" t="s">
        <v>197</v>
      </c>
      <c r="M48" s="532">
        <v>1.6</v>
      </c>
      <c r="N48" s="288">
        <f>PERCENTILE(M37:M48,0.8)</f>
        <v>6.0000000000000036</v>
      </c>
      <c r="O48" s="101">
        <v>1.4</v>
      </c>
      <c r="P48" s="287">
        <v>1.4</v>
      </c>
      <c r="Q48" s="288"/>
      <c r="R48" s="509">
        <v>4.4000000000000004</v>
      </c>
      <c r="S48" s="510">
        <v>4.4000000000000004</v>
      </c>
      <c r="T48" s="288"/>
      <c r="U48" s="101"/>
      <c r="V48" s="287"/>
      <c r="W48" s="288"/>
      <c r="X48" s="101">
        <v>4.5999999999999996</v>
      </c>
      <c r="Y48" s="287">
        <v>4.5999999999999996</v>
      </c>
      <c r="Z48" s="288"/>
      <c r="AA48" s="101">
        <v>2.9</v>
      </c>
      <c r="AB48" s="287">
        <v>2.9</v>
      </c>
      <c r="AC48" s="288"/>
      <c r="AD48" s="101">
        <v>16</v>
      </c>
      <c r="AE48" s="287">
        <v>16</v>
      </c>
      <c r="AF48" s="288"/>
      <c r="AG48" s="101">
        <v>0.2</v>
      </c>
      <c r="AH48" s="287">
        <v>0.2</v>
      </c>
      <c r="AI48" s="288"/>
      <c r="AJ48" s="101">
        <v>72</v>
      </c>
      <c r="AK48" s="287">
        <v>72</v>
      </c>
      <c r="AL48" s="288"/>
    </row>
    <row r="49" spans="1:38" s="39" customFormat="1" ht="14.4" hidden="1" thickBot="1">
      <c r="A49" s="296">
        <v>41046</v>
      </c>
      <c r="B49" s="380"/>
      <c r="C49" s="380"/>
      <c r="D49" s="381"/>
      <c r="E49" s="382"/>
      <c r="F49" s="380"/>
      <c r="G49" s="381"/>
      <c r="H49" s="382"/>
      <c r="I49" s="101">
        <v>7.9</v>
      </c>
      <c r="J49" s="287">
        <v>7.9</v>
      </c>
      <c r="K49" s="299">
        <f t="shared" si="4"/>
        <v>8.7000000000000011</v>
      </c>
      <c r="L49" s="537"/>
      <c r="M49" s="538"/>
      <c r="N49" s="380"/>
      <c r="O49" s="380"/>
      <c r="P49" s="383"/>
      <c r="Q49" s="380"/>
      <c r="R49" s="382"/>
      <c r="S49" s="520"/>
      <c r="T49" s="380"/>
      <c r="U49" s="380"/>
      <c r="V49" s="381"/>
      <c r="W49" s="380"/>
      <c r="X49" s="380"/>
      <c r="Y49" s="381"/>
      <c r="Z49" s="380"/>
      <c r="AA49" s="380"/>
      <c r="AB49" s="381"/>
      <c r="AC49" s="380"/>
      <c r="AD49" s="380"/>
      <c r="AE49" s="381"/>
      <c r="AF49" s="380"/>
      <c r="AG49" s="380"/>
      <c r="AH49" s="381"/>
      <c r="AI49" s="380"/>
      <c r="AJ49" s="380"/>
      <c r="AK49" s="381"/>
      <c r="AL49" s="380"/>
    </row>
    <row r="50" spans="1:38" s="39" customFormat="1" ht="14.4" hidden="1" thickBot="1">
      <c r="A50" s="431">
        <v>41065</v>
      </c>
      <c r="B50" s="399"/>
      <c r="C50" s="399">
        <v>6.9</v>
      </c>
      <c r="D50" s="400">
        <v>6.9</v>
      </c>
      <c r="E50" s="407">
        <f>PERCENTILE(D38:D50,0.8)</f>
        <v>6.7200000000000006</v>
      </c>
      <c r="F50" s="399">
        <v>13</v>
      </c>
      <c r="G50" s="400">
        <v>13</v>
      </c>
      <c r="H50" s="407">
        <f>PERCENTILE(G38:G50,0.8)</f>
        <v>12.400000000000002</v>
      </c>
      <c r="I50" s="399">
        <v>12</v>
      </c>
      <c r="J50" s="400">
        <v>12</v>
      </c>
      <c r="K50" s="406">
        <f t="shared" si="4"/>
        <v>11.380000000000003</v>
      </c>
      <c r="L50" s="539">
        <v>530</v>
      </c>
      <c r="M50" s="540">
        <v>530</v>
      </c>
      <c r="N50" s="407">
        <f>PERCENTILE(M38:M50,0.8)</f>
        <v>13.400000000000006</v>
      </c>
      <c r="O50" s="399" t="s">
        <v>134</v>
      </c>
      <c r="P50" s="402">
        <v>0.2</v>
      </c>
      <c r="Q50" s="401"/>
      <c r="R50" s="521">
        <v>3.9</v>
      </c>
      <c r="S50" s="522">
        <v>3.9</v>
      </c>
      <c r="T50" s="401"/>
      <c r="U50" s="399"/>
      <c r="V50" s="400"/>
      <c r="W50" s="401"/>
      <c r="X50" s="399">
        <v>5</v>
      </c>
      <c r="Y50" s="400">
        <v>5</v>
      </c>
      <c r="Z50" s="401"/>
      <c r="AA50" s="399">
        <v>5</v>
      </c>
      <c r="AB50" s="400">
        <v>5</v>
      </c>
      <c r="AC50" s="401"/>
      <c r="AD50" s="399">
        <v>7</v>
      </c>
      <c r="AE50" s="400">
        <v>7</v>
      </c>
      <c r="AF50" s="401"/>
      <c r="AG50" s="399">
        <v>0.04</v>
      </c>
      <c r="AH50" s="400">
        <v>0.04</v>
      </c>
      <c r="AI50" s="401"/>
      <c r="AJ50" s="399">
        <v>110</v>
      </c>
      <c r="AK50" s="400">
        <v>110</v>
      </c>
      <c r="AL50" s="401"/>
    </row>
    <row r="51" spans="1:38" s="39" customFormat="1" ht="14.4" hidden="1" thickBot="1">
      <c r="A51" s="442">
        <v>41093</v>
      </c>
      <c r="B51" s="394"/>
      <c r="C51" s="394">
        <v>11</v>
      </c>
      <c r="D51" s="397">
        <v>11</v>
      </c>
      <c r="E51" s="398">
        <f>PERCENTILE((D39:D48,D50:D51),0.8)</f>
        <v>6.9</v>
      </c>
      <c r="F51" s="394">
        <v>23</v>
      </c>
      <c r="G51" s="397">
        <v>23</v>
      </c>
      <c r="H51" s="398">
        <f>PERCENTILE((G39:G48,G50:G51),0.8)</f>
        <v>14.600000000000001</v>
      </c>
      <c r="I51" s="394">
        <v>11</v>
      </c>
      <c r="J51" s="397">
        <v>11</v>
      </c>
      <c r="K51" s="396">
        <f>PERCENTILE(J40:J51,0.8)</f>
        <v>11.8</v>
      </c>
      <c r="L51" s="535">
        <v>120</v>
      </c>
      <c r="M51" s="541">
        <v>120</v>
      </c>
      <c r="N51" s="398">
        <f>PERCENTILE((M39:M48,M50:M51),0.8)</f>
        <v>99.000000000000071</v>
      </c>
      <c r="O51" s="394">
        <v>1.3</v>
      </c>
      <c r="P51" s="397">
        <v>1.3</v>
      </c>
      <c r="Q51" s="398"/>
      <c r="R51" s="518">
        <v>3.6</v>
      </c>
      <c r="S51" s="519">
        <v>3.6</v>
      </c>
      <c r="T51" s="398"/>
      <c r="U51" s="394"/>
      <c r="V51" s="397"/>
      <c r="W51" s="398"/>
      <c r="X51" s="394">
        <v>3.8</v>
      </c>
      <c r="Y51" s="397">
        <v>3.8</v>
      </c>
      <c r="Z51" s="398"/>
      <c r="AA51" s="394">
        <v>4.3</v>
      </c>
      <c r="AB51" s="397">
        <v>4.3</v>
      </c>
      <c r="AC51" s="398"/>
      <c r="AD51" s="394">
        <v>6.9</v>
      </c>
      <c r="AE51" s="397">
        <v>6.9</v>
      </c>
      <c r="AF51" s="398"/>
      <c r="AG51" s="394">
        <v>0.08</v>
      </c>
      <c r="AH51" s="397">
        <v>0.08</v>
      </c>
      <c r="AI51" s="398"/>
      <c r="AJ51" s="394">
        <v>83</v>
      </c>
      <c r="AK51" s="397">
        <v>83</v>
      </c>
      <c r="AL51" s="424"/>
    </row>
    <row r="52" spans="1:38" s="39" customFormat="1" ht="14.4" hidden="1" thickBot="1">
      <c r="A52" s="443">
        <v>41100</v>
      </c>
      <c r="B52" s="380"/>
      <c r="C52" s="380"/>
      <c r="D52" s="381"/>
      <c r="E52" s="382"/>
      <c r="F52" s="380"/>
      <c r="G52" s="381"/>
      <c r="H52" s="382"/>
      <c r="I52" s="101">
        <v>7.6</v>
      </c>
      <c r="J52" s="287">
        <v>7.6</v>
      </c>
      <c r="K52" s="299">
        <f t="shared" si="4"/>
        <v>11.8</v>
      </c>
      <c r="L52" s="537"/>
      <c r="M52" s="538"/>
      <c r="N52" s="380"/>
      <c r="O52" s="380"/>
      <c r="P52" s="381"/>
      <c r="Q52" s="380"/>
      <c r="R52" s="382"/>
      <c r="S52" s="520"/>
      <c r="T52" s="380"/>
      <c r="U52" s="380"/>
      <c r="V52" s="381"/>
      <c r="W52" s="380"/>
      <c r="X52" s="380"/>
      <c r="Y52" s="381"/>
      <c r="Z52" s="380"/>
      <c r="AA52" s="380"/>
      <c r="AB52" s="381"/>
      <c r="AC52" s="380"/>
      <c r="AD52" s="380"/>
      <c r="AE52" s="381"/>
      <c r="AF52" s="380"/>
      <c r="AG52" s="380"/>
      <c r="AH52" s="381"/>
      <c r="AI52" s="380"/>
      <c r="AJ52" s="380"/>
      <c r="AK52" s="381"/>
      <c r="AL52" s="426"/>
    </row>
    <row r="53" spans="1:38" s="39" customFormat="1" ht="14.4" hidden="1" thickBot="1">
      <c r="A53" s="443">
        <v>41122</v>
      </c>
      <c r="B53" s="101"/>
      <c r="C53" s="101">
        <v>4.5</v>
      </c>
      <c r="D53" s="287">
        <v>4.5</v>
      </c>
      <c r="E53" s="288">
        <f>PERCENTILE((D40:D48,D50:D51,D53),0.8)</f>
        <v>6.9</v>
      </c>
      <c r="F53" s="101">
        <v>8.3000000000000007</v>
      </c>
      <c r="G53" s="287">
        <v>8.3000000000000007</v>
      </c>
      <c r="H53" s="288">
        <f>PERCENTILE((G40:G48,G50:G51,G53),0.8)</f>
        <v>14.600000000000001</v>
      </c>
      <c r="I53" s="101">
        <v>5.3</v>
      </c>
      <c r="J53" s="287">
        <v>5.3</v>
      </c>
      <c r="K53" s="299">
        <f t="shared" si="4"/>
        <v>11.8</v>
      </c>
      <c r="L53" s="451">
        <v>1.6</v>
      </c>
      <c r="M53" s="458">
        <v>1.6</v>
      </c>
      <c r="N53" s="288">
        <f>PERCENTILE((M40:M48,M50:M51,M53),0.8)</f>
        <v>99.000000000000071</v>
      </c>
      <c r="O53" s="101" t="s">
        <v>134</v>
      </c>
      <c r="P53" s="289">
        <v>0.2</v>
      </c>
      <c r="Q53" s="288"/>
      <c r="R53" s="509">
        <v>3.3</v>
      </c>
      <c r="S53" s="510">
        <v>3.3</v>
      </c>
      <c r="T53" s="288"/>
      <c r="U53" s="101"/>
      <c r="V53" s="287"/>
      <c r="W53" s="288"/>
      <c r="X53" s="101">
        <v>3.6</v>
      </c>
      <c r="Y53" s="287">
        <v>3.6</v>
      </c>
      <c r="Z53" s="288"/>
      <c r="AA53" s="101">
        <v>1.7</v>
      </c>
      <c r="AB53" s="287">
        <v>1.7</v>
      </c>
      <c r="AC53" s="288"/>
      <c r="AD53" s="101">
        <v>3.5</v>
      </c>
      <c r="AE53" s="287">
        <v>3.5</v>
      </c>
      <c r="AF53" s="288"/>
      <c r="AG53" s="101" t="s">
        <v>198</v>
      </c>
      <c r="AH53" s="289">
        <v>0.02</v>
      </c>
      <c r="AI53" s="288"/>
      <c r="AJ53" s="101">
        <v>79</v>
      </c>
      <c r="AK53" s="287">
        <v>79</v>
      </c>
      <c r="AL53" s="427"/>
    </row>
    <row r="54" spans="1:38" s="39" customFormat="1" ht="14.4" hidden="1" thickBot="1">
      <c r="A54" s="443">
        <v>41156</v>
      </c>
      <c r="B54" s="101"/>
      <c r="C54" s="101">
        <v>2.5</v>
      </c>
      <c r="D54" s="287">
        <v>2.5</v>
      </c>
      <c r="E54" s="288">
        <f>PERCENTILE((D41:D48,D50:D51,D53:D54),0.8)</f>
        <v>6.4600000000000017</v>
      </c>
      <c r="F54" s="101">
        <v>3.4</v>
      </c>
      <c r="G54" s="287">
        <v>3.4</v>
      </c>
      <c r="H54" s="288">
        <f>PERCENTILE((G41:G48,G50:G51,G53:G54),0.8)</f>
        <v>12.400000000000002</v>
      </c>
      <c r="I54" s="101">
        <v>5.8</v>
      </c>
      <c r="J54" s="287">
        <v>5.8</v>
      </c>
      <c r="K54" s="299">
        <f>PERCENTILE(J43:J54,0.8)</f>
        <v>11.8</v>
      </c>
      <c r="L54" s="451">
        <v>390</v>
      </c>
      <c r="M54" s="458">
        <v>390</v>
      </c>
      <c r="N54" s="288">
        <f>PERCENTILE((M41:M48,M50:M51,M53:M54),0.8)</f>
        <v>99.000000000000071</v>
      </c>
      <c r="O54" s="101">
        <v>0.53</v>
      </c>
      <c r="P54" s="287">
        <v>0.53</v>
      </c>
      <c r="Q54" s="288"/>
      <c r="R54" s="509">
        <v>3.2</v>
      </c>
      <c r="S54" s="510">
        <v>3.2</v>
      </c>
      <c r="T54" s="288"/>
      <c r="U54" s="101"/>
      <c r="V54" s="287"/>
      <c r="W54" s="288"/>
      <c r="X54" s="101">
        <v>3.4</v>
      </c>
      <c r="Y54" s="287">
        <v>3.4</v>
      </c>
      <c r="Z54" s="288"/>
      <c r="AA54" s="101">
        <v>2.8</v>
      </c>
      <c r="AB54" s="287">
        <v>2.8</v>
      </c>
      <c r="AC54" s="288"/>
      <c r="AD54" s="101">
        <v>2.6</v>
      </c>
      <c r="AE54" s="287">
        <v>2.6</v>
      </c>
      <c r="AF54" s="288"/>
      <c r="AG54" s="101">
        <v>0.43</v>
      </c>
      <c r="AH54" s="287">
        <v>0.43</v>
      </c>
      <c r="AI54" s="288"/>
      <c r="AJ54" s="101">
        <v>74</v>
      </c>
      <c r="AK54" s="287">
        <v>74</v>
      </c>
      <c r="AL54" s="427"/>
    </row>
    <row r="55" spans="1:38" s="39" customFormat="1" ht="14.4" hidden="1" thickBot="1">
      <c r="A55" s="443">
        <v>41159</v>
      </c>
      <c r="B55" s="380"/>
      <c r="C55" s="380"/>
      <c r="D55" s="381"/>
      <c r="E55" s="380"/>
      <c r="F55" s="380"/>
      <c r="G55" s="381"/>
      <c r="H55" s="381"/>
      <c r="I55" s="101">
        <v>3.3</v>
      </c>
      <c r="J55" s="287">
        <v>3.3</v>
      </c>
      <c r="K55" s="299">
        <f>PERCENTILE(J44:J55,0.8)</f>
        <v>11.8</v>
      </c>
      <c r="L55" s="537"/>
      <c r="M55" s="538"/>
      <c r="N55" s="380"/>
      <c r="O55" s="380"/>
      <c r="P55" s="381"/>
      <c r="Q55" s="380"/>
      <c r="R55" s="382"/>
      <c r="S55" s="520"/>
      <c r="T55" s="380"/>
      <c r="U55" s="380"/>
      <c r="V55" s="381"/>
      <c r="W55" s="380"/>
      <c r="X55" s="380"/>
      <c r="Y55" s="381"/>
      <c r="Z55" s="380"/>
      <c r="AA55" s="380"/>
      <c r="AB55" s="381"/>
      <c r="AC55" s="380"/>
      <c r="AD55" s="380"/>
      <c r="AE55" s="381"/>
      <c r="AF55" s="380"/>
      <c r="AG55" s="380"/>
      <c r="AH55" s="381"/>
      <c r="AI55" s="380"/>
      <c r="AJ55" s="380"/>
      <c r="AK55" s="381"/>
      <c r="AL55" s="426"/>
    </row>
    <row r="56" spans="1:38" s="39" customFormat="1" ht="14.4" hidden="1" thickBot="1">
      <c r="A56" s="443">
        <v>41184</v>
      </c>
      <c r="B56" s="101"/>
      <c r="C56" s="101">
        <v>7.3</v>
      </c>
      <c r="D56" s="287">
        <v>7.3</v>
      </c>
      <c r="E56" s="288">
        <f>PERCENTILE((D42:D48,D50:D51,D53:D54,D56),0.8)</f>
        <v>6.9</v>
      </c>
      <c r="F56" s="101">
        <v>8.4</v>
      </c>
      <c r="G56" s="287">
        <v>8.4</v>
      </c>
      <c r="H56" s="288">
        <f>PERCENTILE((G42:G48,G50:G51,G53:G54,G56),0.8)</f>
        <v>12.400000000000002</v>
      </c>
      <c r="I56" s="101">
        <v>3.8</v>
      </c>
      <c r="J56" s="287">
        <v>3.8</v>
      </c>
      <c r="K56" s="288">
        <f>PERCENTILE((J42:J48,J50:J51,J53:J54,J56),0.8)</f>
        <v>11.8</v>
      </c>
      <c r="L56" s="451">
        <v>9.8000000000000007</v>
      </c>
      <c r="M56" s="458">
        <v>9.8000000000000007</v>
      </c>
      <c r="N56" s="288">
        <f>PERCENTILE((M42:M48,M50:M51,M53:M54,M56),0.8)</f>
        <v>99.000000000000071</v>
      </c>
      <c r="O56" s="101">
        <v>0.69</v>
      </c>
      <c r="P56" s="287">
        <v>0.69</v>
      </c>
      <c r="Q56" s="288"/>
      <c r="R56" s="509">
        <v>2.9</v>
      </c>
      <c r="S56" s="510">
        <v>2.9</v>
      </c>
      <c r="T56" s="288"/>
      <c r="U56" s="101"/>
      <c r="V56" s="287"/>
      <c r="W56" s="288"/>
      <c r="X56" s="101">
        <v>3.4</v>
      </c>
      <c r="Y56" s="287">
        <v>3.4</v>
      </c>
      <c r="Z56" s="288"/>
      <c r="AA56" s="101">
        <v>2.7</v>
      </c>
      <c r="AB56" s="287">
        <v>2.7</v>
      </c>
      <c r="AC56" s="288"/>
      <c r="AD56" s="101">
        <v>0.41</v>
      </c>
      <c r="AE56" s="287">
        <v>0.41</v>
      </c>
      <c r="AF56" s="288"/>
      <c r="AG56" s="101">
        <v>0.71</v>
      </c>
      <c r="AH56" s="287">
        <v>0.71</v>
      </c>
      <c r="AI56" s="288"/>
      <c r="AJ56" s="101">
        <v>95</v>
      </c>
      <c r="AK56" s="287">
        <v>95</v>
      </c>
      <c r="AL56" s="427"/>
    </row>
    <row r="57" spans="1:38" s="39" customFormat="1" ht="14.4" hidden="1" thickBot="1">
      <c r="A57" s="443">
        <v>41214</v>
      </c>
      <c r="B57" s="101"/>
      <c r="C57" s="101">
        <v>1.7</v>
      </c>
      <c r="D57" s="287">
        <v>1.7</v>
      </c>
      <c r="E57" s="288">
        <f>PERCENTILE((D44:D48,D50:D51,D53:D54,D56:D57),0.8)</f>
        <v>6.9</v>
      </c>
      <c r="F57" s="101">
        <v>2.8</v>
      </c>
      <c r="G57" s="287">
        <v>2.8</v>
      </c>
      <c r="H57" s="288">
        <f>PERCENTILE((G44:G48,G50:G51,G53:G54,G56:G57),0.8)</f>
        <v>13</v>
      </c>
      <c r="I57" s="101">
        <v>2.1</v>
      </c>
      <c r="J57" s="287">
        <v>2.1</v>
      </c>
      <c r="K57" s="288">
        <f>PERCENTILE((J44:J48,J50:J51,J53:J54,J56:J57),0.8)</f>
        <v>12</v>
      </c>
      <c r="L57" s="451" t="s">
        <v>197</v>
      </c>
      <c r="M57" s="532">
        <v>1.6</v>
      </c>
      <c r="N57" s="288">
        <f>PERCENTILE((M44:M48,M50:M51,M53:M54,M56:M57),0.8)</f>
        <v>120</v>
      </c>
      <c r="O57" s="101" t="s">
        <v>134</v>
      </c>
      <c r="P57" s="289">
        <v>0.2</v>
      </c>
      <c r="Q57" s="288"/>
      <c r="R57" s="509">
        <v>1.5</v>
      </c>
      <c r="S57" s="510">
        <v>1.5</v>
      </c>
      <c r="T57" s="288"/>
      <c r="U57" s="101"/>
      <c r="V57" s="287"/>
      <c r="W57" s="288"/>
      <c r="X57" s="101">
        <v>1.1000000000000001</v>
      </c>
      <c r="Y57" s="287">
        <v>1.1000000000000001</v>
      </c>
      <c r="Z57" s="288"/>
      <c r="AA57" s="101"/>
      <c r="AB57" s="287"/>
      <c r="AC57" s="288"/>
      <c r="AD57" s="101">
        <v>0.72</v>
      </c>
      <c r="AE57" s="287">
        <v>0.72</v>
      </c>
      <c r="AF57" s="288"/>
      <c r="AG57" s="101">
        <v>0.22</v>
      </c>
      <c r="AH57" s="287">
        <v>0.22</v>
      </c>
      <c r="AI57" s="288"/>
      <c r="AJ57" s="101">
        <v>110</v>
      </c>
      <c r="AK57" s="287">
        <v>110</v>
      </c>
      <c r="AL57" s="427"/>
    </row>
    <row r="58" spans="1:38" s="39" customFormat="1" ht="14.4" hidden="1" thickBot="1">
      <c r="A58" s="443">
        <v>41246</v>
      </c>
      <c r="B58" s="101"/>
      <c r="C58" s="101">
        <v>0.95</v>
      </c>
      <c r="D58" s="287">
        <v>0.95</v>
      </c>
      <c r="E58" s="288">
        <f>PERCENTILE((D44:D50,D52:D53,D55:D56,D58),0.8)</f>
        <v>6.9</v>
      </c>
      <c r="F58" s="101" t="s">
        <v>34</v>
      </c>
      <c r="G58" s="287">
        <v>0.5</v>
      </c>
      <c r="H58" s="288">
        <f>PERCENTILE((G44:G50,G52:G53,G55:G56,G58),0.8)</f>
        <v>11.200000000000001</v>
      </c>
      <c r="I58" s="101">
        <v>2.4</v>
      </c>
      <c r="J58" s="287">
        <v>2.4</v>
      </c>
      <c r="K58" s="299">
        <f>PERCENTILE(J47:J58,0.8)</f>
        <v>10.380000000000003</v>
      </c>
      <c r="L58" s="451">
        <v>1.6</v>
      </c>
      <c r="M58" s="458">
        <v>1.6</v>
      </c>
      <c r="N58" s="288">
        <f>PERCENTILE((M44:M50,M52:M53,M55:M56,M58),0.8)</f>
        <v>11.880000000000003</v>
      </c>
      <c r="O58" s="101" t="s">
        <v>134</v>
      </c>
      <c r="P58" s="289">
        <v>0.2</v>
      </c>
      <c r="Q58" s="288"/>
      <c r="R58" s="509">
        <v>1.9</v>
      </c>
      <c r="S58" s="510">
        <v>1.9</v>
      </c>
      <c r="T58" s="288"/>
      <c r="U58" s="101"/>
      <c r="V58" s="287"/>
      <c r="W58" s="288"/>
      <c r="X58" s="101">
        <v>2</v>
      </c>
      <c r="Y58" s="287">
        <v>2</v>
      </c>
      <c r="Z58" s="288"/>
      <c r="AA58" s="101">
        <v>1</v>
      </c>
      <c r="AB58" s="287">
        <v>1</v>
      </c>
      <c r="AC58" s="288"/>
      <c r="AD58" s="101">
        <v>1.3</v>
      </c>
      <c r="AE58" s="287">
        <v>1.3</v>
      </c>
      <c r="AF58" s="288"/>
      <c r="AG58" s="101">
        <v>7.0000000000000007E-2</v>
      </c>
      <c r="AH58" s="287">
        <v>7.0000000000000007E-2</v>
      </c>
      <c r="AI58" s="288"/>
      <c r="AJ58" s="101">
        <v>97</v>
      </c>
      <c r="AK58" s="287">
        <v>97</v>
      </c>
      <c r="AL58" s="427"/>
    </row>
    <row r="59" spans="1:38" s="39" customFormat="1" ht="14.4" hidden="1" thickBot="1">
      <c r="A59" s="443">
        <v>41279</v>
      </c>
      <c r="B59" s="101"/>
      <c r="C59" s="101">
        <v>19</v>
      </c>
      <c r="D59" s="287">
        <v>19</v>
      </c>
      <c r="E59" s="288">
        <f>PERCENTILE((D46:D50,D52:D53,D55:D56,D58:D59),0.8)</f>
        <v>7.1400000000000006</v>
      </c>
      <c r="F59" s="101">
        <v>17</v>
      </c>
      <c r="G59" s="287">
        <v>17</v>
      </c>
      <c r="H59" s="288">
        <f>PERCENTILE((G45:G51,G53:G54,G56:G57,G59),0.8)</f>
        <v>17</v>
      </c>
      <c r="I59" s="101">
        <v>19</v>
      </c>
      <c r="J59" s="287">
        <v>19</v>
      </c>
      <c r="K59" s="299">
        <f>PERCENTILE(J48:J59,0.8)</f>
        <v>11.8</v>
      </c>
      <c r="L59" s="451">
        <v>350</v>
      </c>
      <c r="M59" s="458">
        <v>350</v>
      </c>
      <c r="N59" s="288">
        <f>PERCENTILE((M46:M50,M52:M53,M55:M56,M58:M59),0.8)</f>
        <v>216.00000000000017</v>
      </c>
      <c r="O59" s="101">
        <v>18</v>
      </c>
      <c r="P59" s="287">
        <v>18</v>
      </c>
      <c r="Q59" s="288"/>
      <c r="R59" s="509">
        <v>2.1</v>
      </c>
      <c r="S59" s="510">
        <v>2.1</v>
      </c>
      <c r="T59" s="288"/>
      <c r="U59" s="101"/>
      <c r="V59" s="287"/>
      <c r="W59" s="288"/>
      <c r="X59" s="101">
        <v>2.6</v>
      </c>
      <c r="Y59" s="287">
        <v>2.6</v>
      </c>
      <c r="Z59" s="288"/>
      <c r="AA59" s="101">
        <v>19</v>
      </c>
      <c r="AB59" s="287">
        <v>19</v>
      </c>
      <c r="AC59" s="288"/>
      <c r="AD59" s="101">
        <v>0.32</v>
      </c>
      <c r="AE59" s="287">
        <v>0.32</v>
      </c>
      <c r="AF59" s="288"/>
      <c r="AG59" s="101">
        <v>0.22</v>
      </c>
      <c r="AH59" s="287">
        <v>0.22</v>
      </c>
      <c r="AI59" s="288"/>
      <c r="AJ59" s="101">
        <v>160</v>
      </c>
      <c r="AK59" s="287">
        <v>84</v>
      </c>
      <c r="AL59" s="427"/>
    </row>
    <row r="60" spans="1:38" s="39" customFormat="1" ht="14.4" hidden="1" thickBot="1">
      <c r="A60" s="443">
        <v>41312</v>
      </c>
      <c r="B60" s="101"/>
      <c r="C60" s="101">
        <v>1.7</v>
      </c>
      <c r="D60" s="287">
        <v>1.7</v>
      </c>
      <c r="E60" s="288">
        <f>PERCENTILE((D47:D51,D53:D54,D56:D57,D59:D60),0.8)</f>
        <v>8.0399999999999974</v>
      </c>
      <c r="F60" s="101">
        <v>4</v>
      </c>
      <c r="G60" s="287">
        <v>4</v>
      </c>
      <c r="H60" s="288">
        <f>PERCENTILE((G46:G50,G52:G53,G55:G56,G58:G59),0.8)</f>
        <v>11.160000000000004</v>
      </c>
      <c r="I60" s="101">
        <v>3.8</v>
      </c>
      <c r="J60" s="287">
        <v>3.8</v>
      </c>
      <c r="K60" s="299">
        <f>PERCENTILE(J49:J60,0.8)</f>
        <v>10.380000000000003</v>
      </c>
      <c r="L60" s="451">
        <v>3.3</v>
      </c>
      <c r="M60" s="458">
        <v>3.3</v>
      </c>
      <c r="N60" s="288">
        <f>PERCENTILE((M46:M52,M54:M55,M57:M58,M60),0.8)</f>
        <v>228.00000000000011</v>
      </c>
      <c r="O60" s="101" t="s">
        <v>134</v>
      </c>
      <c r="P60" s="289">
        <v>0.2</v>
      </c>
      <c r="Q60" s="288"/>
      <c r="R60" s="509">
        <v>1</v>
      </c>
      <c r="S60" s="510">
        <v>1</v>
      </c>
      <c r="T60" s="288"/>
      <c r="U60" s="101"/>
      <c r="V60" s="287"/>
      <c r="W60" s="288"/>
      <c r="X60" s="101">
        <v>1.3</v>
      </c>
      <c r="Y60" s="287">
        <v>1.3</v>
      </c>
      <c r="Z60" s="288"/>
      <c r="AA60" s="101">
        <v>1.4</v>
      </c>
      <c r="AB60" s="287">
        <v>1.4</v>
      </c>
      <c r="AC60" s="288"/>
      <c r="AD60" s="101">
        <v>1.5</v>
      </c>
      <c r="AE60" s="287">
        <v>1.5</v>
      </c>
      <c r="AF60" s="288"/>
      <c r="AG60" s="101">
        <v>0.83</v>
      </c>
      <c r="AH60" s="287">
        <v>0.83</v>
      </c>
      <c r="AI60" s="288"/>
      <c r="AJ60" s="101">
        <v>70</v>
      </c>
      <c r="AK60" s="287">
        <v>70</v>
      </c>
      <c r="AL60" s="427"/>
    </row>
    <row r="61" spans="1:38" s="39" customFormat="1" ht="14.4" hidden="1" thickBot="1">
      <c r="A61" s="443">
        <v>41337</v>
      </c>
      <c r="B61" s="101"/>
      <c r="C61" s="101">
        <v>0.75</v>
      </c>
      <c r="D61" s="287">
        <v>0.75</v>
      </c>
      <c r="E61" s="288">
        <f>PERCENTILE((D47:D53,D55:D56,D58:D59,D61),0.8)</f>
        <v>8.7800000000000011</v>
      </c>
      <c r="F61" s="101">
        <v>30</v>
      </c>
      <c r="G61" s="287">
        <v>30</v>
      </c>
      <c r="H61" s="288">
        <f>PERCENTILE((G47:G51,G53:G54,G56:G57,G59:G60),0.8)</f>
        <v>13.799999999999997</v>
      </c>
      <c r="I61" s="101">
        <v>4.8</v>
      </c>
      <c r="J61" s="287">
        <v>4.8</v>
      </c>
      <c r="K61" s="288">
        <f>PERCENTILE((J48:J52,J54:J55,J57:J58,J60:J61),0.8)</f>
        <v>11</v>
      </c>
      <c r="L61" s="451">
        <v>1.6</v>
      </c>
      <c r="M61" s="458">
        <v>1.6</v>
      </c>
      <c r="N61" s="288">
        <f>PERCENTILE((M47:M53,M55:M56,M58:M59,M61),0.8)</f>
        <v>212.00000000000009</v>
      </c>
      <c r="O61" s="101" t="s">
        <v>134</v>
      </c>
      <c r="P61" s="289">
        <v>0.2</v>
      </c>
      <c r="Q61" s="288"/>
      <c r="R61" s="509">
        <v>0.33</v>
      </c>
      <c r="S61" s="510">
        <v>0.33</v>
      </c>
      <c r="T61" s="288"/>
      <c r="U61" s="101"/>
      <c r="V61" s="287"/>
      <c r="W61" s="288"/>
      <c r="X61" s="101">
        <v>0.46</v>
      </c>
      <c r="Y61" s="287">
        <v>0.46</v>
      </c>
      <c r="Z61" s="288"/>
      <c r="AA61" s="101">
        <v>1.1000000000000001</v>
      </c>
      <c r="AB61" s="287">
        <v>1.1000000000000001</v>
      </c>
      <c r="AC61" s="288"/>
      <c r="AD61" s="101">
        <v>3.6</v>
      </c>
      <c r="AE61" s="287">
        <v>3.6</v>
      </c>
      <c r="AF61" s="288"/>
      <c r="AG61" s="101">
        <v>0.11</v>
      </c>
      <c r="AH61" s="287">
        <v>0.11</v>
      </c>
      <c r="AI61" s="288"/>
      <c r="AJ61" s="101">
        <v>85</v>
      </c>
      <c r="AK61" s="287">
        <v>85</v>
      </c>
      <c r="AL61" s="427"/>
    </row>
    <row r="62" spans="1:38" s="39" customFormat="1" ht="14.4" hidden="1" thickBot="1">
      <c r="A62" s="443">
        <v>41368</v>
      </c>
      <c r="B62" s="101"/>
      <c r="C62" s="101">
        <v>2.2000000000000002</v>
      </c>
      <c r="D62" s="287">
        <v>2.2000000000000002</v>
      </c>
      <c r="E62" s="288">
        <f>PERCENTILE((D49:D53,D55:D56,D58:D59,D61:D62),0.8)</f>
        <v>9.5200000000000014</v>
      </c>
      <c r="F62" s="101">
        <v>1.8</v>
      </c>
      <c r="G62" s="287">
        <v>1.8</v>
      </c>
      <c r="H62" s="288">
        <f>PERCENTILE((G48:G52,G54:G55,G57:G58,G60:G61),0.8)</f>
        <v>19.000000000000007</v>
      </c>
      <c r="I62" s="101">
        <v>4.3</v>
      </c>
      <c r="J62" s="287">
        <v>4.3</v>
      </c>
      <c r="K62" s="299">
        <f>PERCENTILE(J51:J62,0.8)</f>
        <v>7.2400000000000011</v>
      </c>
      <c r="L62" s="451" t="s">
        <v>197</v>
      </c>
      <c r="M62" s="532">
        <v>1.6</v>
      </c>
      <c r="N62" s="288">
        <f>PERCENTILE((M48:M54,M56:M57,M59:M60,M62),0.8)</f>
        <v>358</v>
      </c>
      <c r="O62" s="101" t="s">
        <v>134</v>
      </c>
      <c r="P62" s="289">
        <v>0.2</v>
      </c>
      <c r="Q62" s="288"/>
      <c r="R62" s="509">
        <v>1.7</v>
      </c>
      <c r="S62" s="510">
        <v>1.7</v>
      </c>
      <c r="T62" s="288"/>
      <c r="U62" s="101"/>
      <c r="V62" s="287"/>
      <c r="W62" s="288"/>
      <c r="X62" s="101">
        <v>2.2000000000000002</v>
      </c>
      <c r="Y62" s="287">
        <v>2.2000000000000002</v>
      </c>
      <c r="Z62" s="288"/>
      <c r="AA62" s="101">
        <v>1.1000000000000001</v>
      </c>
      <c r="AB62" s="287">
        <v>1.1000000000000001</v>
      </c>
      <c r="AC62" s="288"/>
      <c r="AD62" s="101">
        <v>3.1</v>
      </c>
      <c r="AE62" s="287">
        <v>3.1</v>
      </c>
      <c r="AF62" s="288"/>
      <c r="AG62" s="101" t="s">
        <v>129</v>
      </c>
      <c r="AH62" s="289">
        <v>0.01</v>
      </c>
      <c r="AI62" s="288"/>
      <c r="AJ62" s="101">
        <v>86</v>
      </c>
      <c r="AK62" s="287">
        <v>86</v>
      </c>
      <c r="AL62" s="427"/>
    </row>
    <row r="63" spans="1:38" s="39" customFormat="1" ht="14.4" hidden="1" thickBot="1">
      <c r="A63" s="443">
        <v>41395</v>
      </c>
      <c r="B63" s="101"/>
      <c r="C63" s="101">
        <v>1.7</v>
      </c>
      <c r="D63" s="287">
        <v>1.7</v>
      </c>
      <c r="E63" s="288">
        <f>PERCENTILE((D50:D54,D56:D57,D59:D60,D62:D63),0.8)</f>
        <v>8.0399999999999974</v>
      </c>
      <c r="F63" s="101">
        <v>2.8</v>
      </c>
      <c r="G63" s="287">
        <v>2.8</v>
      </c>
      <c r="H63" s="288">
        <f>PERCENTILE((G49:G53,G55:G56,G58:G59,G61:G62),0.8)</f>
        <v>20.6</v>
      </c>
      <c r="I63" s="101">
        <v>6</v>
      </c>
      <c r="J63" s="287">
        <v>6</v>
      </c>
      <c r="K63" s="299">
        <f>PERCENTILE(J52:J63,0.8)</f>
        <v>5.96</v>
      </c>
      <c r="L63" s="451" t="s">
        <v>197</v>
      </c>
      <c r="M63" s="532">
        <v>1.6</v>
      </c>
      <c r="N63" s="288">
        <f>PERCENTILE((M50:M54,M56:M57,M59:M60,M62:M63),0.8)</f>
        <v>358</v>
      </c>
      <c r="O63" s="101" t="s">
        <v>134</v>
      </c>
      <c r="P63" s="289">
        <v>0.2</v>
      </c>
      <c r="Q63" s="288"/>
      <c r="R63" s="509">
        <v>1.6</v>
      </c>
      <c r="S63" s="510">
        <v>1.6</v>
      </c>
      <c r="T63" s="288"/>
      <c r="U63" s="101"/>
      <c r="V63" s="287"/>
      <c r="W63" s="288"/>
      <c r="X63" s="101">
        <v>1.7</v>
      </c>
      <c r="Y63" s="287">
        <v>1.7</v>
      </c>
      <c r="Z63" s="288"/>
      <c r="AA63" s="101">
        <v>1.1000000000000001</v>
      </c>
      <c r="AB63" s="287">
        <v>1.1000000000000001</v>
      </c>
      <c r="AC63" s="288"/>
      <c r="AD63" s="101">
        <v>4.9000000000000004</v>
      </c>
      <c r="AE63" s="287">
        <v>4.9000000000000004</v>
      </c>
      <c r="AF63" s="288"/>
      <c r="AG63" s="101" t="s">
        <v>129</v>
      </c>
      <c r="AH63" s="289">
        <v>0.01</v>
      </c>
      <c r="AI63" s="288"/>
      <c r="AJ63" s="101">
        <v>74</v>
      </c>
      <c r="AK63" s="287">
        <v>74</v>
      </c>
      <c r="AL63" s="427"/>
    </row>
    <row r="64" spans="1:38" s="39" customFormat="1" ht="14.4" hidden="1" thickBot="1">
      <c r="A64" s="444">
        <v>41432</v>
      </c>
      <c r="B64" s="399"/>
      <c r="C64" s="399">
        <v>1.6</v>
      </c>
      <c r="D64" s="400">
        <v>1.6</v>
      </c>
      <c r="E64" s="401">
        <f>PERCENTILE((D51:D55,D57:D58,D60:D61,D63:D64),0.8)</f>
        <v>3.3000000000000007</v>
      </c>
      <c r="F64" s="399">
        <v>3</v>
      </c>
      <c r="G64" s="400">
        <v>3</v>
      </c>
      <c r="H64" s="401">
        <f>PERCENTILE((G51:G54,G56:G57,G59:G60,G62:G63),0.8)</f>
        <v>11.840000000000003</v>
      </c>
      <c r="I64" s="399">
        <v>4.5999999999999996</v>
      </c>
      <c r="J64" s="400">
        <v>4.5999999999999996</v>
      </c>
      <c r="K64" s="428">
        <f>PERCENTILE(J51:J64,0.8)</f>
        <v>6.6400000000000006</v>
      </c>
      <c r="L64" s="539">
        <v>1.6</v>
      </c>
      <c r="M64" s="540">
        <v>1.6</v>
      </c>
      <c r="N64" s="401">
        <f>PERCENTILE((M51:M56,M58:M59,M61:M62,M64),0.8)</f>
        <v>212.00000000000009</v>
      </c>
      <c r="O64" s="399" t="s">
        <v>134</v>
      </c>
      <c r="P64" s="402">
        <v>0.2</v>
      </c>
      <c r="Q64" s="401"/>
      <c r="R64" s="521">
        <v>2.5</v>
      </c>
      <c r="S64" s="522">
        <v>2.5</v>
      </c>
      <c r="T64" s="401"/>
      <c r="U64" s="399"/>
      <c r="V64" s="400"/>
      <c r="W64" s="401"/>
      <c r="X64" s="399">
        <v>2.5</v>
      </c>
      <c r="Y64" s="400">
        <v>2.5</v>
      </c>
      <c r="Z64" s="401"/>
      <c r="AA64" s="399">
        <v>1.5</v>
      </c>
      <c r="AB64" s="400">
        <v>1.5</v>
      </c>
      <c r="AC64" s="401"/>
      <c r="AD64" s="399">
        <v>3.1</v>
      </c>
      <c r="AE64" s="400">
        <v>3.1</v>
      </c>
      <c r="AF64" s="401"/>
      <c r="AG64" s="399" t="s">
        <v>129</v>
      </c>
      <c r="AH64" s="402">
        <v>0.01</v>
      </c>
      <c r="AI64" s="401"/>
      <c r="AJ64" s="399">
        <v>62</v>
      </c>
      <c r="AK64" s="400">
        <v>62</v>
      </c>
      <c r="AL64" s="429"/>
    </row>
    <row r="65" spans="1:38" s="39" customFormat="1" ht="14.4" hidden="1" thickBot="1">
      <c r="A65" s="462">
        <v>41464</v>
      </c>
      <c r="B65" s="107"/>
      <c r="C65" s="107">
        <v>8.1999999999999993</v>
      </c>
      <c r="D65" s="391">
        <v>8.1999999999999993</v>
      </c>
      <c r="E65" s="393">
        <f>PERCENTILE((D52:D56,D58:D59,D61:D62,D64:D65),0.8)</f>
        <v>7.66</v>
      </c>
      <c r="F65" s="107">
        <v>17</v>
      </c>
      <c r="G65" s="391">
        <v>17</v>
      </c>
      <c r="H65" s="393">
        <f>PERCENTILE((G52:G55,G57:G58,G60:G61,G63:G64),0.8)</f>
        <v>6.5800000000000027</v>
      </c>
      <c r="I65" s="107">
        <v>15</v>
      </c>
      <c r="J65" s="391">
        <v>15</v>
      </c>
      <c r="K65" s="392">
        <f t="shared" ref="K65:K117" si="5">PERCENTILE(J54:J65,0.8)</f>
        <v>5.96</v>
      </c>
      <c r="L65" s="542">
        <v>60</v>
      </c>
      <c r="M65" s="543">
        <v>60</v>
      </c>
      <c r="N65" s="393">
        <f>PERCENTILE((M51:M57,M59:M60,M62:M63,M65),0.8)</f>
        <v>165.99999999999983</v>
      </c>
      <c r="O65" s="107">
        <v>5.9</v>
      </c>
      <c r="P65" s="391">
        <v>5.9</v>
      </c>
      <c r="Q65" s="393"/>
      <c r="R65" s="523">
        <v>3</v>
      </c>
      <c r="S65" s="524">
        <v>3</v>
      </c>
      <c r="T65" s="393"/>
      <c r="U65" s="107"/>
      <c r="V65" s="391"/>
      <c r="W65" s="393"/>
      <c r="X65" s="107">
        <v>3.3</v>
      </c>
      <c r="Y65" s="391">
        <v>3.3</v>
      </c>
      <c r="Z65" s="393"/>
      <c r="AA65" s="107">
        <v>7.9</v>
      </c>
      <c r="AB65" s="391">
        <v>7.9</v>
      </c>
      <c r="AC65" s="393"/>
      <c r="AD65" s="107">
        <v>6.9</v>
      </c>
      <c r="AE65" s="391">
        <v>6.9</v>
      </c>
      <c r="AF65" s="393"/>
      <c r="AG65" s="107">
        <v>0.28999999999999998</v>
      </c>
      <c r="AH65" s="391">
        <v>0.28999999999999998</v>
      </c>
      <c r="AI65" s="393"/>
      <c r="AJ65" s="107">
        <v>68</v>
      </c>
      <c r="AK65" s="391">
        <v>68</v>
      </c>
      <c r="AL65" s="393"/>
    </row>
    <row r="66" spans="1:38" s="39" customFormat="1" ht="14.4" hidden="1" thickBot="1">
      <c r="A66" s="296">
        <v>41486</v>
      </c>
      <c r="B66" s="101"/>
      <c r="C66" s="101">
        <v>5.2</v>
      </c>
      <c r="D66" s="287">
        <v>5.2</v>
      </c>
      <c r="E66" s="393">
        <f>PERCENTILE((D53:D57,D59:D60,D62:D63,D65:D66),0.8)</f>
        <v>7.4799999999999986</v>
      </c>
      <c r="F66" s="101">
        <v>3.4</v>
      </c>
      <c r="G66" s="287">
        <v>3.4</v>
      </c>
      <c r="H66" s="288">
        <f>PERCENTILE((G53:G56,G58:G59,G61:G62,G64:G65),0.8)</f>
        <v>17</v>
      </c>
      <c r="I66" s="101">
        <v>10</v>
      </c>
      <c r="J66" s="287">
        <v>10</v>
      </c>
      <c r="K66" s="299">
        <f t="shared" si="5"/>
        <v>9.2000000000000028</v>
      </c>
      <c r="L66" s="451" t="s">
        <v>197</v>
      </c>
      <c r="M66" s="532">
        <v>1.6</v>
      </c>
      <c r="N66" s="393">
        <f>PERCENTILE((M52:M58,M60:M61,M63:M64,M66),0.8)</f>
        <v>4.5999999999999952</v>
      </c>
      <c r="O66" s="101">
        <v>7.3</v>
      </c>
      <c r="P66" s="287">
        <v>7.3</v>
      </c>
      <c r="Q66" s="288"/>
      <c r="R66" s="509">
        <v>0.82</v>
      </c>
      <c r="S66" s="510">
        <v>0.82</v>
      </c>
      <c r="T66" s="288"/>
      <c r="U66" s="101"/>
      <c r="V66" s="287"/>
      <c r="W66" s="288"/>
      <c r="X66" s="101">
        <v>1.1000000000000001</v>
      </c>
      <c r="Y66" s="287">
        <v>1.1000000000000001</v>
      </c>
      <c r="Z66" s="288"/>
      <c r="AA66" s="101">
        <v>8.3000000000000007</v>
      </c>
      <c r="AB66" s="287">
        <v>8.3000000000000007</v>
      </c>
      <c r="AC66" s="288"/>
      <c r="AD66" s="101">
        <v>1.7</v>
      </c>
      <c r="AE66" s="287">
        <v>1.7</v>
      </c>
      <c r="AF66" s="288"/>
      <c r="AG66" s="101">
        <v>0.11</v>
      </c>
      <c r="AH66" s="287">
        <v>0.11</v>
      </c>
      <c r="AI66" s="288"/>
      <c r="AJ66" s="101">
        <v>100</v>
      </c>
      <c r="AK66" s="287">
        <v>100</v>
      </c>
      <c r="AL66" s="288"/>
    </row>
    <row r="67" spans="1:38" s="39" customFormat="1" ht="14.4" hidden="1" thickBot="1">
      <c r="A67" s="296">
        <v>41522</v>
      </c>
      <c r="B67" s="101"/>
      <c r="C67" s="101">
        <v>3.1</v>
      </c>
      <c r="D67" s="287">
        <v>3.1</v>
      </c>
      <c r="E67" s="393">
        <f t="shared" ref="E67:E130" si="6">PERCENTILE((D56:D67),0.8)</f>
        <v>6.8800000000000017</v>
      </c>
      <c r="F67" s="101">
        <v>2</v>
      </c>
      <c r="G67" s="287">
        <v>2</v>
      </c>
      <c r="H67" s="393">
        <f t="shared" ref="H67:H123" si="7">PERCENTILE((G56:G67),0.8)</f>
        <v>15.280000000000006</v>
      </c>
      <c r="I67" s="101">
        <v>5.7</v>
      </c>
      <c r="J67" s="287">
        <v>5.7</v>
      </c>
      <c r="K67" s="392">
        <f t="shared" si="5"/>
        <v>9.2000000000000028</v>
      </c>
      <c r="L67" s="451" t="s">
        <v>197</v>
      </c>
      <c r="M67" s="532">
        <v>1.6</v>
      </c>
      <c r="N67" s="393">
        <f t="shared" ref="N67:N120" si="8">PERCENTILE((M56:M67),0.8)</f>
        <v>8.5000000000000053</v>
      </c>
      <c r="O67" s="101" t="s">
        <v>134</v>
      </c>
      <c r="P67" s="289">
        <v>0.2</v>
      </c>
      <c r="Q67" s="288"/>
      <c r="R67" s="509">
        <v>1.9</v>
      </c>
      <c r="S67" s="524">
        <v>1.9</v>
      </c>
      <c r="T67" s="288"/>
      <c r="U67" s="101"/>
      <c r="V67" s="287"/>
      <c r="W67" s="288"/>
      <c r="X67" s="101">
        <v>2.2999999999999998</v>
      </c>
      <c r="Y67" s="287">
        <v>2.2999999999999998</v>
      </c>
      <c r="Z67" s="288"/>
      <c r="AA67" s="101">
        <v>1.9</v>
      </c>
      <c r="AB67" s="287">
        <v>1.9</v>
      </c>
      <c r="AC67" s="288"/>
      <c r="AD67" s="101">
        <v>3.7</v>
      </c>
      <c r="AE67" s="287">
        <v>3.7</v>
      </c>
      <c r="AF67" s="288"/>
      <c r="AG67" s="101">
        <v>0.04</v>
      </c>
      <c r="AH67" s="287">
        <v>0.04</v>
      </c>
      <c r="AI67" s="288"/>
      <c r="AJ67" s="101">
        <v>71</v>
      </c>
      <c r="AK67" s="287">
        <v>71</v>
      </c>
      <c r="AL67" s="288"/>
    </row>
    <row r="68" spans="1:38" s="39" customFormat="1" ht="14.4" hidden="1" thickBot="1">
      <c r="A68" s="296">
        <v>41551</v>
      </c>
      <c r="B68" s="101"/>
      <c r="C68" s="101">
        <v>3.1</v>
      </c>
      <c r="D68" s="287">
        <v>3.1</v>
      </c>
      <c r="E68" s="393">
        <f t="shared" si="6"/>
        <v>4.7800000000000011</v>
      </c>
      <c r="F68" s="101">
        <v>2.4</v>
      </c>
      <c r="G68" s="287" t="s">
        <v>205</v>
      </c>
      <c r="H68" s="393">
        <f t="shared" si="7"/>
        <v>17</v>
      </c>
      <c r="I68" s="101">
        <v>6.8</v>
      </c>
      <c r="J68" s="287">
        <v>6.8</v>
      </c>
      <c r="K68" s="299">
        <f t="shared" si="5"/>
        <v>9.360000000000003</v>
      </c>
      <c r="L68" s="451">
        <v>850</v>
      </c>
      <c r="M68" s="458">
        <v>850</v>
      </c>
      <c r="N68" s="393">
        <f t="shared" si="8"/>
        <v>48.660000000000039</v>
      </c>
      <c r="O68" s="101">
        <v>0.42</v>
      </c>
      <c r="P68" s="287">
        <v>0.42</v>
      </c>
      <c r="Q68" s="288"/>
      <c r="R68" s="509">
        <v>4.2</v>
      </c>
      <c r="S68" s="524">
        <v>4.2</v>
      </c>
      <c r="T68" s="288"/>
      <c r="U68" s="101"/>
      <c r="V68" s="287"/>
      <c r="W68" s="288"/>
      <c r="X68" s="101">
        <v>4.7</v>
      </c>
      <c r="Y68" s="287">
        <v>4.7</v>
      </c>
      <c r="Z68" s="288"/>
      <c r="AA68" s="101">
        <v>1.6</v>
      </c>
      <c r="AB68" s="287">
        <v>1.6</v>
      </c>
      <c r="AC68" s="288"/>
      <c r="AD68" s="101">
        <v>4.7</v>
      </c>
      <c r="AE68" s="287">
        <v>4.7</v>
      </c>
      <c r="AF68" s="288"/>
      <c r="AG68" s="101">
        <v>0.5</v>
      </c>
      <c r="AH68" s="287">
        <v>0.5</v>
      </c>
      <c r="AI68" s="288"/>
      <c r="AJ68" s="101">
        <v>72</v>
      </c>
      <c r="AK68" s="287">
        <v>72</v>
      </c>
      <c r="AL68" s="288"/>
    </row>
    <row r="69" spans="1:38" s="39" customFormat="1" ht="14.4" hidden="1" thickBot="1">
      <c r="A69" s="296">
        <v>41583</v>
      </c>
      <c r="B69" s="101"/>
      <c r="C69" s="101">
        <v>1.1000000000000001</v>
      </c>
      <c r="D69" s="287">
        <v>1.1000000000000001</v>
      </c>
      <c r="E69" s="393">
        <f t="shared" si="6"/>
        <v>4.7800000000000011</v>
      </c>
      <c r="F69" s="101">
        <v>3.8</v>
      </c>
      <c r="G69" s="287">
        <v>3.8</v>
      </c>
      <c r="H69" s="393">
        <f t="shared" si="7"/>
        <v>17</v>
      </c>
      <c r="I69" s="101">
        <v>5.0999999999999996</v>
      </c>
      <c r="J69" s="287">
        <v>5.0999999999999996</v>
      </c>
      <c r="K69" s="299">
        <f t="shared" si="5"/>
        <v>9.360000000000003</v>
      </c>
      <c r="L69" s="451" t="s">
        <v>197</v>
      </c>
      <c r="M69" s="532">
        <v>1.6</v>
      </c>
      <c r="N69" s="393">
        <f t="shared" si="8"/>
        <v>48.660000000000039</v>
      </c>
      <c r="O69" s="101" t="s">
        <v>134</v>
      </c>
      <c r="P69" s="289">
        <v>0.2</v>
      </c>
      <c r="Q69" s="288"/>
      <c r="R69" s="509">
        <v>1</v>
      </c>
      <c r="S69" s="524">
        <v>1</v>
      </c>
      <c r="T69" s="288"/>
      <c r="U69" s="101"/>
      <c r="V69" s="287"/>
      <c r="W69" s="288"/>
      <c r="X69" s="101">
        <v>1.3</v>
      </c>
      <c r="Y69" s="287">
        <v>1.3</v>
      </c>
      <c r="Z69" s="288"/>
      <c r="AA69" s="101">
        <v>1</v>
      </c>
      <c r="AB69" s="287">
        <v>1</v>
      </c>
      <c r="AC69" s="288"/>
      <c r="AD69" s="101">
        <v>4.0999999999999996</v>
      </c>
      <c r="AE69" s="287">
        <v>4.0999999999999996</v>
      </c>
      <c r="AF69" s="288"/>
      <c r="AG69" s="101">
        <v>0.04</v>
      </c>
      <c r="AH69" s="287">
        <v>0.04</v>
      </c>
      <c r="AI69" s="288"/>
      <c r="AJ69" s="101">
        <v>73</v>
      </c>
      <c r="AK69" s="287">
        <v>73</v>
      </c>
      <c r="AL69" s="288"/>
    </row>
    <row r="70" spans="1:38" s="39" customFormat="1" ht="14.4" hidden="1" thickBot="1">
      <c r="A70" s="296">
        <v>41612</v>
      </c>
      <c r="B70" s="101"/>
      <c r="C70" s="101">
        <v>0.6</v>
      </c>
      <c r="D70" s="287">
        <v>0.6</v>
      </c>
      <c r="E70" s="393">
        <f t="shared" si="6"/>
        <v>4.7800000000000011</v>
      </c>
      <c r="F70" s="101" t="s">
        <v>34</v>
      </c>
      <c r="G70" s="287">
        <v>0.5</v>
      </c>
      <c r="H70" s="393">
        <f t="shared" si="7"/>
        <v>17</v>
      </c>
      <c r="I70" s="101">
        <v>6.6</v>
      </c>
      <c r="J70" s="287">
        <v>6.6</v>
      </c>
      <c r="K70" s="392">
        <f t="shared" si="5"/>
        <v>9.360000000000003</v>
      </c>
      <c r="L70" s="451">
        <v>1.6</v>
      </c>
      <c r="M70" s="458">
        <v>1.6</v>
      </c>
      <c r="N70" s="393">
        <f t="shared" si="8"/>
        <v>48.660000000000039</v>
      </c>
      <c r="O70" s="101" t="s">
        <v>134</v>
      </c>
      <c r="P70" s="289">
        <v>0.2</v>
      </c>
      <c r="Q70" s="288"/>
      <c r="R70" s="509">
        <v>3.1</v>
      </c>
      <c r="S70" s="510">
        <v>3.1</v>
      </c>
      <c r="T70" s="288"/>
      <c r="U70" s="101"/>
      <c r="V70" s="287"/>
      <c r="W70" s="288"/>
      <c r="X70" s="101">
        <v>3.6</v>
      </c>
      <c r="Y70" s="287">
        <v>3.6</v>
      </c>
      <c r="Z70" s="288"/>
      <c r="AA70" s="101">
        <v>1.7</v>
      </c>
      <c r="AB70" s="287">
        <v>1.7</v>
      </c>
      <c r="AC70" s="288"/>
      <c r="AD70" s="101">
        <v>4.9000000000000004</v>
      </c>
      <c r="AE70" s="287">
        <v>4.9000000000000004</v>
      </c>
      <c r="AF70" s="288"/>
      <c r="AG70" s="101" t="s">
        <v>129</v>
      </c>
      <c r="AH70" s="289">
        <v>0.01</v>
      </c>
      <c r="AI70" s="288"/>
      <c r="AJ70" s="101">
        <v>69</v>
      </c>
      <c r="AK70" s="287">
        <v>69</v>
      </c>
      <c r="AL70" s="288"/>
    </row>
    <row r="71" spans="1:38" s="39" customFormat="1" ht="14.4" hidden="1" thickBot="1">
      <c r="A71" s="296">
        <v>41645</v>
      </c>
      <c r="B71" s="101"/>
      <c r="C71" s="101">
        <v>3.1</v>
      </c>
      <c r="D71" s="287">
        <v>3.1</v>
      </c>
      <c r="E71" s="393">
        <f t="shared" si="6"/>
        <v>3.1</v>
      </c>
      <c r="F71" s="101">
        <v>3.6</v>
      </c>
      <c r="G71" s="287">
        <v>3.6</v>
      </c>
      <c r="H71" s="393">
        <f t="shared" si="7"/>
        <v>4</v>
      </c>
      <c r="I71" s="101">
        <v>6.1</v>
      </c>
      <c r="J71" s="287">
        <v>6.1</v>
      </c>
      <c r="K71" s="392">
        <f t="shared" si="5"/>
        <v>6.76</v>
      </c>
      <c r="L71" s="451">
        <v>96</v>
      </c>
      <c r="M71" s="458">
        <v>96</v>
      </c>
      <c r="N71" s="393">
        <f t="shared" si="8"/>
        <v>48.660000000000039</v>
      </c>
      <c r="O71" s="101">
        <v>1.2</v>
      </c>
      <c r="P71" s="287">
        <v>1.2</v>
      </c>
      <c r="Q71" s="288"/>
      <c r="R71" s="509">
        <v>2.8</v>
      </c>
      <c r="S71" s="510">
        <v>2.8</v>
      </c>
      <c r="T71" s="288"/>
      <c r="U71" s="101"/>
      <c r="V71" s="287"/>
      <c r="W71" s="288"/>
      <c r="X71" s="101">
        <v>3.2</v>
      </c>
      <c r="Y71" s="287">
        <v>3.2</v>
      </c>
      <c r="Z71" s="288"/>
      <c r="AA71" s="101">
        <v>2.2999999999999998</v>
      </c>
      <c r="AB71" s="287">
        <v>2.2999999999999998</v>
      </c>
      <c r="AC71" s="288"/>
      <c r="AD71" s="101">
        <v>2.6</v>
      </c>
      <c r="AE71" s="287">
        <v>2.6</v>
      </c>
      <c r="AF71" s="288"/>
      <c r="AG71" s="101">
        <v>1.2</v>
      </c>
      <c r="AH71" s="287">
        <v>1.2</v>
      </c>
      <c r="AI71" s="288"/>
      <c r="AJ71" s="101">
        <v>79</v>
      </c>
      <c r="AK71" s="287">
        <v>79</v>
      </c>
      <c r="AL71" s="288"/>
    </row>
    <row r="72" spans="1:38" s="39" customFormat="1" ht="14.4" hidden="1" thickBot="1">
      <c r="A72" s="296">
        <v>41674</v>
      </c>
      <c r="B72" s="101"/>
      <c r="C72" s="101">
        <v>1.7</v>
      </c>
      <c r="D72" s="287">
        <v>1.7</v>
      </c>
      <c r="E72" s="393">
        <f t="shared" si="6"/>
        <v>3.1</v>
      </c>
      <c r="F72" s="101">
        <v>8</v>
      </c>
      <c r="G72" s="287">
        <v>8</v>
      </c>
      <c r="H72" s="393">
        <f t="shared" si="7"/>
        <v>8</v>
      </c>
      <c r="I72" s="101">
        <v>7.4</v>
      </c>
      <c r="J72" s="287">
        <v>7.4</v>
      </c>
      <c r="K72" s="392">
        <f t="shared" si="5"/>
        <v>7.2800000000000011</v>
      </c>
      <c r="L72" s="451" t="s">
        <v>197</v>
      </c>
      <c r="M72" s="532">
        <v>1.6</v>
      </c>
      <c r="N72" s="393">
        <f t="shared" si="8"/>
        <v>48.320000000000043</v>
      </c>
      <c r="O72" s="101">
        <v>0.62</v>
      </c>
      <c r="P72" s="287">
        <v>0.62</v>
      </c>
      <c r="Q72" s="288"/>
      <c r="R72" s="509">
        <v>4.7</v>
      </c>
      <c r="S72" s="510">
        <v>4.7</v>
      </c>
      <c r="T72" s="288"/>
      <c r="U72" s="101"/>
      <c r="V72" s="287"/>
      <c r="W72" s="288"/>
      <c r="X72" s="101">
        <v>4.9000000000000004</v>
      </c>
      <c r="Y72" s="287">
        <v>4.9000000000000004</v>
      </c>
      <c r="Z72" s="288"/>
      <c r="AA72" s="101">
        <v>1.9</v>
      </c>
      <c r="AB72" s="287">
        <v>1.9</v>
      </c>
      <c r="AC72" s="288"/>
      <c r="AD72" s="101">
        <v>4.9000000000000004</v>
      </c>
      <c r="AE72" s="287">
        <v>4.9000000000000004</v>
      </c>
      <c r="AF72" s="288"/>
      <c r="AG72" s="101">
        <v>0.55000000000000004</v>
      </c>
      <c r="AH72" s="287">
        <v>0.55000000000000004</v>
      </c>
      <c r="AI72" s="288"/>
      <c r="AJ72" s="101">
        <v>66</v>
      </c>
      <c r="AK72" s="287">
        <v>66</v>
      </c>
      <c r="AL72" s="288"/>
    </row>
    <row r="73" spans="1:38" s="39" customFormat="1" ht="14.4" hidden="1" thickBot="1">
      <c r="A73" s="296">
        <v>41702</v>
      </c>
      <c r="B73" s="101"/>
      <c r="C73" s="101">
        <v>0.82</v>
      </c>
      <c r="D73" s="287">
        <v>0.82</v>
      </c>
      <c r="E73" s="393">
        <f t="shared" si="6"/>
        <v>3.1</v>
      </c>
      <c r="F73" s="101" t="s">
        <v>34</v>
      </c>
      <c r="G73" s="287">
        <v>0.5</v>
      </c>
      <c r="H73" s="393">
        <f t="shared" si="7"/>
        <v>3.8</v>
      </c>
      <c r="I73" s="101">
        <v>6</v>
      </c>
      <c r="J73" s="287">
        <v>6</v>
      </c>
      <c r="K73" s="299">
        <f t="shared" si="5"/>
        <v>7.2800000000000011</v>
      </c>
      <c r="L73" s="451">
        <v>11</v>
      </c>
      <c r="M73" s="458">
        <v>11</v>
      </c>
      <c r="N73" s="393">
        <f t="shared" si="8"/>
        <v>50.200000000000031</v>
      </c>
      <c r="O73" s="101" t="s">
        <v>134</v>
      </c>
      <c r="P73" s="289">
        <v>0.2</v>
      </c>
      <c r="Q73" s="288"/>
      <c r="R73" s="509">
        <v>3.5</v>
      </c>
      <c r="S73" s="510">
        <v>3.5</v>
      </c>
      <c r="T73" s="288"/>
      <c r="U73" s="101"/>
      <c r="V73" s="287"/>
      <c r="W73" s="288"/>
      <c r="X73" s="101">
        <v>3.8</v>
      </c>
      <c r="Y73" s="287">
        <v>3.8</v>
      </c>
      <c r="Z73" s="288"/>
      <c r="AA73" s="101">
        <v>1.1000000000000001</v>
      </c>
      <c r="AB73" s="287">
        <v>1.1000000000000001</v>
      </c>
      <c r="AC73" s="288"/>
      <c r="AD73" s="101">
        <v>4.4000000000000004</v>
      </c>
      <c r="AE73" s="287">
        <v>4.4000000000000004</v>
      </c>
      <c r="AF73" s="288"/>
      <c r="AG73" s="101">
        <v>0.45</v>
      </c>
      <c r="AH73" s="287">
        <v>0.45</v>
      </c>
      <c r="AI73" s="288"/>
      <c r="AJ73" s="101">
        <v>69</v>
      </c>
      <c r="AK73" s="287">
        <v>69</v>
      </c>
      <c r="AL73" s="288"/>
    </row>
    <row r="74" spans="1:38" s="39" customFormat="1" ht="14.4" hidden="1" thickBot="1">
      <c r="A74" s="296">
        <v>41733</v>
      </c>
      <c r="B74" s="101"/>
      <c r="C74" s="101">
        <v>2.2999999999999998</v>
      </c>
      <c r="D74" s="287">
        <v>2.2999999999999998</v>
      </c>
      <c r="E74" s="393">
        <f t="shared" si="6"/>
        <v>3.1</v>
      </c>
      <c r="F74" s="101">
        <v>3.8</v>
      </c>
      <c r="G74" s="287">
        <v>3.8</v>
      </c>
      <c r="H74" s="393">
        <f t="shared" si="7"/>
        <v>3.8</v>
      </c>
      <c r="I74" s="101">
        <v>6.7</v>
      </c>
      <c r="J74" s="287">
        <v>6.7</v>
      </c>
      <c r="K74" s="299">
        <f t="shared" si="5"/>
        <v>7.2800000000000011</v>
      </c>
      <c r="L74" s="451" t="s">
        <v>197</v>
      </c>
      <c r="M74" s="532">
        <v>1.6</v>
      </c>
      <c r="N74" s="393">
        <f t="shared" si="8"/>
        <v>50.200000000000031</v>
      </c>
      <c r="O74" s="101" t="s">
        <v>134</v>
      </c>
      <c r="P74" s="289">
        <v>0.2</v>
      </c>
      <c r="Q74" s="288"/>
      <c r="R74" s="509">
        <v>4</v>
      </c>
      <c r="S74" s="510">
        <v>4</v>
      </c>
      <c r="T74" s="288"/>
      <c r="U74" s="101"/>
      <c r="V74" s="287"/>
      <c r="W74" s="288"/>
      <c r="X74" s="101">
        <v>3.9</v>
      </c>
      <c r="Y74" s="287">
        <v>3.9</v>
      </c>
      <c r="Z74" s="288"/>
      <c r="AA74" s="101">
        <v>1.4</v>
      </c>
      <c r="AB74" s="287">
        <v>1.4</v>
      </c>
      <c r="AC74" s="288"/>
      <c r="AD74" s="101">
        <v>5.3</v>
      </c>
      <c r="AE74" s="287">
        <v>5.3</v>
      </c>
      <c r="AF74" s="288"/>
      <c r="AG74" s="101" t="s">
        <v>129</v>
      </c>
      <c r="AH74" s="289">
        <v>0.01</v>
      </c>
      <c r="AI74" s="288"/>
      <c r="AJ74" s="101">
        <v>65</v>
      </c>
      <c r="AK74" s="287">
        <v>65</v>
      </c>
      <c r="AL74" s="288"/>
    </row>
    <row r="75" spans="1:38" s="39" customFormat="1" ht="14.4" hidden="1" thickBot="1">
      <c r="A75" s="296">
        <v>41760</v>
      </c>
      <c r="B75" s="101"/>
      <c r="C75" s="101">
        <v>5.6</v>
      </c>
      <c r="D75" s="287">
        <v>1.1599999999999999</v>
      </c>
      <c r="E75" s="393">
        <f t="shared" si="6"/>
        <v>3.1</v>
      </c>
      <c r="F75" s="101">
        <v>4.2</v>
      </c>
      <c r="G75" s="287">
        <v>4.2</v>
      </c>
      <c r="H75" s="393">
        <f t="shared" si="7"/>
        <v>4.2</v>
      </c>
      <c r="I75" s="101">
        <v>7</v>
      </c>
      <c r="J75" s="287">
        <v>7</v>
      </c>
      <c r="K75" s="299">
        <f t="shared" si="5"/>
        <v>7.32</v>
      </c>
      <c r="L75" s="451">
        <v>1.6</v>
      </c>
      <c r="M75" s="458">
        <v>1.6</v>
      </c>
      <c r="N75" s="393">
        <f t="shared" si="8"/>
        <v>50.200000000000031</v>
      </c>
      <c r="O75" s="101" t="s">
        <v>134</v>
      </c>
      <c r="P75" s="289">
        <v>0.2</v>
      </c>
      <c r="Q75" s="288"/>
      <c r="R75" s="509">
        <v>3.3</v>
      </c>
      <c r="S75" s="510">
        <v>3.3</v>
      </c>
      <c r="T75" s="288"/>
      <c r="U75" s="101"/>
      <c r="V75" s="287"/>
      <c r="W75" s="288"/>
      <c r="X75" s="101">
        <v>3.3</v>
      </c>
      <c r="Y75" s="287">
        <v>3.3</v>
      </c>
      <c r="Z75" s="288"/>
      <c r="AA75" s="101">
        <v>1.7</v>
      </c>
      <c r="AB75" s="287">
        <v>1.7</v>
      </c>
      <c r="AC75" s="288"/>
      <c r="AD75" s="101">
        <v>5.0999999999999996</v>
      </c>
      <c r="AE75" s="287">
        <v>5.0999999999999996</v>
      </c>
      <c r="AF75" s="288"/>
      <c r="AG75" s="101">
        <v>0.2</v>
      </c>
      <c r="AH75" s="287">
        <v>0.2</v>
      </c>
      <c r="AI75" s="288"/>
      <c r="AJ75" s="101">
        <v>68</v>
      </c>
      <c r="AK75" s="287">
        <v>68</v>
      </c>
      <c r="AL75" s="288"/>
    </row>
    <row r="76" spans="1:38" s="39" customFormat="1" ht="14.4" hidden="1" thickBot="1">
      <c r="A76" s="46">
        <v>41794</v>
      </c>
      <c r="B76" s="85"/>
      <c r="C76" s="85">
        <v>4.3</v>
      </c>
      <c r="D76" s="311">
        <v>4.3</v>
      </c>
      <c r="E76" s="448">
        <f t="shared" si="6"/>
        <v>4.0600000000000005</v>
      </c>
      <c r="F76" s="85">
        <v>2.8</v>
      </c>
      <c r="G76" s="311">
        <v>2.8</v>
      </c>
      <c r="H76" s="448">
        <f t="shared" si="7"/>
        <v>4.2</v>
      </c>
      <c r="I76" s="85">
        <v>14</v>
      </c>
      <c r="J76" s="311">
        <v>14</v>
      </c>
      <c r="K76" s="319">
        <f t="shared" si="5"/>
        <v>9.4800000000000022</v>
      </c>
      <c r="L76" s="528" t="s">
        <v>197</v>
      </c>
      <c r="M76" s="533">
        <v>1.6</v>
      </c>
      <c r="N76" s="448">
        <f t="shared" si="8"/>
        <v>50.200000000000031</v>
      </c>
      <c r="O76" s="85" t="s">
        <v>134</v>
      </c>
      <c r="P76" s="313">
        <v>0.2</v>
      </c>
      <c r="Q76" s="312"/>
      <c r="R76" s="514">
        <v>3.7</v>
      </c>
      <c r="S76" s="515">
        <v>3.7</v>
      </c>
      <c r="T76" s="312"/>
      <c r="U76" s="85"/>
      <c r="V76" s="311"/>
      <c r="W76" s="312"/>
      <c r="X76" s="85">
        <v>4.5999999999999996</v>
      </c>
      <c r="Y76" s="311">
        <v>4.5999999999999996</v>
      </c>
      <c r="Z76" s="312"/>
      <c r="AA76" s="85">
        <v>1.7</v>
      </c>
      <c r="AB76" s="311">
        <v>1.7</v>
      </c>
      <c r="AC76" s="312"/>
      <c r="AD76" s="85">
        <v>12</v>
      </c>
      <c r="AE76" s="311">
        <v>12</v>
      </c>
      <c r="AF76" s="312"/>
      <c r="AG76" s="85">
        <v>0.18</v>
      </c>
      <c r="AH76" s="311">
        <v>0.18</v>
      </c>
      <c r="AI76" s="312"/>
      <c r="AJ76" s="85">
        <v>40</v>
      </c>
      <c r="AK76" s="311">
        <v>40</v>
      </c>
      <c r="AL76" s="312"/>
    </row>
    <row r="77" spans="1:38" s="39" customFormat="1" ht="14.4" hidden="1" thickBot="1">
      <c r="A77" s="442">
        <v>41821</v>
      </c>
      <c r="B77" s="394"/>
      <c r="C77" s="394">
        <v>14</v>
      </c>
      <c r="D77" s="397">
        <v>14</v>
      </c>
      <c r="E77" s="398">
        <f t="shared" si="6"/>
        <v>4.0600000000000005</v>
      </c>
      <c r="F77" s="394">
        <v>12</v>
      </c>
      <c r="G77" s="397">
        <v>12</v>
      </c>
      <c r="H77" s="398">
        <f t="shared" si="7"/>
        <v>4.2</v>
      </c>
      <c r="I77" s="394">
        <v>7.3</v>
      </c>
      <c r="J77" s="397">
        <v>7.3</v>
      </c>
      <c r="K77" s="396">
        <f t="shared" si="5"/>
        <v>7.38</v>
      </c>
      <c r="L77" s="535">
        <v>25</v>
      </c>
      <c r="M77" s="541">
        <v>25</v>
      </c>
      <c r="N77" s="398">
        <f t="shared" si="8"/>
        <v>22.20000000000001</v>
      </c>
      <c r="O77" s="394">
        <v>0.67</v>
      </c>
      <c r="P77" s="395">
        <v>0.67</v>
      </c>
      <c r="Q77" s="398"/>
      <c r="R77" s="518">
        <v>3.2</v>
      </c>
      <c r="S77" s="519">
        <v>3.2</v>
      </c>
      <c r="T77" s="398"/>
      <c r="U77" s="394"/>
      <c r="V77" s="397"/>
      <c r="W77" s="398"/>
      <c r="X77" s="394">
        <v>3.4</v>
      </c>
      <c r="Y77" s="397">
        <v>3.4</v>
      </c>
      <c r="Z77" s="398"/>
      <c r="AA77" s="394">
        <v>2.7</v>
      </c>
      <c r="AB77" s="397">
        <v>2.7</v>
      </c>
      <c r="AC77" s="398"/>
      <c r="AD77" s="394">
        <v>4.0999999999999996</v>
      </c>
      <c r="AE77" s="397">
        <v>4.0999999999999996</v>
      </c>
      <c r="AF77" s="398"/>
      <c r="AG77" s="394">
        <v>0.5</v>
      </c>
      <c r="AH77" s="397">
        <v>0.5</v>
      </c>
      <c r="AI77" s="398"/>
      <c r="AJ77" s="394">
        <v>65</v>
      </c>
      <c r="AK77" s="397">
        <v>65</v>
      </c>
      <c r="AL77" s="424"/>
    </row>
    <row r="78" spans="1:38" s="39" customFormat="1" ht="14.4" hidden="1" thickBot="1">
      <c r="A78" s="443">
        <v>41856</v>
      </c>
      <c r="B78" s="101"/>
      <c r="C78" s="101">
        <v>6.9</v>
      </c>
      <c r="D78" s="287">
        <v>6.9</v>
      </c>
      <c r="E78" s="288">
        <f t="shared" si="6"/>
        <v>4.0600000000000005</v>
      </c>
      <c r="F78" s="101">
        <v>7</v>
      </c>
      <c r="G78" s="287">
        <v>7</v>
      </c>
      <c r="H78" s="393">
        <f t="shared" si="7"/>
        <v>7</v>
      </c>
      <c r="I78" s="101">
        <v>6.1</v>
      </c>
      <c r="J78" s="287">
        <v>6.1</v>
      </c>
      <c r="K78" s="299">
        <f t="shared" si="5"/>
        <v>7.24</v>
      </c>
      <c r="L78" s="451">
        <v>4.9000000000000004</v>
      </c>
      <c r="M78" s="458">
        <v>4.9000000000000004</v>
      </c>
      <c r="N78" s="393">
        <f t="shared" si="8"/>
        <v>22.20000000000001</v>
      </c>
      <c r="O78" s="101">
        <v>1.1000000000000001</v>
      </c>
      <c r="P78" s="287">
        <v>1.1000000000000001</v>
      </c>
      <c r="Q78" s="288"/>
      <c r="R78" s="509">
        <v>2.1</v>
      </c>
      <c r="S78" s="510">
        <v>2.1</v>
      </c>
      <c r="T78" s="288"/>
      <c r="U78" s="101"/>
      <c r="V78" s="287"/>
      <c r="W78" s="288"/>
      <c r="X78" s="101">
        <v>2.5</v>
      </c>
      <c r="Y78" s="287">
        <v>2.5</v>
      </c>
      <c r="Z78" s="288"/>
      <c r="AA78" s="101">
        <v>2.9</v>
      </c>
      <c r="AB78" s="287">
        <v>2.9</v>
      </c>
      <c r="AC78" s="288"/>
      <c r="AD78" s="101">
        <v>2.7</v>
      </c>
      <c r="AE78" s="287">
        <v>2.7</v>
      </c>
      <c r="AF78" s="288"/>
      <c r="AG78" s="101">
        <v>0.47</v>
      </c>
      <c r="AH78" s="287">
        <v>0.47</v>
      </c>
      <c r="AI78" s="288"/>
      <c r="AJ78" s="101">
        <v>74</v>
      </c>
      <c r="AK78" s="287">
        <v>74</v>
      </c>
      <c r="AL78" s="427"/>
    </row>
    <row r="79" spans="1:38" s="39" customFormat="1" ht="14.4" hidden="1" thickBot="1">
      <c r="A79" s="443">
        <v>41884</v>
      </c>
      <c r="B79" s="101"/>
      <c r="C79" s="101">
        <v>9.1</v>
      </c>
      <c r="D79" s="287">
        <v>9.1</v>
      </c>
      <c r="E79" s="288">
        <f t="shared" si="6"/>
        <v>6.3800000000000026</v>
      </c>
      <c r="F79" s="101">
        <v>11</v>
      </c>
      <c r="G79" s="287">
        <v>11</v>
      </c>
      <c r="H79" s="393">
        <f t="shared" si="7"/>
        <v>8</v>
      </c>
      <c r="I79" s="101">
        <v>7.1</v>
      </c>
      <c r="J79" s="287">
        <v>7.1</v>
      </c>
      <c r="K79" s="299">
        <f t="shared" si="5"/>
        <v>7.26</v>
      </c>
      <c r="L79" s="451">
        <v>1.6</v>
      </c>
      <c r="M79" s="458">
        <v>1.6</v>
      </c>
      <c r="N79" s="393">
        <f t="shared" si="8"/>
        <v>22.20000000000001</v>
      </c>
      <c r="O79" s="101">
        <v>2.7</v>
      </c>
      <c r="P79" s="287">
        <v>2.7</v>
      </c>
      <c r="Q79" s="288"/>
      <c r="R79" s="509">
        <v>3.5</v>
      </c>
      <c r="S79" s="510">
        <v>3.5</v>
      </c>
      <c r="T79" s="288"/>
      <c r="U79" s="101"/>
      <c r="V79" s="287"/>
      <c r="W79" s="288"/>
      <c r="X79" s="101">
        <v>3.7</v>
      </c>
      <c r="Y79" s="287">
        <v>3.7</v>
      </c>
      <c r="Z79" s="288"/>
      <c r="AA79" s="101">
        <v>4.4000000000000004</v>
      </c>
      <c r="AB79" s="287">
        <v>4.4000000000000004</v>
      </c>
      <c r="AC79" s="288"/>
      <c r="AD79" s="101">
        <v>2.4</v>
      </c>
      <c r="AE79" s="287">
        <v>2.4</v>
      </c>
      <c r="AF79" s="288"/>
      <c r="AG79" s="101">
        <v>0.36</v>
      </c>
      <c r="AH79" s="287">
        <v>0.36</v>
      </c>
      <c r="AI79" s="288"/>
      <c r="AJ79" s="101">
        <v>76</v>
      </c>
      <c r="AK79" s="287">
        <v>76</v>
      </c>
      <c r="AL79" s="427"/>
    </row>
    <row r="80" spans="1:38" s="39" customFormat="1" ht="14.4" hidden="1" thickBot="1">
      <c r="A80" s="443">
        <v>41892</v>
      </c>
      <c r="B80" s="101"/>
      <c r="C80" s="101">
        <v>3.5</v>
      </c>
      <c r="D80" s="287">
        <v>11.3</v>
      </c>
      <c r="E80" s="288">
        <f t="shared" si="6"/>
        <v>8.6600000000000019</v>
      </c>
      <c r="F80" s="101">
        <v>2.8</v>
      </c>
      <c r="G80" s="287">
        <v>2.8</v>
      </c>
      <c r="H80" s="393">
        <f t="shared" si="7"/>
        <v>7.8000000000000007</v>
      </c>
      <c r="I80" s="101">
        <v>11</v>
      </c>
      <c r="J80" s="287">
        <v>11</v>
      </c>
      <c r="K80" s="299">
        <f t="shared" si="5"/>
        <v>7.38</v>
      </c>
      <c r="L80" s="451">
        <v>30</v>
      </c>
      <c r="M80" s="458">
        <v>30</v>
      </c>
      <c r="N80" s="393">
        <f t="shared" si="8"/>
        <v>22.20000000000001</v>
      </c>
      <c r="O80" s="101" t="s">
        <v>134</v>
      </c>
      <c r="P80" s="289">
        <v>0.2</v>
      </c>
      <c r="Q80" s="288"/>
      <c r="R80" s="509">
        <v>3.7</v>
      </c>
      <c r="S80" s="510">
        <v>3.7</v>
      </c>
      <c r="T80" s="288"/>
      <c r="U80" s="101"/>
      <c r="V80" s="287"/>
      <c r="W80" s="288"/>
      <c r="X80" s="101">
        <v>3.7</v>
      </c>
      <c r="Y80" s="287">
        <v>3.7</v>
      </c>
      <c r="Z80" s="288"/>
      <c r="AA80" s="101">
        <v>1.5</v>
      </c>
      <c r="AB80" s="287">
        <v>1.5</v>
      </c>
      <c r="AC80" s="288"/>
      <c r="AD80" s="101">
        <v>9.6999999999999993</v>
      </c>
      <c r="AE80" s="287">
        <v>9.6999999999999993</v>
      </c>
      <c r="AF80" s="288"/>
      <c r="AG80" s="101">
        <v>7.0000000000000007E-2</v>
      </c>
      <c r="AH80" s="287">
        <v>7.0000000000000007E-2</v>
      </c>
      <c r="AI80" s="288"/>
      <c r="AJ80" s="101">
        <v>48</v>
      </c>
      <c r="AK80" s="287">
        <v>48</v>
      </c>
      <c r="AL80" s="427"/>
    </row>
    <row r="81" spans="1:40" s="39" customFormat="1" ht="14.4" hidden="1" thickBot="1">
      <c r="A81" s="443">
        <v>41943</v>
      </c>
      <c r="B81" s="101"/>
      <c r="C81" s="101">
        <v>2.6</v>
      </c>
      <c r="D81" s="287">
        <v>2.6</v>
      </c>
      <c r="E81" s="288">
        <f t="shared" si="6"/>
        <v>8.6600000000000019</v>
      </c>
      <c r="F81" s="101">
        <v>4.2</v>
      </c>
      <c r="G81" s="287">
        <v>4.2</v>
      </c>
      <c r="H81" s="393">
        <f t="shared" si="7"/>
        <v>7.8000000000000007</v>
      </c>
      <c r="I81" s="101">
        <v>5.5</v>
      </c>
      <c r="J81" s="287">
        <v>5.5</v>
      </c>
      <c r="K81" s="299">
        <f t="shared" si="5"/>
        <v>7.38</v>
      </c>
      <c r="L81" s="451">
        <v>1.6</v>
      </c>
      <c r="M81" s="458">
        <v>1.6</v>
      </c>
      <c r="N81" s="393">
        <f t="shared" si="8"/>
        <v>22.20000000000001</v>
      </c>
      <c r="O81" s="101" t="s">
        <v>134</v>
      </c>
      <c r="P81" s="289">
        <v>0.2</v>
      </c>
      <c r="Q81" s="288"/>
      <c r="R81" s="509">
        <v>3</v>
      </c>
      <c r="S81" s="510">
        <v>3</v>
      </c>
      <c r="T81" s="288"/>
      <c r="U81" s="101"/>
      <c r="V81" s="287"/>
      <c r="W81" s="288"/>
      <c r="X81" s="101">
        <v>3.3</v>
      </c>
      <c r="Y81" s="287">
        <v>3.3</v>
      </c>
      <c r="Z81" s="288"/>
      <c r="AA81" s="101">
        <v>0.91</v>
      </c>
      <c r="AB81" s="287">
        <v>0.91</v>
      </c>
      <c r="AC81" s="288"/>
      <c r="AD81" s="101">
        <v>4.5999999999999996</v>
      </c>
      <c r="AE81" s="287">
        <v>4.5999999999999996</v>
      </c>
      <c r="AF81" s="288"/>
      <c r="AG81" s="101">
        <v>0.06</v>
      </c>
      <c r="AH81" s="287">
        <v>0.06</v>
      </c>
      <c r="AI81" s="288"/>
      <c r="AJ81" s="101">
        <v>63</v>
      </c>
      <c r="AK81" s="287">
        <v>63</v>
      </c>
      <c r="AL81" s="427"/>
    </row>
    <row r="82" spans="1:40" s="39" customFormat="1" ht="14.4" hidden="1" thickBot="1">
      <c r="A82" s="443">
        <v>41976</v>
      </c>
      <c r="B82" s="101"/>
      <c r="C82" s="101">
        <v>1.2</v>
      </c>
      <c r="D82" s="287">
        <v>1.2</v>
      </c>
      <c r="E82" s="288">
        <f t="shared" si="6"/>
        <v>8.6600000000000019</v>
      </c>
      <c r="F82" s="101">
        <v>3.8</v>
      </c>
      <c r="G82" s="287">
        <v>3.8</v>
      </c>
      <c r="H82" s="393">
        <f t="shared" si="7"/>
        <v>7.8000000000000007</v>
      </c>
      <c r="I82" s="101">
        <v>6.5</v>
      </c>
      <c r="J82" s="287">
        <v>6.5</v>
      </c>
      <c r="K82" s="299">
        <f t="shared" si="5"/>
        <v>7.38</v>
      </c>
      <c r="L82" s="451" t="s">
        <v>197</v>
      </c>
      <c r="M82" s="532">
        <v>1.6</v>
      </c>
      <c r="N82" s="393">
        <f t="shared" si="8"/>
        <v>22.20000000000001</v>
      </c>
      <c r="O82" s="101" t="s">
        <v>134</v>
      </c>
      <c r="P82" s="289">
        <v>0.2</v>
      </c>
      <c r="Q82" s="288"/>
      <c r="R82" s="509">
        <v>3.5</v>
      </c>
      <c r="S82" s="510">
        <v>3.5</v>
      </c>
      <c r="T82" s="288"/>
      <c r="U82" s="101"/>
      <c r="V82" s="287"/>
      <c r="W82" s="288"/>
      <c r="X82" s="101">
        <v>3.9</v>
      </c>
      <c r="Y82" s="287">
        <v>3.9</v>
      </c>
      <c r="Z82" s="288"/>
      <c r="AA82" s="101">
        <v>0.95</v>
      </c>
      <c r="AB82" s="287">
        <v>0.95</v>
      </c>
      <c r="AC82" s="288"/>
      <c r="AD82" s="101">
        <v>5.5</v>
      </c>
      <c r="AE82" s="287">
        <v>5.5</v>
      </c>
      <c r="AF82" s="288"/>
      <c r="AG82" s="101">
        <v>7.0000000000000007E-2</v>
      </c>
      <c r="AH82" s="287">
        <v>7.0000000000000007E-2</v>
      </c>
      <c r="AI82" s="288"/>
      <c r="AJ82" s="101">
        <v>64</v>
      </c>
      <c r="AK82" s="287">
        <v>64</v>
      </c>
      <c r="AL82" s="427"/>
    </row>
    <row r="83" spans="1:40" s="39" customFormat="1" ht="14.4" hidden="1" thickBot="1">
      <c r="A83" s="443">
        <v>42010</v>
      </c>
      <c r="B83" s="101"/>
      <c r="C83" s="101">
        <v>7.4</v>
      </c>
      <c r="D83" s="287">
        <v>7.4</v>
      </c>
      <c r="E83" s="288">
        <f t="shared" si="6"/>
        <v>8.7600000000000016</v>
      </c>
      <c r="F83" s="101">
        <v>13</v>
      </c>
      <c r="G83" s="287">
        <v>13</v>
      </c>
      <c r="H83" s="393">
        <f t="shared" si="7"/>
        <v>10.400000000000002</v>
      </c>
      <c r="I83" s="101">
        <v>2.8</v>
      </c>
      <c r="J83" s="287">
        <v>2.8</v>
      </c>
      <c r="K83" s="299">
        <f t="shared" si="5"/>
        <v>7.38</v>
      </c>
      <c r="L83" s="451">
        <v>48</v>
      </c>
      <c r="M83" s="458">
        <v>48</v>
      </c>
      <c r="N83" s="393">
        <f t="shared" si="8"/>
        <v>22.20000000000001</v>
      </c>
      <c r="O83" s="101" t="s">
        <v>134</v>
      </c>
      <c r="P83" s="289">
        <v>0.2</v>
      </c>
      <c r="Q83" s="288"/>
      <c r="R83" s="509">
        <v>2</v>
      </c>
      <c r="S83" s="510">
        <v>2</v>
      </c>
      <c r="T83" s="288"/>
      <c r="U83" s="101"/>
      <c r="V83" s="287"/>
      <c r="W83" s="288"/>
      <c r="X83" s="101">
        <v>2.8</v>
      </c>
      <c r="Y83" s="287">
        <v>2.8</v>
      </c>
      <c r="Z83" s="288"/>
      <c r="AA83" s="101">
        <v>2.4</v>
      </c>
      <c r="AB83" s="287">
        <v>2.4</v>
      </c>
      <c r="AC83" s="288"/>
      <c r="AD83" s="101">
        <v>7.0000000000000007E-2</v>
      </c>
      <c r="AE83" s="287">
        <v>7.0000000000000007E-2</v>
      </c>
      <c r="AF83" s="288"/>
      <c r="AG83" s="101">
        <v>0.37</v>
      </c>
      <c r="AH83" s="287">
        <v>0.37</v>
      </c>
      <c r="AI83" s="288"/>
      <c r="AJ83" s="101">
        <v>91</v>
      </c>
      <c r="AK83" s="287">
        <v>91</v>
      </c>
      <c r="AL83" s="427"/>
    </row>
    <row r="84" spans="1:40" s="39" customFormat="1" ht="14.4" hidden="1" thickBot="1">
      <c r="A84" s="443">
        <v>42038</v>
      </c>
      <c r="B84" s="101"/>
      <c r="C84" s="101">
        <v>1.7</v>
      </c>
      <c r="D84" s="287">
        <v>1.7</v>
      </c>
      <c r="E84" s="288">
        <f t="shared" si="6"/>
        <v>8.7600000000000016</v>
      </c>
      <c r="F84" s="101">
        <v>4</v>
      </c>
      <c r="G84" s="287">
        <v>4</v>
      </c>
      <c r="H84" s="393">
        <f t="shared" si="7"/>
        <v>10.200000000000003</v>
      </c>
      <c r="I84" s="101">
        <v>3.6</v>
      </c>
      <c r="J84" s="287">
        <v>3.6</v>
      </c>
      <c r="K84" s="299">
        <f t="shared" si="5"/>
        <v>7.26</v>
      </c>
      <c r="L84" s="451">
        <v>23</v>
      </c>
      <c r="M84" s="458">
        <v>23</v>
      </c>
      <c r="N84" s="393">
        <f t="shared" si="8"/>
        <v>24.6</v>
      </c>
      <c r="O84" s="101" t="s">
        <v>134</v>
      </c>
      <c r="P84" s="289">
        <v>0.2</v>
      </c>
      <c r="Q84" s="288"/>
      <c r="R84" s="509">
        <v>3.4</v>
      </c>
      <c r="S84" s="510">
        <v>3.4</v>
      </c>
      <c r="T84" s="288"/>
      <c r="U84" s="101"/>
      <c r="V84" s="287"/>
      <c r="W84" s="288"/>
      <c r="X84" s="101">
        <v>4</v>
      </c>
      <c r="Y84" s="287">
        <v>4</v>
      </c>
      <c r="Z84" s="288"/>
      <c r="AA84" s="101">
        <v>1.5</v>
      </c>
      <c r="AB84" s="287">
        <v>1.5</v>
      </c>
      <c r="AC84" s="288"/>
      <c r="AD84" s="101">
        <v>1.5</v>
      </c>
      <c r="AE84" s="287">
        <v>1.5</v>
      </c>
      <c r="AF84" s="288"/>
      <c r="AG84" s="101">
        <v>0.57999999999999996</v>
      </c>
      <c r="AH84" s="287">
        <v>0.57999999999999996</v>
      </c>
      <c r="AI84" s="288"/>
      <c r="AJ84" s="101">
        <v>81</v>
      </c>
      <c r="AK84" s="287">
        <v>81</v>
      </c>
      <c r="AL84" s="427"/>
    </row>
    <row r="85" spans="1:40" s="39" customFormat="1" ht="14.4" hidden="1" thickBot="1">
      <c r="A85" s="443">
        <v>42069</v>
      </c>
      <c r="B85" s="101"/>
      <c r="C85" s="101">
        <v>1.1000000000000001</v>
      </c>
      <c r="D85" s="287">
        <v>1.1000000000000001</v>
      </c>
      <c r="E85" s="288">
        <f t="shared" si="6"/>
        <v>8.7600000000000016</v>
      </c>
      <c r="F85" s="101">
        <v>3</v>
      </c>
      <c r="G85" s="287">
        <v>3</v>
      </c>
      <c r="H85" s="393">
        <f t="shared" si="7"/>
        <v>10.200000000000003</v>
      </c>
      <c r="I85" s="101">
        <v>5.6</v>
      </c>
      <c r="J85" s="287">
        <v>5.6</v>
      </c>
      <c r="K85" s="299">
        <f t="shared" si="5"/>
        <v>7.26</v>
      </c>
      <c r="L85" s="451">
        <v>130</v>
      </c>
      <c r="M85" s="458">
        <v>130</v>
      </c>
      <c r="N85" s="393">
        <f t="shared" si="8"/>
        <v>29.000000000000004</v>
      </c>
      <c r="O85" s="101" t="s">
        <v>134</v>
      </c>
      <c r="P85" s="289">
        <v>0.2</v>
      </c>
      <c r="Q85" s="288"/>
      <c r="R85" s="509">
        <v>3.2</v>
      </c>
      <c r="S85" s="510">
        <v>3.2</v>
      </c>
      <c r="T85" s="288"/>
      <c r="U85" s="101"/>
      <c r="V85" s="287"/>
      <c r="W85" s="288"/>
      <c r="X85" s="101">
        <v>3.5</v>
      </c>
      <c r="Y85" s="287">
        <v>3.5</v>
      </c>
      <c r="Z85" s="288"/>
      <c r="AA85" s="101">
        <v>1.2</v>
      </c>
      <c r="AB85" s="287">
        <v>1.2</v>
      </c>
      <c r="AC85" s="288"/>
      <c r="AD85" s="101">
        <v>4.0999999999999996</v>
      </c>
      <c r="AE85" s="287">
        <v>4.0999999999999996</v>
      </c>
      <c r="AF85" s="288"/>
      <c r="AG85" s="101">
        <v>0.28999999999999998</v>
      </c>
      <c r="AH85" s="287">
        <v>0.28999999999999998</v>
      </c>
      <c r="AI85" s="288"/>
      <c r="AJ85" s="101">
        <v>69</v>
      </c>
      <c r="AK85" s="287">
        <v>69</v>
      </c>
      <c r="AL85" s="427"/>
    </row>
    <row r="86" spans="1:40" s="39" customFormat="1" ht="14.4" hidden="1" thickBot="1">
      <c r="A86" s="443">
        <v>42103</v>
      </c>
      <c r="B86" s="101"/>
      <c r="C86" s="101">
        <v>3.2</v>
      </c>
      <c r="D86" s="287">
        <v>3.2</v>
      </c>
      <c r="E86" s="288">
        <f t="shared" si="6"/>
        <v>8.7600000000000016</v>
      </c>
      <c r="F86" s="101">
        <v>4</v>
      </c>
      <c r="G86" s="287">
        <v>4</v>
      </c>
      <c r="H86" s="393">
        <f t="shared" si="7"/>
        <v>10.200000000000003</v>
      </c>
      <c r="I86" s="101">
        <v>5.9</v>
      </c>
      <c r="J86" s="287">
        <v>5.9</v>
      </c>
      <c r="K86" s="299">
        <f t="shared" si="5"/>
        <v>7.26</v>
      </c>
      <c r="L86" s="451">
        <v>84</v>
      </c>
      <c r="M86" s="458">
        <v>84</v>
      </c>
      <c r="N86" s="393">
        <f t="shared" si="8"/>
        <v>44.400000000000013</v>
      </c>
      <c r="O86" s="101" t="s">
        <v>134</v>
      </c>
      <c r="P86" s="289">
        <v>0.2</v>
      </c>
      <c r="Q86" s="288"/>
      <c r="R86" s="509">
        <v>4.5999999999999996</v>
      </c>
      <c r="S86" s="510">
        <v>4.5999999999999996</v>
      </c>
      <c r="T86" s="288"/>
      <c r="U86" s="101"/>
      <c r="V86" s="287"/>
      <c r="W86" s="288"/>
      <c r="X86" s="101">
        <v>5.3</v>
      </c>
      <c r="Y86" s="287">
        <v>5.3</v>
      </c>
      <c r="Z86" s="288"/>
      <c r="AA86" s="101">
        <v>2.1</v>
      </c>
      <c r="AB86" s="287">
        <v>2.1</v>
      </c>
      <c r="AC86" s="288"/>
      <c r="AD86" s="101">
        <v>3.7</v>
      </c>
      <c r="AE86" s="287">
        <v>3.7</v>
      </c>
      <c r="AF86" s="288"/>
      <c r="AG86" s="101">
        <v>0.16</v>
      </c>
      <c r="AH86" s="287">
        <v>0.16</v>
      </c>
      <c r="AI86" s="288"/>
      <c r="AJ86" s="101">
        <v>77</v>
      </c>
      <c r="AK86" s="287">
        <v>77</v>
      </c>
      <c r="AL86" s="427"/>
    </row>
    <row r="87" spans="1:40" s="39" customFormat="1" ht="14.4" hidden="1" thickBot="1">
      <c r="A87" s="443">
        <v>42129</v>
      </c>
      <c r="B87" s="101"/>
      <c r="C87" s="101">
        <v>1.7</v>
      </c>
      <c r="D87" s="287">
        <v>1.7</v>
      </c>
      <c r="E87" s="288">
        <f t="shared" si="6"/>
        <v>8.7600000000000016</v>
      </c>
      <c r="F87" s="101">
        <v>1.2</v>
      </c>
      <c r="G87" s="287">
        <v>1.2</v>
      </c>
      <c r="H87" s="393">
        <f t="shared" si="7"/>
        <v>10.200000000000003</v>
      </c>
      <c r="I87" s="101">
        <v>5.6</v>
      </c>
      <c r="J87" s="287">
        <v>5.6</v>
      </c>
      <c r="K87" s="299">
        <f t="shared" si="5"/>
        <v>7.26</v>
      </c>
      <c r="L87" s="451">
        <v>1500</v>
      </c>
      <c r="M87" s="458">
        <v>1500</v>
      </c>
      <c r="N87" s="393">
        <f t="shared" si="8"/>
        <v>76.800000000000026</v>
      </c>
      <c r="O87" s="101" t="s">
        <v>134</v>
      </c>
      <c r="P87" s="289">
        <v>0.2</v>
      </c>
      <c r="Q87" s="288"/>
      <c r="R87" s="509">
        <v>3</v>
      </c>
      <c r="S87" s="510">
        <v>3</v>
      </c>
      <c r="T87" s="288"/>
      <c r="U87" s="101"/>
      <c r="V87" s="287"/>
      <c r="W87" s="288"/>
      <c r="X87" s="101">
        <v>2.8</v>
      </c>
      <c r="Y87" s="287">
        <v>2.8</v>
      </c>
      <c r="Z87" s="288"/>
      <c r="AA87" s="101">
        <v>1.2</v>
      </c>
      <c r="AB87" s="287">
        <v>1.2</v>
      </c>
      <c r="AC87" s="288"/>
      <c r="AD87" s="101">
        <v>4.4000000000000004</v>
      </c>
      <c r="AE87" s="287">
        <v>4.4000000000000004</v>
      </c>
      <c r="AF87" s="288"/>
      <c r="AG87" s="101" t="s">
        <v>129</v>
      </c>
      <c r="AH87" s="289">
        <v>0.01</v>
      </c>
      <c r="AI87" s="288"/>
      <c r="AJ87" s="101">
        <v>73</v>
      </c>
      <c r="AK87" s="287">
        <v>73</v>
      </c>
      <c r="AL87" s="427"/>
    </row>
    <row r="88" spans="1:40" s="39" customFormat="1" ht="14.4" hidden="1" thickBot="1">
      <c r="A88" s="444">
        <v>42158</v>
      </c>
      <c r="B88" s="85"/>
      <c r="C88" s="85">
        <v>2.2999999999999998</v>
      </c>
      <c r="D88" s="311">
        <v>2.2999999999999998</v>
      </c>
      <c r="E88" s="312">
        <f t="shared" si="6"/>
        <v>8.7600000000000016</v>
      </c>
      <c r="F88" s="85">
        <v>1.6</v>
      </c>
      <c r="G88" s="311">
        <v>1.6</v>
      </c>
      <c r="H88" s="448">
        <f t="shared" si="7"/>
        <v>10.200000000000003</v>
      </c>
      <c r="I88" s="85">
        <v>5.7</v>
      </c>
      <c r="J88" s="311">
        <v>5.7</v>
      </c>
      <c r="K88" s="319">
        <f t="shared" si="5"/>
        <v>6.98</v>
      </c>
      <c r="L88" s="528">
        <v>3.3</v>
      </c>
      <c r="M88" s="529">
        <v>3.3</v>
      </c>
      <c r="N88" s="448">
        <f t="shared" si="8"/>
        <v>76.800000000000026</v>
      </c>
      <c r="O88" s="85" t="s">
        <v>134</v>
      </c>
      <c r="P88" s="313">
        <v>0.2</v>
      </c>
      <c r="Q88" s="312"/>
      <c r="R88" s="514">
        <v>3.6</v>
      </c>
      <c r="S88" s="515">
        <v>3.6</v>
      </c>
      <c r="T88" s="312"/>
      <c r="U88" s="85"/>
      <c r="V88" s="311"/>
      <c r="W88" s="312"/>
      <c r="X88" s="85">
        <v>3.8</v>
      </c>
      <c r="Y88" s="311">
        <v>3.8</v>
      </c>
      <c r="Z88" s="312"/>
      <c r="AA88" s="85">
        <v>1.4</v>
      </c>
      <c r="AB88" s="311">
        <v>1.4</v>
      </c>
      <c r="AC88" s="312"/>
      <c r="AD88" s="85">
        <v>4.3</v>
      </c>
      <c r="AE88" s="311">
        <v>4.3</v>
      </c>
      <c r="AF88" s="312"/>
      <c r="AG88" s="85" t="s">
        <v>198</v>
      </c>
      <c r="AH88" s="313">
        <v>0.02</v>
      </c>
      <c r="AI88" s="312"/>
      <c r="AJ88" s="85">
        <v>69</v>
      </c>
      <c r="AK88" s="311">
        <v>69</v>
      </c>
      <c r="AL88" s="459"/>
    </row>
    <row r="89" spans="1:40" s="39" customFormat="1" ht="14.4" hidden="1" thickBot="1">
      <c r="A89" s="473">
        <v>42187</v>
      </c>
      <c r="B89" s="394"/>
      <c r="C89" s="394">
        <v>4.5</v>
      </c>
      <c r="D89" s="397">
        <v>4.5</v>
      </c>
      <c r="E89" s="398">
        <f t="shared" si="6"/>
        <v>7.3000000000000007</v>
      </c>
      <c r="F89" s="394">
        <v>2.8</v>
      </c>
      <c r="G89" s="397">
        <v>2.8</v>
      </c>
      <c r="H89" s="398">
        <f t="shared" si="7"/>
        <v>6.4400000000000022</v>
      </c>
      <c r="I89" s="394">
        <v>4.8</v>
      </c>
      <c r="J89" s="397">
        <v>4.8</v>
      </c>
      <c r="K89" s="396">
        <f t="shared" si="5"/>
        <v>6.42</v>
      </c>
      <c r="L89" s="535">
        <v>16</v>
      </c>
      <c r="M89" s="541">
        <v>16</v>
      </c>
      <c r="N89" s="398">
        <f t="shared" si="8"/>
        <v>76.800000000000026</v>
      </c>
      <c r="O89" s="394">
        <v>0.41</v>
      </c>
      <c r="P89" s="397">
        <v>0.41</v>
      </c>
      <c r="Q89" s="398"/>
      <c r="R89" s="518">
        <v>2.9</v>
      </c>
      <c r="S89" s="519">
        <v>2.9</v>
      </c>
      <c r="T89" s="398"/>
      <c r="U89" s="394"/>
      <c r="V89" s="397"/>
      <c r="W89" s="398"/>
      <c r="X89" s="394">
        <v>3.3</v>
      </c>
      <c r="Y89" s="397">
        <v>3.3</v>
      </c>
      <c r="Z89" s="398"/>
      <c r="AA89" s="394">
        <v>1.5</v>
      </c>
      <c r="AB89" s="397">
        <v>1.5</v>
      </c>
      <c r="AC89" s="398"/>
      <c r="AD89" s="394">
        <v>3.1</v>
      </c>
      <c r="AE89" s="397">
        <v>3.1</v>
      </c>
      <c r="AF89" s="398"/>
      <c r="AG89" s="394">
        <v>0.15</v>
      </c>
      <c r="AH89" s="397">
        <v>0.15</v>
      </c>
      <c r="AI89" s="398"/>
      <c r="AJ89" s="394">
        <v>72</v>
      </c>
      <c r="AK89" s="397">
        <v>72</v>
      </c>
      <c r="AL89" s="424"/>
    </row>
    <row r="90" spans="1:40" s="39" customFormat="1" ht="14.4" hidden="1" thickBot="1">
      <c r="A90" s="472">
        <v>42220</v>
      </c>
      <c r="B90" s="101"/>
      <c r="C90" s="101">
        <v>1.6</v>
      </c>
      <c r="D90" s="287">
        <v>1.6</v>
      </c>
      <c r="E90" s="288">
        <f t="shared" si="6"/>
        <v>6.8200000000000021</v>
      </c>
      <c r="F90" s="101">
        <v>5.2</v>
      </c>
      <c r="G90" s="287">
        <v>5.2</v>
      </c>
      <c r="H90" s="393">
        <f t="shared" si="7"/>
        <v>5.0000000000000009</v>
      </c>
      <c r="I90" s="101">
        <v>4.9000000000000004</v>
      </c>
      <c r="J90" s="287">
        <v>4.9000000000000004</v>
      </c>
      <c r="K90" s="299">
        <f t="shared" si="5"/>
        <v>6.3800000000000008</v>
      </c>
      <c r="L90" s="451">
        <v>1.6</v>
      </c>
      <c r="M90" s="532">
        <v>0.8</v>
      </c>
      <c r="N90" s="393">
        <f t="shared" si="8"/>
        <v>76.800000000000026</v>
      </c>
      <c r="O90" s="101" t="s">
        <v>134</v>
      </c>
      <c r="P90" s="289">
        <v>0.2</v>
      </c>
      <c r="Q90" s="288"/>
      <c r="R90" s="509">
        <v>3.3</v>
      </c>
      <c r="S90" s="510">
        <v>3.3</v>
      </c>
      <c r="T90" s="288"/>
      <c r="U90" s="101"/>
      <c r="V90" s="287"/>
      <c r="W90" s="288"/>
      <c r="X90" s="101">
        <v>3.2</v>
      </c>
      <c r="Y90" s="287">
        <v>3.2</v>
      </c>
      <c r="Z90" s="288"/>
      <c r="AA90" s="101">
        <v>1.1000000000000001</v>
      </c>
      <c r="AB90" s="287">
        <v>1.1000000000000001</v>
      </c>
      <c r="AC90" s="288"/>
      <c r="AD90" s="101">
        <v>3.8</v>
      </c>
      <c r="AE90" s="287">
        <v>3.8</v>
      </c>
      <c r="AF90" s="288"/>
      <c r="AG90" s="101" t="s">
        <v>198</v>
      </c>
      <c r="AH90" s="289">
        <v>0.02</v>
      </c>
      <c r="AI90" s="288"/>
      <c r="AJ90" s="101">
        <v>67</v>
      </c>
      <c r="AK90" s="287">
        <v>67</v>
      </c>
      <c r="AL90" s="427"/>
    </row>
    <row r="91" spans="1:40" s="39" customFormat="1" ht="14.4" hidden="1" thickBot="1">
      <c r="A91" s="472">
        <v>42249</v>
      </c>
      <c r="B91" s="101"/>
      <c r="C91" s="101">
        <v>7.6</v>
      </c>
      <c r="D91" s="287">
        <v>7.6</v>
      </c>
      <c r="E91" s="288">
        <f t="shared" si="6"/>
        <v>6.8200000000000021</v>
      </c>
      <c r="F91" s="101">
        <v>7</v>
      </c>
      <c r="G91" s="287">
        <v>7</v>
      </c>
      <c r="H91" s="393">
        <f t="shared" si="7"/>
        <v>5.0000000000000009</v>
      </c>
      <c r="I91" s="101">
        <v>8.3000000000000007</v>
      </c>
      <c r="J91" s="287">
        <v>8.3000000000000007</v>
      </c>
      <c r="K91" s="299">
        <f t="shared" si="5"/>
        <v>6.3800000000000008</v>
      </c>
      <c r="L91" s="451">
        <v>25</v>
      </c>
      <c r="M91" s="458">
        <v>25</v>
      </c>
      <c r="N91" s="393">
        <f t="shared" si="8"/>
        <v>76.800000000000026</v>
      </c>
      <c r="O91" s="101" t="s">
        <v>134</v>
      </c>
      <c r="P91" s="289">
        <v>0.2</v>
      </c>
      <c r="Q91" s="288"/>
      <c r="R91" s="509">
        <v>2.7</v>
      </c>
      <c r="S91" s="510">
        <v>2.7</v>
      </c>
      <c r="T91" s="288"/>
      <c r="U91" s="101"/>
      <c r="V91" s="287"/>
      <c r="W91" s="288"/>
      <c r="X91" s="101">
        <v>2.9</v>
      </c>
      <c r="Y91" s="287">
        <v>2.9</v>
      </c>
      <c r="Z91" s="288"/>
      <c r="AA91" s="101">
        <v>2.1</v>
      </c>
      <c r="AB91" s="287">
        <v>2.1</v>
      </c>
      <c r="AC91" s="288"/>
      <c r="AD91" s="101">
        <v>6.2</v>
      </c>
      <c r="AE91" s="287">
        <v>6.2</v>
      </c>
      <c r="AF91" s="288"/>
      <c r="AG91" s="101">
        <v>0.06</v>
      </c>
      <c r="AH91" s="287" t="s">
        <v>211</v>
      </c>
      <c r="AI91" s="288"/>
      <c r="AJ91" s="101">
        <v>65</v>
      </c>
      <c r="AK91" s="287">
        <v>65</v>
      </c>
      <c r="AL91" s="427"/>
    </row>
    <row r="92" spans="1:40" s="39" customFormat="1" ht="14.4" hidden="1" thickBot="1">
      <c r="A92" s="472">
        <v>42278</v>
      </c>
      <c r="B92" s="101"/>
      <c r="C92" s="101">
        <v>17</v>
      </c>
      <c r="D92" s="287">
        <v>17</v>
      </c>
      <c r="E92" s="288">
        <f t="shared" si="6"/>
        <v>6.8200000000000021</v>
      </c>
      <c r="F92" s="101">
        <v>19</v>
      </c>
      <c r="G92" s="287">
        <v>19</v>
      </c>
      <c r="H92" s="393">
        <f t="shared" si="7"/>
        <v>6.6400000000000015</v>
      </c>
      <c r="I92" s="101">
        <v>6</v>
      </c>
      <c r="J92" s="287">
        <v>6</v>
      </c>
      <c r="K92" s="299">
        <f t="shared" si="5"/>
        <v>5.98</v>
      </c>
      <c r="L92" s="451">
        <v>710</v>
      </c>
      <c r="M92" s="458">
        <v>710</v>
      </c>
      <c r="N92" s="393">
        <f t="shared" si="8"/>
        <v>120.80000000000004</v>
      </c>
      <c r="O92" s="101" t="s">
        <v>134</v>
      </c>
      <c r="P92" s="289">
        <v>0.2</v>
      </c>
      <c r="Q92" s="288"/>
      <c r="R92" s="509">
        <v>3.3</v>
      </c>
      <c r="S92" s="510">
        <v>3.3</v>
      </c>
      <c r="T92" s="288"/>
      <c r="U92" s="101"/>
      <c r="V92" s="287"/>
      <c r="W92" s="288"/>
      <c r="X92" s="101">
        <v>3.2</v>
      </c>
      <c r="Y92" s="287">
        <v>3.2</v>
      </c>
      <c r="Z92" s="288"/>
      <c r="AA92" s="101">
        <v>3.6</v>
      </c>
      <c r="AB92" s="287">
        <v>3.6</v>
      </c>
      <c r="AC92" s="288"/>
      <c r="AD92" s="101">
        <v>2.4</v>
      </c>
      <c r="AE92" s="287">
        <v>2.4</v>
      </c>
      <c r="AF92" s="288"/>
      <c r="AG92" s="101">
        <v>0.05</v>
      </c>
      <c r="AH92" s="287">
        <v>0.05</v>
      </c>
      <c r="AI92" s="288"/>
      <c r="AJ92" s="101">
        <v>82</v>
      </c>
      <c r="AK92" s="287">
        <v>82</v>
      </c>
      <c r="AL92" s="427"/>
    </row>
    <row r="93" spans="1:40" s="39" customFormat="1" ht="14.4" hidden="1" thickBot="1">
      <c r="A93" s="472">
        <v>42310</v>
      </c>
      <c r="B93" s="101"/>
      <c r="C93" s="101">
        <v>1.9</v>
      </c>
      <c r="D93" s="287">
        <v>1.9</v>
      </c>
      <c r="E93" s="288">
        <f t="shared" si="6"/>
        <v>6.8200000000000021</v>
      </c>
      <c r="F93" s="101">
        <v>2.8</v>
      </c>
      <c r="G93" s="287">
        <v>2.8</v>
      </c>
      <c r="H93" s="393">
        <f t="shared" si="7"/>
        <v>6.6400000000000015</v>
      </c>
      <c r="I93" s="101">
        <v>7.2</v>
      </c>
      <c r="J93" s="287">
        <v>7.2</v>
      </c>
      <c r="K93" s="299">
        <f t="shared" si="5"/>
        <v>6.4</v>
      </c>
      <c r="L93" s="451">
        <v>55000</v>
      </c>
      <c r="M93" s="458">
        <v>55000</v>
      </c>
      <c r="N93" s="393">
        <f t="shared" si="8"/>
        <v>594.00000000000045</v>
      </c>
      <c r="O93" s="101" t="s">
        <v>134</v>
      </c>
      <c r="P93" s="289">
        <v>0.2</v>
      </c>
      <c r="Q93" s="288"/>
      <c r="R93" s="509">
        <v>3.3</v>
      </c>
      <c r="S93" s="510">
        <v>3.3</v>
      </c>
      <c r="T93" s="288"/>
      <c r="U93" s="101"/>
      <c r="V93" s="287"/>
      <c r="W93" s="288"/>
      <c r="X93" s="101">
        <v>3.8</v>
      </c>
      <c r="Y93" s="287">
        <v>3.8</v>
      </c>
      <c r="Z93" s="288"/>
      <c r="AA93" s="101">
        <v>1.3</v>
      </c>
      <c r="AB93" s="287">
        <v>1.3</v>
      </c>
      <c r="AC93" s="288"/>
      <c r="AD93" s="101">
        <v>5.9</v>
      </c>
      <c r="AE93" s="287">
        <v>5.9</v>
      </c>
      <c r="AF93" s="288"/>
      <c r="AG93" s="101" t="s">
        <v>129</v>
      </c>
      <c r="AH93" s="289">
        <v>0.01</v>
      </c>
      <c r="AI93" s="288"/>
      <c r="AJ93" s="101">
        <v>71</v>
      </c>
      <c r="AK93" s="287">
        <v>71</v>
      </c>
      <c r="AL93" s="427"/>
    </row>
    <row r="94" spans="1:40" s="39" customFormat="1" ht="14.4" hidden="1" thickBot="1">
      <c r="A94" s="472">
        <v>42340</v>
      </c>
      <c r="B94" s="101"/>
      <c r="C94" s="101">
        <v>0.81</v>
      </c>
      <c r="D94" s="287">
        <v>0.81</v>
      </c>
      <c r="E94" s="288">
        <f t="shared" si="6"/>
        <v>6.8200000000000021</v>
      </c>
      <c r="F94" s="101">
        <v>2.4</v>
      </c>
      <c r="G94" s="287">
        <v>2.4</v>
      </c>
      <c r="H94" s="393">
        <f t="shared" si="7"/>
        <v>6.6400000000000015</v>
      </c>
      <c r="I94" s="101">
        <v>6.7</v>
      </c>
      <c r="J94" s="287">
        <v>6.7</v>
      </c>
      <c r="K94" s="299">
        <f t="shared" si="5"/>
        <v>6.5600000000000005</v>
      </c>
      <c r="L94" s="451"/>
      <c r="M94" s="458"/>
      <c r="N94" s="393">
        <f t="shared" si="8"/>
        <v>710</v>
      </c>
      <c r="O94" s="101" t="s">
        <v>134</v>
      </c>
      <c r="P94" s="289">
        <v>0.2</v>
      </c>
      <c r="Q94" s="288"/>
      <c r="R94" s="509">
        <v>2.9</v>
      </c>
      <c r="S94" s="510">
        <v>2.9</v>
      </c>
      <c r="T94" s="288"/>
      <c r="U94" s="101"/>
      <c r="V94" s="287"/>
      <c r="W94" s="288"/>
      <c r="X94" s="101">
        <v>3.4</v>
      </c>
      <c r="Y94" s="287">
        <v>3.4</v>
      </c>
      <c r="Z94" s="288"/>
      <c r="AA94" s="101">
        <v>1.3</v>
      </c>
      <c r="AB94" s="287">
        <v>1.3</v>
      </c>
      <c r="AC94" s="288"/>
      <c r="AD94" s="101">
        <v>5.4</v>
      </c>
      <c r="AE94" s="287">
        <v>5.4</v>
      </c>
      <c r="AF94" s="288"/>
      <c r="AG94" s="101" t="s">
        <v>129</v>
      </c>
      <c r="AH94" s="289">
        <v>0.01</v>
      </c>
      <c r="AI94" s="288"/>
      <c r="AJ94" s="101">
        <v>79</v>
      </c>
      <c r="AK94" s="287">
        <v>79</v>
      </c>
      <c r="AL94" s="427"/>
    </row>
    <row r="95" spans="1:40" s="39" customFormat="1" ht="14.4" hidden="1" thickBot="1">
      <c r="A95" s="472">
        <v>42375</v>
      </c>
      <c r="B95" s="101"/>
      <c r="C95" s="101">
        <v>22</v>
      </c>
      <c r="D95" s="287">
        <v>22</v>
      </c>
      <c r="E95" s="288">
        <f t="shared" si="6"/>
        <v>6.9800000000000022</v>
      </c>
      <c r="F95" s="101">
        <v>30</v>
      </c>
      <c r="G95" s="287">
        <v>30</v>
      </c>
      <c r="H95" s="393">
        <f t="shared" si="7"/>
        <v>6.6400000000000015</v>
      </c>
      <c r="I95" s="101">
        <v>28</v>
      </c>
      <c r="J95" s="287">
        <v>28</v>
      </c>
      <c r="K95" s="299">
        <f t="shared" si="5"/>
        <v>7.1000000000000005</v>
      </c>
      <c r="L95" s="451">
        <v>8400</v>
      </c>
      <c r="M95" s="458">
        <v>8400</v>
      </c>
      <c r="N95" s="393">
        <f t="shared" si="8"/>
        <v>1500</v>
      </c>
      <c r="O95" s="101">
        <v>25</v>
      </c>
      <c r="P95" s="287">
        <v>25</v>
      </c>
      <c r="Q95" s="288"/>
      <c r="R95" s="509">
        <v>2.7</v>
      </c>
      <c r="S95" s="510">
        <v>2.7</v>
      </c>
      <c r="T95" s="288"/>
      <c r="U95" s="101"/>
      <c r="V95" s="287"/>
      <c r="W95" s="288"/>
      <c r="X95" s="101">
        <v>3.6</v>
      </c>
      <c r="Y95" s="287">
        <v>3.6</v>
      </c>
      <c r="Z95" s="288"/>
      <c r="AA95" s="101">
        <v>28</v>
      </c>
      <c r="AB95" s="287">
        <v>28</v>
      </c>
      <c r="AC95" s="288"/>
      <c r="AD95" s="101" t="s">
        <v>129</v>
      </c>
      <c r="AE95" s="289">
        <v>0.01</v>
      </c>
      <c r="AF95" s="288"/>
      <c r="AG95" s="101" t="s">
        <v>129</v>
      </c>
      <c r="AH95" s="289">
        <v>0.01</v>
      </c>
      <c r="AI95" s="288"/>
      <c r="AJ95" s="101">
        <v>180</v>
      </c>
      <c r="AK95" s="287">
        <v>180</v>
      </c>
      <c r="AL95" s="427"/>
      <c r="AM95" s="39" t="s">
        <v>212</v>
      </c>
      <c r="AN95" s="465"/>
    </row>
    <row r="96" spans="1:40" s="39" customFormat="1" ht="14.4" hidden="1" thickBot="1">
      <c r="A96" s="472">
        <v>42403</v>
      </c>
      <c r="B96" s="101"/>
      <c r="C96" s="101">
        <v>7.2</v>
      </c>
      <c r="D96" s="287">
        <v>7.2</v>
      </c>
      <c r="E96" s="288">
        <f t="shared" si="6"/>
        <v>7.52</v>
      </c>
      <c r="F96" s="101">
        <v>9.6</v>
      </c>
      <c r="G96" s="287">
        <v>9.6</v>
      </c>
      <c r="H96" s="393">
        <f t="shared" si="7"/>
        <v>9.0800000000000018</v>
      </c>
      <c r="I96" s="101">
        <v>7.2</v>
      </c>
      <c r="J96" s="287">
        <v>7.2</v>
      </c>
      <c r="K96" s="299">
        <f t="shared" si="5"/>
        <v>7.2</v>
      </c>
      <c r="L96" s="451">
        <v>69000</v>
      </c>
      <c r="M96" s="458">
        <v>69000</v>
      </c>
      <c r="N96" s="393">
        <f t="shared" si="8"/>
        <v>8400</v>
      </c>
      <c r="O96" s="101">
        <v>2.5</v>
      </c>
      <c r="P96" s="289">
        <v>2.5</v>
      </c>
      <c r="Q96" s="288"/>
      <c r="R96" s="509">
        <v>0.41</v>
      </c>
      <c r="S96" s="510">
        <v>0.41</v>
      </c>
      <c r="T96" s="288"/>
      <c r="U96" s="101"/>
      <c r="V96" s="287"/>
      <c r="W96" s="288"/>
      <c r="X96" s="101"/>
      <c r="Y96" s="287"/>
      <c r="Z96" s="288"/>
      <c r="AA96" s="101"/>
      <c r="AB96" s="287"/>
      <c r="AC96" s="288"/>
      <c r="AD96" s="101">
        <v>2</v>
      </c>
      <c r="AE96" s="287">
        <v>2</v>
      </c>
      <c r="AF96" s="288"/>
      <c r="AG96" s="101">
        <v>0.89</v>
      </c>
      <c r="AH96" s="289">
        <v>0.89</v>
      </c>
      <c r="AI96" s="288"/>
      <c r="AJ96" s="101">
        <v>89</v>
      </c>
      <c r="AK96" s="287">
        <v>89</v>
      </c>
      <c r="AL96" s="427"/>
    </row>
    <row r="97" spans="1:38" s="39" customFormat="1" ht="14.4" hidden="1" thickBot="1">
      <c r="A97" s="472">
        <v>42431</v>
      </c>
      <c r="B97" s="101"/>
      <c r="C97" s="101">
        <v>3.8</v>
      </c>
      <c r="D97" s="287">
        <v>3.8</v>
      </c>
      <c r="E97" s="288">
        <f t="shared" si="6"/>
        <v>7.52</v>
      </c>
      <c r="F97" s="101">
        <v>1.2</v>
      </c>
      <c r="G97" s="287">
        <v>1.2</v>
      </c>
      <c r="H97" s="393">
        <f t="shared" si="7"/>
        <v>9.0800000000000018</v>
      </c>
      <c r="I97" s="101">
        <v>6.3</v>
      </c>
      <c r="J97" s="287">
        <v>6.3</v>
      </c>
      <c r="K97" s="299">
        <f t="shared" si="5"/>
        <v>7.2</v>
      </c>
      <c r="L97" s="451">
        <v>16</v>
      </c>
      <c r="M97" s="458">
        <v>16</v>
      </c>
      <c r="N97" s="393">
        <f t="shared" si="8"/>
        <v>8400</v>
      </c>
      <c r="O97" s="101" t="s">
        <v>134</v>
      </c>
      <c r="P97" s="289" t="s">
        <v>134</v>
      </c>
      <c r="Q97" s="288"/>
      <c r="R97" s="509">
        <v>2.6</v>
      </c>
      <c r="S97" s="510">
        <v>2.6</v>
      </c>
      <c r="T97" s="288"/>
      <c r="U97" s="101"/>
      <c r="V97" s="287"/>
      <c r="W97" s="288"/>
      <c r="X97" s="101">
        <v>2.8</v>
      </c>
      <c r="Y97" s="287">
        <v>2.8</v>
      </c>
      <c r="Z97" s="288"/>
      <c r="AA97" s="101">
        <v>1.9</v>
      </c>
      <c r="AB97" s="287">
        <v>1.9</v>
      </c>
      <c r="AC97" s="288"/>
      <c r="AD97" s="101">
        <v>4</v>
      </c>
      <c r="AE97" s="287">
        <v>4</v>
      </c>
      <c r="AF97" s="288"/>
      <c r="AG97" s="101">
        <v>0.43</v>
      </c>
      <c r="AH97" s="289">
        <v>0.43</v>
      </c>
      <c r="AI97" s="288"/>
      <c r="AJ97" s="101">
        <v>74</v>
      </c>
      <c r="AK97" s="287">
        <v>74</v>
      </c>
      <c r="AL97" s="427"/>
    </row>
    <row r="98" spans="1:38" s="39" customFormat="1" ht="14.4" hidden="1" thickBot="1">
      <c r="A98" s="472">
        <v>42466</v>
      </c>
      <c r="B98" s="101"/>
      <c r="C98" s="101">
        <v>2.1</v>
      </c>
      <c r="D98" s="287">
        <v>2.1</v>
      </c>
      <c r="E98" s="288">
        <f t="shared" si="6"/>
        <v>7.52</v>
      </c>
      <c r="F98" s="101">
        <v>5.6</v>
      </c>
      <c r="G98" s="287">
        <v>5.6</v>
      </c>
      <c r="H98" s="393">
        <f t="shared" si="7"/>
        <v>9.0800000000000018</v>
      </c>
      <c r="I98" s="101">
        <v>7.5</v>
      </c>
      <c r="J98" s="287">
        <v>7.5</v>
      </c>
      <c r="K98" s="299">
        <f t="shared" si="5"/>
        <v>7.44</v>
      </c>
      <c r="L98" s="451" t="s">
        <v>214</v>
      </c>
      <c r="M98" s="532">
        <v>0.85</v>
      </c>
      <c r="N98" s="393">
        <f t="shared" si="8"/>
        <v>8400</v>
      </c>
      <c r="O98" s="101" t="s">
        <v>134</v>
      </c>
      <c r="P98" s="289" t="s">
        <v>134</v>
      </c>
      <c r="Q98" s="288"/>
      <c r="R98" s="509">
        <v>3.7</v>
      </c>
      <c r="S98" s="510">
        <v>3.7</v>
      </c>
      <c r="T98" s="288"/>
      <c r="U98" s="101"/>
      <c r="V98" s="287"/>
      <c r="W98" s="288"/>
      <c r="X98" s="101">
        <v>3.9</v>
      </c>
      <c r="Y98" s="287">
        <v>3.9</v>
      </c>
      <c r="Z98" s="288"/>
      <c r="AA98" s="101">
        <v>1.5</v>
      </c>
      <c r="AB98" s="287">
        <v>1.5</v>
      </c>
      <c r="AC98" s="288"/>
      <c r="AD98" s="101">
        <v>5.9</v>
      </c>
      <c r="AE98" s="287">
        <v>5.9</v>
      </c>
      <c r="AF98" s="288"/>
      <c r="AG98" s="101">
        <v>0.1</v>
      </c>
      <c r="AH98" s="289">
        <v>0.1</v>
      </c>
      <c r="AI98" s="288"/>
      <c r="AJ98" s="101">
        <v>65</v>
      </c>
      <c r="AK98" s="287">
        <v>65</v>
      </c>
      <c r="AL98" s="427"/>
    </row>
    <row r="99" spans="1:38" s="39" customFormat="1" ht="14.4" hidden="1" thickBot="1">
      <c r="A99" s="472">
        <v>42495</v>
      </c>
      <c r="B99" s="101"/>
      <c r="C99" s="101">
        <v>0.97</v>
      </c>
      <c r="D99" s="287">
        <v>0.97</v>
      </c>
      <c r="E99" s="288">
        <f t="shared" si="6"/>
        <v>7.52</v>
      </c>
      <c r="F99" s="101">
        <v>1</v>
      </c>
      <c r="G99" s="287">
        <v>1</v>
      </c>
      <c r="H99" s="393">
        <f t="shared" si="7"/>
        <v>9.0800000000000018</v>
      </c>
      <c r="I99" s="101">
        <v>6.4</v>
      </c>
      <c r="J99" s="287">
        <v>6.4</v>
      </c>
      <c r="K99" s="299">
        <f t="shared" si="5"/>
        <v>7.44</v>
      </c>
      <c r="L99" s="451">
        <v>1.6</v>
      </c>
      <c r="M99" s="458">
        <v>1.6</v>
      </c>
      <c r="N99" s="393">
        <f t="shared" si="8"/>
        <v>8400</v>
      </c>
      <c r="O99" s="101" t="s">
        <v>134</v>
      </c>
      <c r="P99" s="287" t="s">
        <v>134</v>
      </c>
      <c r="Q99" s="288"/>
      <c r="R99" s="509">
        <v>2.1</v>
      </c>
      <c r="S99" s="510">
        <v>2.1</v>
      </c>
      <c r="T99" s="288"/>
      <c r="U99" s="101"/>
      <c r="V99" s="287"/>
      <c r="W99" s="288"/>
      <c r="X99" s="101">
        <v>2.8</v>
      </c>
      <c r="Y99" s="287">
        <v>2.8</v>
      </c>
      <c r="Z99" s="288"/>
      <c r="AA99" s="101">
        <v>1.1000000000000001</v>
      </c>
      <c r="AB99" s="287">
        <v>1.1000000000000001</v>
      </c>
      <c r="AC99" s="288"/>
      <c r="AD99" s="101">
        <v>5.3</v>
      </c>
      <c r="AE99" s="287">
        <v>5.3</v>
      </c>
      <c r="AF99" s="288"/>
      <c r="AG99" s="101" t="s">
        <v>129</v>
      </c>
      <c r="AH99" s="289">
        <v>0.01</v>
      </c>
      <c r="AI99" s="288"/>
      <c r="AJ99" s="101">
        <v>90</v>
      </c>
      <c r="AK99" s="287">
        <v>90</v>
      </c>
      <c r="AL99" s="427"/>
    </row>
    <row r="100" spans="1:38" s="39" customFormat="1" ht="14.4" hidden="1" thickBot="1">
      <c r="A100" s="471">
        <v>42524</v>
      </c>
      <c r="B100" s="399"/>
      <c r="C100" s="399">
        <v>2.2000000000000002</v>
      </c>
      <c r="D100" s="400">
        <v>2.2000000000000002</v>
      </c>
      <c r="E100" s="401">
        <f t="shared" si="6"/>
        <v>7.52</v>
      </c>
      <c r="F100" s="399">
        <v>4.5999999999999996</v>
      </c>
      <c r="G100" s="400">
        <v>4.5999999999999996</v>
      </c>
      <c r="H100" s="474">
        <f t="shared" si="7"/>
        <v>9.0800000000000018</v>
      </c>
      <c r="I100" s="399">
        <v>7</v>
      </c>
      <c r="J100" s="400">
        <v>7</v>
      </c>
      <c r="K100" s="428">
        <f t="shared" si="5"/>
        <v>7.44</v>
      </c>
      <c r="L100" s="539">
        <v>1.6</v>
      </c>
      <c r="M100" s="540">
        <v>1.6</v>
      </c>
      <c r="N100" s="474">
        <f t="shared" si="8"/>
        <v>8400</v>
      </c>
      <c r="O100" s="399" t="s">
        <v>134</v>
      </c>
      <c r="P100" s="400" t="s">
        <v>134</v>
      </c>
      <c r="Q100" s="401"/>
      <c r="R100" s="521">
        <v>3.2</v>
      </c>
      <c r="S100" s="522">
        <v>3.2</v>
      </c>
      <c r="T100" s="401"/>
      <c r="U100" s="399"/>
      <c r="V100" s="400"/>
      <c r="W100" s="401"/>
      <c r="X100" s="399">
        <v>3.5</v>
      </c>
      <c r="Y100" s="400">
        <v>3.5</v>
      </c>
      <c r="Z100" s="401"/>
      <c r="AA100" s="399">
        <v>1.4</v>
      </c>
      <c r="AB100" s="400">
        <v>1.4</v>
      </c>
      <c r="AC100" s="401"/>
      <c r="AD100" s="399">
        <v>5.6</v>
      </c>
      <c r="AE100" s="400">
        <v>5.6</v>
      </c>
      <c r="AF100" s="401"/>
      <c r="AG100" s="399">
        <v>0.03</v>
      </c>
      <c r="AH100" s="400">
        <v>0.03</v>
      </c>
      <c r="AI100" s="401"/>
      <c r="AJ100" s="399">
        <v>62</v>
      </c>
      <c r="AK100" s="400">
        <v>62</v>
      </c>
      <c r="AL100" s="429"/>
    </row>
    <row r="101" spans="1:38" s="39" customFormat="1" ht="14.4" hidden="1" thickBot="1">
      <c r="A101" s="473">
        <v>42557</v>
      </c>
      <c r="B101" s="394"/>
      <c r="C101" s="394">
        <v>17</v>
      </c>
      <c r="D101" s="397">
        <v>17</v>
      </c>
      <c r="E101" s="398">
        <f t="shared" si="6"/>
        <v>15.120000000000006</v>
      </c>
      <c r="F101" s="394">
        <v>27</v>
      </c>
      <c r="G101" s="397">
        <v>27</v>
      </c>
      <c r="H101" s="398">
        <f t="shared" si="7"/>
        <v>17.120000000000005</v>
      </c>
      <c r="I101" s="394">
        <v>9.6</v>
      </c>
      <c r="J101" s="397">
        <v>9.6</v>
      </c>
      <c r="K101" s="396">
        <f t="shared" si="5"/>
        <v>8.14</v>
      </c>
      <c r="L101" s="535">
        <v>330</v>
      </c>
      <c r="M101" s="541">
        <v>330</v>
      </c>
      <c r="N101" s="398">
        <f t="shared" si="8"/>
        <v>8400</v>
      </c>
      <c r="O101" s="394">
        <v>4.0999999999999996</v>
      </c>
      <c r="P101" s="397">
        <v>4.0999999999999996</v>
      </c>
      <c r="Q101" s="398"/>
      <c r="R101" s="518">
        <v>2.6</v>
      </c>
      <c r="S101" s="519">
        <v>2.6</v>
      </c>
      <c r="T101" s="398"/>
      <c r="U101" s="394"/>
      <c r="V101" s="397"/>
      <c r="W101" s="398"/>
      <c r="X101" s="394">
        <v>3.5</v>
      </c>
      <c r="Y101" s="397">
        <v>3.5</v>
      </c>
      <c r="Z101" s="398"/>
      <c r="AA101" s="394">
        <v>6.8</v>
      </c>
      <c r="AB101" s="397">
        <v>6.8</v>
      </c>
      <c r="AC101" s="398"/>
      <c r="AD101" s="394">
        <v>2.6</v>
      </c>
      <c r="AE101" s="397">
        <v>2.6</v>
      </c>
      <c r="AF101" s="398"/>
      <c r="AG101" s="394">
        <v>0.15</v>
      </c>
      <c r="AH101" s="397">
        <v>0.15</v>
      </c>
      <c r="AI101" s="398"/>
      <c r="AJ101" s="394">
        <v>93</v>
      </c>
      <c r="AK101" s="397">
        <v>93</v>
      </c>
      <c r="AL101" s="424"/>
    </row>
    <row r="102" spans="1:38" s="39" customFormat="1" ht="14.4" hidden="1" thickBot="1">
      <c r="A102" s="472">
        <v>42584</v>
      </c>
      <c r="B102" s="101"/>
      <c r="C102" s="101">
        <v>6.8</v>
      </c>
      <c r="D102" s="287">
        <v>6.8</v>
      </c>
      <c r="E102" s="288">
        <f t="shared" si="6"/>
        <v>15.120000000000006</v>
      </c>
      <c r="F102" s="101">
        <v>18</v>
      </c>
      <c r="G102" s="287">
        <v>18</v>
      </c>
      <c r="H102" s="393">
        <f t="shared" si="7"/>
        <v>18.8</v>
      </c>
      <c r="I102" s="101">
        <v>11</v>
      </c>
      <c r="J102" s="287">
        <v>11</v>
      </c>
      <c r="K102" s="299">
        <f t="shared" si="5"/>
        <v>9.34</v>
      </c>
      <c r="L102" s="451">
        <v>31</v>
      </c>
      <c r="M102" s="458">
        <v>31</v>
      </c>
      <c r="N102" s="393">
        <f t="shared" si="8"/>
        <v>8400</v>
      </c>
      <c r="O102" s="101">
        <v>6.2</v>
      </c>
      <c r="P102" s="287">
        <v>6.2</v>
      </c>
      <c r="Q102" s="288"/>
      <c r="R102" s="509">
        <v>2</v>
      </c>
      <c r="S102" s="510">
        <v>2</v>
      </c>
      <c r="T102" s="288"/>
      <c r="U102" s="101"/>
      <c r="V102" s="287"/>
      <c r="W102" s="288"/>
      <c r="X102" s="101">
        <v>2.2999999999999998</v>
      </c>
      <c r="Y102" s="287">
        <v>2.2999999999999998</v>
      </c>
      <c r="Z102" s="288"/>
      <c r="AA102" s="101">
        <v>8.6</v>
      </c>
      <c r="AB102" s="287">
        <v>8.6</v>
      </c>
      <c r="AC102" s="288"/>
      <c r="AD102" s="101">
        <v>2.2999999999999998</v>
      </c>
      <c r="AE102" s="287">
        <v>2.2999999999999998</v>
      </c>
      <c r="AF102" s="288"/>
      <c r="AG102" s="101">
        <v>0.15</v>
      </c>
      <c r="AH102" s="287">
        <v>0.15</v>
      </c>
      <c r="AI102" s="288"/>
      <c r="AJ102" s="101">
        <v>98</v>
      </c>
      <c r="AK102" s="287">
        <v>98</v>
      </c>
      <c r="AL102" s="427"/>
    </row>
    <row r="103" spans="1:38" s="39" customFormat="1" ht="14.4" hidden="1" thickBot="1">
      <c r="A103" s="472">
        <v>42614</v>
      </c>
      <c r="B103" s="101"/>
      <c r="C103" s="101">
        <v>5.8</v>
      </c>
      <c r="D103" s="287">
        <v>5.8</v>
      </c>
      <c r="E103" s="288">
        <f t="shared" si="6"/>
        <v>15.040000000000008</v>
      </c>
      <c r="F103" s="101">
        <v>10</v>
      </c>
      <c r="G103" s="287">
        <v>10</v>
      </c>
      <c r="H103" s="393">
        <f t="shared" si="7"/>
        <v>18.8</v>
      </c>
      <c r="I103" s="101">
        <v>15</v>
      </c>
      <c r="J103" s="287">
        <v>15</v>
      </c>
      <c r="K103" s="299">
        <f t="shared" si="5"/>
        <v>10.72</v>
      </c>
      <c r="L103" s="451">
        <v>66</v>
      </c>
      <c r="M103" s="458">
        <v>66</v>
      </c>
      <c r="N103" s="393">
        <f t="shared" si="8"/>
        <v>8400</v>
      </c>
      <c r="O103" s="101">
        <v>11</v>
      </c>
      <c r="P103" s="287">
        <v>11</v>
      </c>
      <c r="Q103" s="288"/>
      <c r="R103" s="509">
        <v>1.5</v>
      </c>
      <c r="S103" s="510">
        <v>1.5</v>
      </c>
      <c r="T103" s="288"/>
      <c r="U103" s="101"/>
      <c r="V103" s="287"/>
      <c r="W103" s="288"/>
      <c r="X103" s="101">
        <v>1.9</v>
      </c>
      <c r="Y103" s="287">
        <v>1.9</v>
      </c>
      <c r="Z103" s="288"/>
      <c r="AA103" s="101">
        <v>13</v>
      </c>
      <c r="AB103" s="287">
        <v>13</v>
      </c>
      <c r="AC103" s="288"/>
      <c r="AD103" s="101">
        <v>1</v>
      </c>
      <c r="AE103" s="287">
        <v>1</v>
      </c>
      <c r="AF103" s="288"/>
      <c r="AG103" s="101">
        <v>0.12</v>
      </c>
      <c r="AH103" s="287">
        <v>0.12</v>
      </c>
      <c r="AI103" s="288"/>
      <c r="AJ103" s="101">
        <v>120</v>
      </c>
      <c r="AK103" s="287">
        <v>120</v>
      </c>
      <c r="AL103" s="427"/>
    </row>
    <row r="104" spans="1:38" s="39" customFormat="1" ht="14.4" hidden="1" thickBot="1">
      <c r="A104" s="472">
        <v>42648</v>
      </c>
      <c r="B104" s="101"/>
      <c r="C104" s="101">
        <v>5.5</v>
      </c>
      <c r="D104" s="287">
        <v>5.5</v>
      </c>
      <c r="E104" s="288">
        <f t="shared" si="6"/>
        <v>7.12</v>
      </c>
      <c r="F104" s="101">
        <v>10</v>
      </c>
      <c r="G104" s="287">
        <v>10</v>
      </c>
      <c r="H104" s="393">
        <f t="shared" si="7"/>
        <v>16.400000000000006</v>
      </c>
      <c r="I104" s="101">
        <v>8.8000000000000007</v>
      </c>
      <c r="J104" s="287">
        <v>8.8000000000000007</v>
      </c>
      <c r="K104" s="299">
        <f t="shared" si="5"/>
        <v>10.72</v>
      </c>
      <c r="L104" s="451">
        <v>8.1999999999999993</v>
      </c>
      <c r="M104" s="458">
        <v>8.1999999999999993</v>
      </c>
      <c r="N104" s="393">
        <f t="shared" si="8"/>
        <v>8400</v>
      </c>
      <c r="O104" s="101" t="s">
        <v>134</v>
      </c>
      <c r="P104" s="289">
        <v>0.2</v>
      </c>
      <c r="Q104" s="288"/>
      <c r="R104" s="509">
        <v>2</v>
      </c>
      <c r="S104" s="510">
        <v>2</v>
      </c>
      <c r="T104" s="288"/>
      <c r="U104" s="101"/>
      <c r="V104" s="287"/>
      <c r="W104" s="288"/>
      <c r="X104" s="101">
        <v>3</v>
      </c>
      <c r="Y104" s="287">
        <v>3</v>
      </c>
      <c r="Z104" s="288"/>
      <c r="AA104" s="101">
        <v>3.3</v>
      </c>
      <c r="AB104" s="287">
        <v>3.3</v>
      </c>
      <c r="AC104" s="288"/>
      <c r="AD104" s="101">
        <v>5.5</v>
      </c>
      <c r="AE104" s="287">
        <v>5.5</v>
      </c>
      <c r="AF104" s="288"/>
      <c r="AG104" s="101">
        <v>0.05</v>
      </c>
      <c r="AH104" s="287">
        <v>0.05</v>
      </c>
      <c r="AI104" s="288"/>
      <c r="AJ104" s="101">
        <v>65</v>
      </c>
      <c r="AK104" s="287">
        <v>65</v>
      </c>
      <c r="AL104" s="427"/>
    </row>
    <row r="105" spans="1:38" s="39" customFormat="1" ht="14.4" hidden="1" thickBot="1">
      <c r="A105" s="472">
        <v>42677</v>
      </c>
      <c r="B105" s="101"/>
      <c r="C105" s="101">
        <v>3.8</v>
      </c>
      <c r="D105" s="287">
        <v>3.8</v>
      </c>
      <c r="E105" s="288">
        <f t="shared" si="6"/>
        <v>7.12</v>
      </c>
      <c r="F105" s="101">
        <v>11</v>
      </c>
      <c r="G105" s="287">
        <v>11</v>
      </c>
      <c r="H105" s="393">
        <f t="shared" si="7"/>
        <v>16.600000000000005</v>
      </c>
      <c r="I105" s="101">
        <v>5.5</v>
      </c>
      <c r="J105" s="287">
        <v>5.5</v>
      </c>
      <c r="K105" s="299">
        <f t="shared" si="5"/>
        <v>10.72</v>
      </c>
      <c r="L105" s="451">
        <v>8.1999999999999993</v>
      </c>
      <c r="M105" s="458">
        <v>8.1999999999999993</v>
      </c>
      <c r="N105" s="393">
        <f t="shared" si="8"/>
        <v>330</v>
      </c>
      <c r="O105" s="101" t="s">
        <v>134</v>
      </c>
      <c r="P105" s="289">
        <v>0.2</v>
      </c>
      <c r="Q105" s="288"/>
      <c r="R105" s="509">
        <v>1.9</v>
      </c>
      <c r="S105" s="510">
        <v>1.9</v>
      </c>
      <c r="T105" s="288"/>
      <c r="U105" s="101"/>
      <c r="V105" s="287"/>
      <c r="W105" s="288"/>
      <c r="X105" s="101">
        <v>2.6</v>
      </c>
      <c r="Y105" s="287">
        <v>2.6</v>
      </c>
      <c r="Z105" s="288"/>
      <c r="AA105" s="101">
        <v>1.3</v>
      </c>
      <c r="AB105" s="287">
        <v>1.3</v>
      </c>
      <c r="AC105" s="288"/>
      <c r="AD105" s="101">
        <v>4.3</v>
      </c>
      <c r="AE105" s="287">
        <v>4.3</v>
      </c>
      <c r="AF105" s="288"/>
      <c r="AG105" s="101" t="s">
        <v>129</v>
      </c>
      <c r="AH105" s="289">
        <v>0.01</v>
      </c>
      <c r="AI105" s="288"/>
      <c r="AJ105" s="101">
        <v>68</v>
      </c>
      <c r="AK105" s="287">
        <v>68</v>
      </c>
      <c r="AL105" s="427"/>
    </row>
    <row r="106" spans="1:38" s="39" customFormat="1" ht="14.4" hidden="1" thickBot="1">
      <c r="A106" s="472">
        <v>42709</v>
      </c>
      <c r="B106" s="101"/>
      <c r="C106" s="101">
        <v>5.4</v>
      </c>
      <c r="D106" s="287">
        <v>5.4</v>
      </c>
      <c r="E106" s="288">
        <f t="shared" si="6"/>
        <v>7.12</v>
      </c>
      <c r="F106" s="101">
        <v>14</v>
      </c>
      <c r="G106" s="287">
        <v>14</v>
      </c>
      <c r="H106" s="393">
        <f t="shared" si="7"/>
        <v>17.200000000000003</v>
      </c>
      <c r="I106" s="101">
        <v>6.7</v>
      </c>
      <c r="J106" s="287">
        <v>6.7</v>
      </c>
      <c r="K106" s="299">
        <f t="shared" si="5"/>
        <v>10.72</v>
      </c>
      <c r="L106" s="451">
        <v>90</v>
      </c>
      <c r="M106" s="458">
        <v>90</v>
      </c>
      <c r="N106" s="393">
        <f t="shared" si="8"/>
        <v>282.00000000000017</v>
      </c>
      <c r="O106" s="101" t="s">
        <v>134</v>
      </c>
      <c r="P106" s="289">
        <v>0.2</v>
      </c>
      <c r="Q106" s="288"/>
      <c r="R106" s="509">
        <v>2.4</v>
      </c>
      <c r="S106" s="510">
        <v>2.4</v>
      </c>
      <c r="T106" s="288"/>
      <c r="U106" s="101"/>
      <c r="V106" s="287"/>
      <c r="W106" s="288"/>
      <c r="X106" s="101">
        <v>3.3</v>
      </c>
      <c r="Y106" s="287">
        <v>3.3</v>
      </c>
      <c r="Z106" s="288"/>
      <c r="AA106" s="101">
        <v>2.7</v>
      </c>
      <c r="AB106" s="287">
        <v>2.7</v>
      </c>
      <c r="AC106" s="288"/>
      <c r="AD106" s="101">
        <v>3.9</v>
      </c>
      <c r="AE106" s="287">
        <v>3.9</v>
      </c>
      <c r="AF106" s="288"/>
      <c r="AG106" s="101">
        <v>0.19</v>
      </c>
      <c r="AH106" s="287">
        <v>0.19</v>
      </c>
      <c r="AI106" s="288"/>
      <c r="AJ106" s="101">
        <v>70</v>
      </c>
      <c r="AK106" s="287">
        <v>70</v>
      </c>
      <c r="AL106" s="427"/>
    </row>
    <row r="107" spans="1:38" s="39" customFormat="1" ht="14.4" hidden="1" thickBot="1">
      <c r="A107" s="472">
        <v>42740</v>
      </c>
      <c r="B107" s="101"/>
      <c r="C107" s="101">
        <v>7.9</v>
      </c>
      <c r="D107" s="287">
        <v>7.9</v>
      </c>
      <c r="E107" s="288">
        <f t="shared" si="6"/>
        <v>7.12</v>
      </c>
      <c r="F107" s="101">
        <v>7</v>
      </c>
      <c r="G107" s="287">
        <v>7</v>
      </c>
      <c r="H107" s="393">
        <f t="shared" si="7"/>
        <v>13.400000000000002</v>
      </c>
      <c r="I107" s="101">
        <v>14</v>
      </c>
      <c r="J107" s="287">
        <v>14</v>
      </c>
      <c r="K107" s="299">
        <f t="shared" si="5"/>
        <v>10.72</v>
      </c>
      <c r="L107" s="451">
        <v>260</v>
      </c>
      <c r="M107" s="458">
        <v>260</v>
      </c>
      <c r="N107" s="393">
        <f t="shared" si="8"/>
        <v>226.00000000000011</v>
      </c>
      <c r="O107" s="101">
        <v>7.2</v>
      </c>
      <c r="P107" s="287">
        <v>7.2</v>
      </c>
      <c r="Q107" s="288"/>
      <c r="R107" s="509">
        <v>0.43</v>
      </c>
      <c r="S107" s="510">
        <v>0.43</v>
      </c>
      <c r="T107" s="288"/>
      <c r="U107" s="101"/>
      <c r="V107" s="287"/>
      <c r="W107" s="288"/>
      <c r="X107" s="101">
        <v>0.88</v>
      </c>
      <c r="Y107" s="287">
        <v>0.88</v>
      </c>
      <c r="Z107" s="288"/>
      <c r="AA107" s="101">
        <v>11</v>
      </c>
      <c r="AB107" s="287">
        <v>11</v>
      </c>
      <c r="AC107" s="288"/>
      <c r="AD107" s="101">
        <v>2.8</v>
      </c>
      <c r="AE107" s="287">
        <v>2.8</v>
      </c>
      <c r="AF107" s="288"/>
      <c r="AG107" s="101">
        <v>0.44</v>
      </c>
      <c r="AH107" s="287">
        <v>0.44</v>
      </c>
      <c r="AI107" s="288"/>
      <c r="AJ107" s="101">
        <v>100</v>
      </c>
      <c r="AK107" s="287">
        <v>100</v>
      </c>
      <c r="AL107" s="427"/>
    </row>
    <row r="108" spans="1:38" s="39" customFormat="1" ht="14.4" hidden="1" thickBot="1">
      <c r="A108" s="472">
        <v>42768</v>
      </c>
      <c r="B108" s="101"/>
      <c r="C108" s="101">
        <v>1.7</v>
      </c>
      <c r="D108" s="287">
        <v>1.7</v>
      </c>
      <c r="E108" s="288">
        <f t="shared" si="6"/>
        <v>6.6000000000000005</v>
      </c>
      <c r="F108" s="101">
        <v>1.4</v>
      </c>
      <c r="G108" s="287">
        <v>1.4</v>
      </c>
      <c r="H108" s="393">
        <f t="shared" si="7"/>
        <v>13.400000000000002</v>
      </c>
      <c r="I108" s="101">
        <v>5</v>
      </c>
      <c r="J108" s="287">
        <v>5</v>
      </c>
      <c r="K108" s="299">
        <f t="shared" si="5"/>
        <v>10.72</v>
      </c>
      <c r="L108" s="451" t="s">
        <v>197</v>
      </c>
      <c r="M108" s="532">
        <v>0.8</v>
      </c>
      <c r="N108" s="393">
        <f t="shared" si="8"/>
        <v>85.200000000000017</v>
      </c>
      <c r="O108" s="101" t="s">
        <v>134</v>
      </c>
      <c r="P108" s="289">
        <v>0.2</v>
      </c>
      <c r="Q108" s="288"/>
      <c r="R108" s="509">
        <v>2.1</v>
      </c>
      <c r="S108" s="510">
        <v>2.1</v>
      </c>
      <c r="T108" s="288"/>
      <c r="U108" s="101"/>
      <c r="V108" s="287"/>
      <c r="W108" s="288"/>
      <c r="X108" s="101">
        <v>2.2999999999999998</v>
      </c>
      <c r="Y108" s="287">
        <v>2.2999999999999998</v>
      </c>
      <c r="Z108" s="288"/>
      <c r="AA108" s="101">
        <v>1.5</v>
      </c>
      <c r="AB108" s="287">
        <v>1.5</v>
      </c>
      <c r="AC108" s="288"/>
      <c r="AD108" s="101">
        <v>3.3</v>
      </c>
      <c r="AE108" s="287">
        <v>3.3</v>
      </c>
      <c r="AF108" s="288"/>
      <c r="AG108" s="101">
        <v>0.16</v>
      </c>
      <c r="AH108" s="287">
        <v>0.16</v>
      </c>
      <c r="AI108" s="288"/>
      <c r="AJ108" s="101">
        <v>71</v>
      </c>
      <c r="AK108" s="287">
        <v>71</v>
      </c>
      <c r="AL108" s="427"/>
    </row>
    <row r="109" spans="1:38" s="39" customFormat="1" ht="14.4" hidden="1" thickBot="1">
      <c r="A109" s="472">
        <v>42801</v>
      </c>
      <c r="B109" s="101"/>
      <c r="C109" s="101">
        <v>3</v>
      </c>
      <c r="D109" s="287">
        <v>3</v>
      </c>
      <c r="E109" s="288">
        <f t="shared" si="6"/>
        <v>6.6000000000000005</v>
      </c>
      <c r="F109" s="101">
        <v>4.5999999999999996</v>
      </c>
      <c r="G109" s="287">
        <v>4.5999999999999996</v>
      </c>
      <c r="H109" s="393">
        <f t="shared" si="7"/>
        <v>13.400000000000002</v>
      </c>
      <c r="I109" s="101">
        <v>6.6</v>
      </c>
      <c r="J109" s="287">
        <v>6.6</v>
      </c>
      <c r="K109" s="299">
        <f t="shared" si="5"/>
        <v>10.72</v>
      </c>
      <c r="L109" s="451">
        <v>4.9000000000000004</v>
      </c>
      <c r="M109" s="458">
        <v>4.9000000000000004</v>
      </c>
      <c r="N109" s="393">
        <f t="shared" si="8"/>
        <v>85.200000000000017</v>
      </c>
      <c r="O109" s="101" t="s">
        <v>134</v>
      </c>
      <c r="P109" s="289">
        <v>0.2</v>
      </c>
      <c r="Q109" s="288"/>
      <c r="R109" s="509">
        <v>3.5</v>
      </c>
      <c r="S109" s="510">
        <v>3.5</v>
      </c>
      <c r="T109" s="288"/>
      <c r="U109" s="101"/>
      <c r="V109" s="287"/>
      <c r="W109" s="288"/>
      <c r="X109" s="101">
        <v>3.9</v>
      </c>
      <c r="Y109" s="287">
        <v>3.9</v>
      </c>
      <c r="Z109" s="288"/>
      <c r="AA109" s="101">
        <v>1.7</v>
      </c>
      <c r="AB109" s="287">
        <v>1.7</v>
      </c>
      <c r="AC109" s="288"/>
      <c r="AD109" s="101">
        <v>3.9</v>
      </c>
      <c r="AE109" s="287">
        <v>3.9</v>
      </c>
      <c r="AF109" s="288"/>
      <c r="AG109" s="101">
        <v>0.97</v>
      </c>
      <c r="AH109" s="287">
        <v>0.97</v>
      </c>
      <c r="AI109" s="288"/>
      <c r="AJ109" s="101">
        <v>68</v>
      </c>
      <c r="AK109" s="287">
        <v>68</v>
      </c>
      <c r="AL109" s="427"/>
    </row>
    <row r="110" spans="1:38" s="39" customFormat="1" ht="14.4" hidden="1" thickBot="1">
      <c r="A110" s="472">
        <v>42830</v>
      </c>
      <c r="B110" s="101"/>
      <c r="C110" s="101">
        <v>2</v>
      </c>
      <c r="D110" s="287">
        <v>2</v>
      </c>
      <c r="E110" s="288">
        <f t="shared" si="6"/>
        <v>6.6000000000000005</v>
      </c>
      <c r="F110" s="101">
        <v>4</v>
      </c>
      <c r="G110" s="287">
        <v>4</v>
      </c>
      <c r="H110" s="393">
        <f t="shared" si="7"/>
        <v>13.400000000000002</v>
      </c>
      <c r="I110" s="101">
        <v>5.2</v>
      </c>
      <c r="J110" s="287">
        <v>5.2</v>
      </c>
      <c r="K110" s="299">
        <f t="shared" si="5"/>
        <v>10.72</v>
      </c>
      <c r="L110" s="451">
        <v>6.6</v>
      </c>
      <c r="M110" s="458">
        <v>6.6</v>
      </c>
      <c r="N110" s="393">
        <f t="shared" si="8"/>
        <v>85.200000000000017</v>
      </c>
      <c r="O110" s="101" t="s">
        <v>134</v>
      </c>
      <c r="P110" s="289">
        <v>0.2</v>
      </c>
      <c r="Q110" s="288"/>
      <c r="R110" s="509">
        <v>2.8</v>
      </c>
      <c r="S110" s="510">
        <v>2.8</v>
      </c>
      <c r="T110" s="288"/>
      <c r="U110" s="101"/>
      <c r="V110" s="287"/>
      <c r="W110" s="288"/>
      <c r="X110" s="101">
        <v>3.3</v>
      </c>
      <c r="Y110" s="287">
        <v>3.3</v>
      </c>
      <c r="Z110" s="288"/>
      <c r="AA110" s="101">
        <v>1.5</v>
      </c>
      <c r="AB110" s="287">
        <v>1.5</v>
      </c>
      <c r="AC110" s="288"/>
      <c r="AD110" s="101">
        <v>3.6</v>
      </c>
      <c r="AE110" s="287">
        <v>3.6</v>
      </c>
      <c r="AF110" s="288"/>
      <c r="AG110" s="101">
        <v>0.15</v>
      </c>
      <c r="AH110" s="287">
        <v>0.15</v>
      </c>
      <c r="AI110" s="288"/>
      <c r="AJ110" s="101">
        <v>72</v>
      </c>
      <c r="AK110" s="287">
        <v>72</v>
      </c>
      <c r="AL110" s="427"/>
    </row>
    <row r="111" spans="1:38" s="39" customFormat="1" ht="14.4" hidden="1" thickBot="1">
      <c r="A111" s="472">
        <v>42858</v>
      </c>
      <c r="B111" s="101"/>
      <c r="C111" s="101">
        <v>2.2000000000000002</v>
      </c>
      <c r="D111" s="287">
        <v>2.2000000000000002</v>
      </c>
      <c r="E111" s="288">
        <f t="shared" si="6"/>
        <v>6.6000000000000005</v>
      </c>
      <c r="F111" s="101">
        <v>3.2</v>
      </c>
      <c r="G111" s="287">
        <v>3.2</v>
      </c>
      <c r="H111" s="393">
        <f t="shared" si="7"/>
        <v>13.400000000000002</v>
      </c>
      <c r="I111" s="101">
        <v>5.9</v>
      </c>
      <c r="J111" s="287">
        <v>5.9</v>
      </c>
      <c r="K111" s="299">
        <f t="shared" si="5"/>
        <v>10.72</v>
      </c>
      <c r="L111" s="451">
        <v>6.6</v>
      </c>
      <c r="M111" s="458">
        <v>6.6</v>
      </c>
      <c r="N111" s="393">
        <f t="shared" si="8"/>
        <v>85.200000000000017</v>
      </c>
      <c r="O111" s="101" t="s">
        <v>134</v>
      </c>
      <c r="P111" s="289">
        <v>0.2</v>
      </c>
      <c r="Q111" s="288"/>
      <c r="R111" s="509">
        <v>4.0999999999999996</v>
      </c>
      <c r="S111" s="510">
        <v>4.0999999999999996</v>
      </c>
      <c r="T111" s="288"/>
      <c r="U111" s="101"/>
      <c r="V111" s="287"/>
      <c r="W111" s="288"/>
      <c r="X111" s="101">
        <v>4.8</v>
      </c>
      <c r="Y111" s="287">
        <v>4.8</v>
      </c>
      <c r="Z111" s="288"/>
      <c r="AA111" s="101">
        <v>1.2</v>
      </c>
      <c r="AB111" s="287">
        <v>1.2</v>
      </c>
      <c r="AC111" s="288"/>
      <c r="AD111" s="101">
        <v>4.2</v>
      </c>
      <c r="AE111" s="287">
        <v>4.2</v>
      </c>
      <c r="AF111" s="288"/>
      <c r="AG111" s="101">
        <v>0.5</v>
      </c>
      <c r="AH111" s="287">
        <v>0.5</v>
      </c>
      <c r="AI111" s="288"/>
      <c r="AJ111" s="101">
        <v>64</v>
      </c>
      <c r="AK111" s="287">
        <v>64</v>
      </c>
      <c r="AL111" s="427"/>
    </row>
    <row r="112" spans="1:38" s="39" customFormat="1" ht="14.4" hidden="1" thickBot="1">
      <c r="A112" s="471">
        <v>42887</v>
      </c>
      <c r="B112" s="399"/>
      <c r="C112" s="399">
        <v>2.5</v>
      </c>
      <c r="D112" s="400">
        <v>2.5</v>
      </c>
      <c r="E112" s="288">
        <f t="shared" si="6"/>
        <v>6.6000000000000005</v>
      </c>
      <c r="F112" s="399">
        <v>1.2</v>
      </c>
      <c r="G112" s="400">
        <v>1.2</v>
      </c>
      <c r="H112" s="474">
        <f t="shared" si="7"/>
        <v>13.400000000000002</v>
      </c>
      <c r="I112" s="399">
        <v>5.0999999999999996</v>
      </c>
      <c r="J112" s="400">
        <v>5.0999999999999996</v>
      </c>
      <c r="K112" s="428">
        <f>PERCENTILE(J101:J112,0.8)</f>
        <v>10.72</v>
      </c>
      <c r="L112" s="539" t="s">
        <v>197</v>
      </c>
      <c r="M112" s="544">
        <v>0.8</v>
      </c>
      <c r="N112" s="474">
        <f t="shared" si="8"/>
        <v>85.200000000000017</v>
      </c>
      <c r="O112" s="399">
        <v>0.41</v>
      </c>
      <c r="P112" s="400">
        <v>0.41</v>
      </c>
      <c r="Q112" s="401"/>
      <c r="R112" s="521">
        <v>1.8</v>
      </c>
      <c r="S112" s="522">
        <v>1.8</v>
      </c>
      <c r="T112" s="401"/>
      <c r="U112" s="399"/>
      <c r="V112" s="400"/>
      <c r="W112" s="401"/>
      <c r="X112" s="399">
        <v>1.9</v>
      </c>
      <c r="Y112" s="400">
        <v>1.9</v>
      </c>
      <c r="Z112" s="401"/>
      <c r="AA112" s="399">
        <v>1.2</v>
      </c>
      <c r="AB112" s="400">
        <v>1.2</v>
      </c>
      <c r="AC112" s="401"/>
      <c r="AD112" s="399">
        <v>3.7</v>
      </c>
      <c r="AE112" s="400">
        <v>3.7</v>
      </c>
      <c r="AF112" s="401"/>
      <c r="AG112" s="399">
        <v>0.12</v>
      </c>
      <c r="AH112" s="400">
        <v>0.12</v>
      </c>
      <c r="AI112" s="401"/>
      <c r="AJ112" s="399">
        <v>67</v>
      </c>
      <c r="AK112" s="400">
        <v>67</v>
      </c>
      <c r="AL112" s="429"/>
    </row>
    <row r="113" spans="1:38" s="39" customFormat="1" ht="14.4" hidden="1" thickBot="1">
      <c r="A113" s="473">
        <v>42923</v>
      </c>
      <c r="B113" s="394"/>
      <c r="C113" s="394">
        <v>7</v>
      </c>
      <c r="D113" s="397">
        <v>7</v>
      </c>
      <c r="E113" s="398">
        <f t="shared" si="6"/>
        <v>6.6000000000000005</v>
      </c>
      <c r="F113" s="394">
        <v>6.8</v>
      </c>
      <c r="G113" s="397">
        <v>6.8</v>
      </c>
      <c r="H113" s="398">
        <f t="shared" si="7"/>
        <v>10.8</v>
      </c>
      <c r="I113" s="394">
        <v>8.8000000000000007</v>
      </c>
      <c r="J113" s="397">
        <v>8.8000000000000007</v>
      </c>
      <c r="K113" s="396">
        <f t="shared" si="5"/>
        <v>10.560000000000002</v>
      </c>
      <c r="L113" s="535">
        <v>28</v>
      </c>
      <c r="M113" s="541">
        <v>28</v>
      </c>
      <c r="N113" s="398">
        <f t="shared" si="8"/>
        <v>59.000000000000028</v>
      </c>
      <c r="O113" s="394">
        <v>4.2</v>
      </c>
      <c r="P113" s="397">
        <v>4.2</v>
      </c>
      <c r="Q113" s="398"/>
      <c r="R113" s="518">
        <v>2.8</v>
      </c>
      <c r="S113" s="519">
        <v>2.8</v>
      </c>
      <c r="T113" s="398"/>
      <c r="U113" s="394"/>
      <c r="V113" s="397"/>
      <c r="W113" s="398"/>
      <c r="X113" s="394">
        <v>3.2</v>
      </c>
      <c r="Y113" s="397">
        <v>3.2</v>
      </c>
      <c r="Z113" s="398"/>
      <c r="AA113" s="394">
        <v>6.3</v>
      </c>
      <c r="AB113" s="397">
        <v>6.3</v>
      </c>
      <c r="AC113" s="398"/>
      <c r="AD113" s="394">
        <v>2.2000000000000002</v>
      </c>
      <c r="AE113" s="397">
        <v>2.2000000000000002</v>
      </c>
      <c r="AF113" s="398"/>
      <c r="AG113" s="394">
        <v>0.34</v>
      </c>
      <c r="AH113" s="397">
        <v>0.34</v>
      </c>
      <c r="AI113" s="398"/>
      <c r="AJ113" s="394">
        <v>85</v>
      </c>
      <c r="AK113" s="397">
        <v>85</v>
      </c>
      <c r="AL113" s="424"/>
    </row>
    <row r="114" spans="1:38" s="39" customFormat="1" ht="14.4" hidden="1" thickBot="1">
      <c r="A114" s="472">
        <v>42950</v>
      </c>
      <c r="B114" s="101"/>
      <c r="C114" s="101">
        <v>12</v>
      </c>
      <c r="D114" s="287">
        <v>12</v>
      </c>
      <c r="E114" s="288">
        <f t="shared" si="6"/>
        <v>6.7600000000000007</v>
      </c>
      <c r="F114" s="101">
        <v>12</v>
      </c>
      <c r="G114" s="287">
        <v>12</v>
      </c>
      <c r="H114" s="288">
        <f t="shared" si="7"/>
        <v>10.8</v>
      </c>
      <c r="I114" s="101">
        <v>19</v>
      </c>
      <c r="J114" s="287">
        <v>19</v>
      </c>
      <c r="K114" s="299">
        <f t="shared" si="5"/>
        <v>12.960000000000004</v>
      </c>
      <c r="L114" s="451">
        <v>8.1999999999999993</v>
      </c>
      <c r="M114" s="458">
        <v>8.1999999999999993</v>
      </c>
      <c r="N114" s="288">
        <f t="shared" si="8"/>
        <v>58.400000000000027</v>
      </c>
      <c r="O114" s="101">
        <v>15</v>
      </c>
      <c r="P114" s="287">
        <v>15</v>
      </c>
      <c r="Q114" s="288"/>
      <c r="R114" s="509">
        <v>2</v>
      </c>
      <c r="S114" s="510">
        <v>2</v>
      </c>
      <c r="T114" s="288"/>
      <c r="U114" s="101"/>
      <c r="V114" s="287"/>
      <c r="W114" s="288"/>
      <c r="X114" s="101">
        <v>2.5</v>
      </c>
      <c r="Y114" s="287">
        <v>2.5</v>
      </c>
      <c r="Z114" s="288"/>
      <c r="AA114" s="101">
        <v>16</v>
      </c>
      <c r="AB114" s="287">
        <v>16</v>
      </c>
      <c r="AC114" s="288"/>
      <c r="AD114" s="101">
        <v>2.7</v>
      </c>
      <c r="AE114" s="287">
        <v>2.7</v>
      </c>
      <c r="AF114" s="288"/>
      <c r="AG114" s="101">
        <v>0.23</v>
      </c>
      <c r="AH114" s="287">
        <v>0.23</v>
      </c>
      <c r="AI114" s="288"/>
      <c r="AJ114" s="101">
        <v>110</v>
      </c>
      <c r="AK114" s="287">
        <v>110</v>
      </c>
      <c r="AL114" s="427"/>
    </row>
    <row r="115" spans="1:38" s="39" customFormat="1" ht="14.4" hidden="1" thickBot="1">
      <c r="A115" s="472">
        <v>42985</v>
      </c>
      <c r="B115" s="101"/>
      <c r="C115" s="101">
        <v>20</v>
      </c>
      <c r="D115" s="287">
        <v>20</v>
      </c>
      <c r="E115" s="288">
        <f t="shared" si="6"/>
        <v>7.7200000000000006</v>
      </c>
      <c r="F115" s="101">
        <v>24</v>
      </c>
      <c r="G115" s="287">
        <v>24</v>
      </c>
      <c r="H115" s="288">
        <f t="shared" si="7"/>
        <v>11.8</v>
      </c>
      <c r="I115" s="101">
        <v>20</v>
      </c>
      <c r="J115" s="287">
        <v>20</v>
      </c>
      <c r="K115" s="299">
        <f t="shared" si="5"/>
        <v>12.960000000000004</v>
      </c>
      <c r="L115" s="451">
        <v>48</v>
      </c>
      <c r="M115" s="458">
        <v>48</v>
      </c>
      <c r="N115" s="288">
        <f t="shared" si="8"/>
        <v>44.000000000000014</v>
      </c>
      <c r="O115" s="101">
        <v>15</v>
      </c>
      <c r="P115" s="287">
        <v>15</v>
      </c>
      <c r="Q115" s="288"/>
      <c r="R115" s="509">
        <v>3.4</v>
      </c>
      <c r="S115" s="510">
        <v>3.4</v>
      </c>
      <c r="T115" s="288"/>
      <c r="U115" s="101"/>
      <c r="V115" s="287"/>
      <c r="W115" s="288"/>
      <c r="X115" s="101">
        <v>4.0999999999999996</v>
      </c>
      <c r="Y115" s="287">
        <v>4.0999999999999996</v>
      </c>
      <c r="Z115" s="288"/>
      <c r="AA115" s="101">
        <v>16</v>
      </c>
      <c r="AB115" s="287">
        <v>16</v>
      </c>
      <c r="AC115" s="288"/>
      <c r="AD115" s="101">
        <v>3.3</v>
      </c>
      <c r="AE115" s="287">
        <v>3.3</v>
      </c>
      <c r="AF115" s="288"/>
      <c r="AG115" s="101">
        <v>0.22</v>
      </c>
      <c r="AH115" s="287">
        <v>0.22</v>
      </c>
      <c r="AI115" s="288"/>
      <c r="AJ115" s="101">
        <v>120</v>
      </c>
      <c r="AK115" s="287">
        <v>120</v>
      </c>
      <c r="AL115" s="427"/>
    </row>
    <row r="116" spans="1:38" s="39" customFormat="1" ht="14.4" hidden="1" thickBot="1">
      <c r="A116" s="472">
        <v>43020</v>
      </c>
      <c r="B116" s="101"/>
      <c r="C116" s="101">
        <v>3</v>
      </c>
      <c r="D116" s="287">
        <v>3</v>
      </c>
      <c r="E116" s="288">
        <f t="shared" si="6"/>
        <v>7.7200000000000006</v>
      </c>
      <c r="F116" s="101">
        <v>3</v>
      </c>
      <c r="G116" s="287">
        <v>3</v>
      </c>
      <c r="H116" s="288">
        <f t="shared" si="7"/>
        <v>11.8</v>
      </c>
      <c r="I116" s="101">
        <v>8.4</v>
      </c>
      <c r="J116" s="287">
        <v>8.4</v>
      </c>
      <c r="K116" s="299">
        <f t="shared" si="5"/>
        <v>12.960000000000004</v>
      </c>
      <c r="L116" s="451">
        <v>3.3</v>
      </c>
      <c r="M116" s="458">
        <v>3.3</v>
      </c>
      <c r="N116" s="288">
        <f t="shared" si="8"/>
        <v>44.000000000000014</v>
      </c>
      <c r="O116" s="101">
        <v>6</v>
      </c>
      <c r="P116" s="287">
        <v>6</v>
      </c>
      <c r="Q116" s="288"/>
      <c r="R116" s="509">
        <v>0.31</v>
      </c>
      <c r="S116" s="510">
        <v>0.31</v>
      </c>
      <c r="T116" s="288"/>
      <c r="U116" s="101"/>
      <c r="V116" s="287"/>
      <c r="W116" s="288"/>
      <c r="X116" s="101">
        <v>0.6</v>
      </c>
      <c r="Y116" s="287">
        <v>0.6</v>
      </c>
      <c r="Z116" s="288"/>
      <c r="AA116" s="101">
        <v>7.6</v>
      </c>
      <c r="AB116" s="287">
        <v>7.6</v>
      </c>
      <c r="AC116" s="288"/>
      <c r="AD116" s="101">
        <v>0.19</v>
      </c>
      <c r="AE116" s="287">
        <v>0.19</v>
      </c>
      <c r="AF116" s="288"/>
      <c r="AG116" s="101">
        <v>0.67</v>
      </c>
      <c r="AH116" s="287">
        <v>0.67</v>
      </c>
      <c r="AI116" s="288"/>
      <c r="AJ116" s="101">
        <v>100</v>
      </c>
      <c r="AK116" s="287">
        <v>100</v>
      </c>
      <c r="AL116" s="427"/>
    </row>
    <row r="117" spans="1:38" s="39" customFormat="1" ht="14.4" hidden="1" thickBot="1">
      <c r="A117" s="472">
        <v>43045</v>
      </c>
      <c r="B117" s="101"/>
      <c r="C117" s="101">
        <v>2.9</v>
      </c>
      <c r="D117" s="287">
        <v>2.9</v>
      </c>
      <c r="E117" s="288">
        <f t="shared" si="6"/>
        <v>7.7200000000000006</v>
      </c>
      <c r="F117" s="101">
        <v>6.2</v>
      </c>
      <c r="G117" s="287">
        <v>6.2</v>
      </c>
      <c r="H117" s="288">
        <f t="shared" si="7"/>
        <v>11.000000000000004</v>
      </c>
      <c r="I117" s="101">
        <v>12</v>
      </c>
      <c r="J117" s="287">
        <v>12</v>
      </c>
      <c r="K117" s="299">
        <f t="shared" si="5"/>
        <v>13.600000000000001</v>
      </c>
      <c r="L117" s="451">
        <v>400</v>
      </c>
      <c r="M117" s="458">
        <v>400</v>
      </c>
      <c r="N117" s="288">
        <f t="shared" si="8"/>
        <v>81.600000000000023</v>
      </c>
      <c r="O117" s="101">
        <v>6.2</v>
      </c>
      <c r="P117" s="287">
        <v>6.2</v>
      </c>
      <c r="Q117" s="288"/>
      <c r="R117" s="509">
        <v>1.4</v>
      </c>
      <c r="S117" s="510">
        <v>1.4</v>
      </c>
      <c r="T117" s="288"/>
      <c r="U117" s="101"/>
      <c r="V117" s="287"/>
      <c r="W117" s="288"/>
      <c r="X117" s="101">
        <v>1.7</v>
      </c>
      <c r="Y117" s="287">
        <v>1.7</v>
      </c>
      <c r="Z117" s="288"/>
      <c r="AA117" s="101">
        <v>6.9</v>
      </c>
      <c r="AB117" s="287">
        <v>6.9</v>
      </c>
      <c r="AC117" s="288"/>
      <c r="AD117" s="101">
        <v>4.7</v>
      </c>
      <c r="AE117" s="287">
        <v>4.7</v>
      </c>
      <c r="AF117" s="288"/>
      <c r="AG117" s="101">
        <v>0.14000000000000001</v>
      </c>
      <c r="AH117" s="287">
        <v>0.14000000000000001</v>
      </c>
      <c r="AI117" s="288"/>
      <c r="AJ117" s="101">
        <v>87</v>
      </c>
      <c r="AK117" s="287">
        <v>87</v>
      </c>
      <c r="AL117" s="427"/>
    </row>
    <row r="118" spans="1:38" s="39" customFormat="1" ht="14.4" hidden="1" thickBot="1">
      <c r="A118" s="472">
        <v>43076</v>
      </c>
      <c r="B118" s="101"/>
      <c r="C118" s="101">
        <v>7.3</v>
      </c>
      <c r="D118" s="287">
        <v>7.3</v>
      </c>
      <c r="E118" s="288">
        <f t="shared" si="6"/>
        <v>7.7800000000000011</v>
      </c>
      <c r="F118" s="101">
        <v>13</v>
      </c>
      <c r="G118" s="287">
        <v>13</v>
      </c>
      <c r="H118" s="288">
        <f t="shared" si="7"/>
        <v>11.000000000000004</v>
      </c>
      <c r="I118" s="101">
        <v>4.0999999999999996</v>
      </c>
      <c r="J118" s="287">
        <v>4.0999999999999996</v>
      </c>
      <c r="K118" s="299">
        <f>PERCENTILE(J107:J118,0.8)</f>
        <v>13.600000000000001</v>
      </c>
      <c r="L118" s="451">
        <v>43</v>
      </c>
      <c r="M118" s="458">
        <v>43</v>
      </c>
      <c r="N118" s="288">
        <f t="shared" si="8"/>
        <v>47</v>
      </c>
      <c r="O118" s="101" t="s">
        <v>134</v>
      </c>
      <c r="P118" s="289">
        <v>0.2</v>
      </c>
      <c r="Q118" s="288"/>
      <c r="R118" s="509">
        <v>3.3</v>
      </c>
      <c r="S118" s="510">
        <v>3.3</v>
      </c>
      <c r="T118" s="288"/>
      <c r="U118" s="101"/>
      <c r="V118" s="287"/>
      <c r="W118" s="288"/>
      <c r="X118" s="101">
        <v>4.0999999999999996</v>
      </c>
      <c r="Y118" s="287">
        <v>4.0999999999999996</v>
      </c>
      <c r="Z118" s="288"/>
      <c r="AA118" s="101">
        <v>2</v>
      </c>
      <c r="AB118" s="287">
        <v>2</v>
      </c>
      <c r="AC118" s="288"/>
      <c r="AD118" s="101">
        <v>1.9</v>
      </c>
      <c r="AE118" s="287">
        <v>1.9</v>
      </c>
      <c r="AF118" s="288"/>
      <c r="AG118" s="101">
        <v>0.24</v>
      </c>
      <c r="AH118" s="287">
        <v>0.24</v>
      </c>
      <c r="AI118" s="288"/>
      <c r="AJ118" s="101">
        <v>77</v>
      </c>
      <c r="AK118" s="287">
        <v>77</v>
      </c>
      <c r="AL118" s="427"/>
    </row>
    <row r="119" spans="1:38" s="39" customFormat="1" ht="14.4" hidden="1" thickBot="1">
      <c r="A119" s="472">
        <v>43103</v>
      </c>
      <c r="B119" s="101"/>
      <c r="C119" s="101">
        <v>6.2</v>
      </c>
      <c r="D119" s="287">
        <v>6.2</v>
      </c>
      <c r="E119" s="288">
        <f t="shared" si="6"/>
        <v>7.24</v>
      </c>
      <c r="F119" s="101">
        <v>22</v>
      </c>
      <c r="G119" s="287">
        <v>22</v>
      </c>
      <c r="H119" s="288">
        <f t="shared" si="7"/>
        <v>12.8</v>
      </c>
      <c r="I119" s="101">
        <v>13</v>
      </c>
      <c r="J119" s="287">
        <v>13</v>
      </c>
      <c r="K119" s="299">
        <f t="shared" ref="K119:K123" si="9">PERCENTILE(J108:J119,0.8)</f>
        <v>12.8</v>
      </c>
      <c r="L119" s="451">
        <v>46</v>
      </c>
      <c r="M119" s="458">
        <v>46</v>
      </c>
      <c r="N119" s="288">
        <f t="shared" si="8"/>
        <v>45.400000000000006</v>
      </c>
      <c r="O119" s="101">
        <v>9.1999999999999993</v>
      </c>
      <c r="P119" s="287">
        <v>9.1999999999999993</v>
      </c>
      <c r="Q119" s="288"/>
      <c r="R119" s="509">
        <v>1</v>
      </c>
      <c r="S119" s="510">
        <v>1</v>
      </c>
      <c r="T119" s="288"/>
      <c r="U119" s="101"/>
      <c r="V119" s="287"/>
      <c r="W119" s="288"/>
      <c r="X119" s="101">
        <v>1.4</v>
      </c>
      <c r="Y119" s="287">
        <v>1.4</v>
      </c>
      <c r="Z119" s="288"/>
      <c r="AA119" s="101">
        <v>13</v>
      </c>
      <c r="AB119" s="287">
        <v>13</v>
      </c>
      <c r="AC119" s="288"/>
      <c r="AD119" s="101">
        <v>0.02</v>
      </c>
      <c r="AE119" s="287">
        <v>0.02</v>
      </c>
      <c r="AF119" s="288"/>
      <c r="AG119" s="101">
        <v>0.65</v>
      </c>
      <c r="AH119" s="287">
        <v>0.65</v>
      </c>
      <c r="AI119" s="288"/>
      <c r="AJ119" s="101">
        <v>120</v>
      </c>
      <c r="AK119" s="287">
        <v>120</v>
      </c>
      <c r="AL119" s="427"/>
    </row>
    <row r="120" spans="1:38" s="39" customFormat="1" ht="14.4" hidden="1" thickBot="1">
      <c r="A120" s="472">
        <v>43138</v>
      </c>
      <c r="B120" s="101"/>
      <c r="C120" s="101">
        <v>3.6</v>
      </c>
      <c r="D120" s="287">
        <v>3.6</v>
      </c>
      <c r="E120" s="288">
        <f t="shared" si="6"/>
        <v>7.24</v>
      </c>
      <c r="F120" s="101">
        <v>15</v>
      </c>
      <c r="G120" s="287">
        <v>15</v>
      </c>
      <c r="H120" s="288">
        <f t="shared" si="7"/>
        <v>14.600000000000001</v>
      </c>
      <c r="I120" s="101">
        <v>7.6</v>
      </c>
      <c r="J120" s="287">
        <v>7.6</v>
      </c>
      <c r="K120" s="299">
        <f t="shared" si="9"/>
        <v>12.8</v>
      </c>
      <c r="L120" s="451">
        <v>60</v>
      </c>
      <c r="M120" s="458">
        <v>60</v>
      </c>
      <c r="N120" s="288">
        <f t="shared" si="8"/>
        <v>47.6</v>
      </c>
      <c r="O120" s="101" t="s">
        <v>134</v>
      </c>
      <c r="P120" s="289">
        <v>0.2</v>
      </c>
      <c r="Q120" s="288"/>
      <c r="R120" s="509">
        <v>5.4</v>
      </c>
      <c r="S120" s="510">
        <v>5.4</v>
      </c>
      <c r="T120" s="288"/>
      <c r="U120" s="101"/>
      <c r="V120" s="287"/>
      <c r="W120" s="288"/>
      <c r="X120" s="101">
        <v>5.6</v>
      </c>
      <c r="Y120" s="287">
        <v>5.6</v>
      </c>
      <c r="Z120" s="288"/>
      <c r="AA120" s="101">
        <v>2.2000000000000002</v>
      </c>
      <c r="AB120" s="287">
        <v>2.2000000000000002</v>
      </c>
      <c r="AC120" s="288"/>
      <c r="AD120" s="101">
        <v>4.8</v>
      </c>
      <c r="AE120" s="287">
        <v>4.8</v>
      </c>
      <c r="AF120" s="288"/>
      <c r="AG120" s="101">
        <v>0.56000000000000005</v>
      </c>
      <c r="AH120" s="287">
        <v>0.56000000000000005</v>
      </c>
      <c r="AI120" s="288"/>
      <c r="AJ120" s="101">
        <v>69</v>
      </c>
      <c r="AK120" s="287">
        <v>69</v>
      </c>
      <c r="AL120" s="427"/>
    </row>
    <row r="121" spans="1:38" s="39" customFormat="1" ht="14.4" hidden="1" thickBot="1">
      <c r="A121" s="472">
        <v>43166</v>
      </c>
      <c r="B121" s="101"/>
      <c r="C121" s="101">
        <v>7.3</v>
      </c>
      <c r="D121" s="287">
        <v>7.3</v>
      </c>
      <c r="E121" s="288">
        <f t="shared" si="6"/>
        <v>7.3</v>
      </c>
      <c r="F121" s="101">
        <v>24</v>
      </c>
      <c r="G121" s="287">
        <v>24</v>
      </c>
      <c r="H121" s="288">
        <f t="shared" si="7"/>
        <v>20.600000000000005</v>
      </c>
      <c r="I121" s="101">
        <v>5.2</v>
      </c>
      <c r="J121" s="287">
        <v>5.2</v>
      </c>
      <c r="K121" s="299">
        <f t="shared" si="9"/>
        <v>12.8</v>
      </c>
      <c r="L121" s="451">
        <v>17000</v>
      </c>
      <c r="M121" s="458">
        <v>17000</v>
      </c>
      <c r="N121" s="288">
        <f>PERCENTILE((M110:M121),0.8)</f>
        <v>57.600000000000009</v>
      </c>
      <c r="O121" s="101" t="s">
        <v>134</v>
      </c>
      <c r="P121" s="289">
        <v>0.2</v>
      </c>
      <c r="Q121" s="288"/>
      <c r="R121" s="509">
        <v>2.4</v>
      </c>
      <c r="S121" s="510">
        <v>2.4</v>
      </c>
      <c r="T121" s="288"/>
      <c r="U121" s="101"/>
      <c r="V121" s="287"/>
      <c r="W121" s="288"/>
      <c r="X121" s="101">
        <v>3.3</v>
      </c>
      <c r="Y121" s="287">
        <v>3.3</v>
      </c>
      <c r="Z121" s="288"/>
      <c r="AA121" s="101">
        <v>2.6</v>
      </c>
      <c r="AB121" s="287">
        <v>2.6</v>
      </c>
      <c r="AC121" s="288"/>
      <c r="AD121" s="101">
        <v>2.2000000000000002</v>
      </c>
      <c r="AE121" s="287">
        <v>2.2000000000000002</v>
      </c>
      <c r="AF121" s="288"/>
      <c r="AG121" s="101">
        <v>0.37</v>
      </c>
      <c r="AH121" s="287">
        <v>0.37</v>
      </c>
      <c r="AI121" s="288"/>
      <c r="AJ121" s="101">
        <v>77</v>
      </c>
      <c r="AK121" s="287">
        <v>77</v>
      </c>
      <c r="AL121" s="427"/>
    </row>
    <row r="122" spans="1:38" s="39" customFormat="1" ht="14.4" hidden="1" thickBot="1">
      <c r="A122" s="472">
        <v>43195</v>
      </c>
      <c r="B122" s="101"/>
      <c r="C122" s="101">
        <v>1.9</v>
      </c>
      <c r="D122" s="287">
        <v>1.9</v>
      </c>
      <c r="E122" s="288">
        <f t="shared" si="6"/>
        <v>7.3</v>
      </c>
      <c r="F122" s="101">
        <v>3.6</v>
      </c>
      <c r="G122" s="287">
        <v>3.6</v>
      </c>
      <c r="H122" s="288">
        <f t="shared" si="7"/>
        <v>20.600000000000005</v>
      </c>
      <c r="I122" s="101">
        <v>2.2999999999999998</v>
      </c>
      <c r="J122" s="287">
        <v>2.2999999999999998</v>
      </c>
      <c r="K122" s="299">
        <f t="shared" si="9"/>
        <v>12.8</v>
      </c>
      <c r="L122" s="451">
        <v>9</v>
      </c>
      <c r="M122" s="458">
        <v>9</v>
      </c>
      <c r="N122" s="288">
        <f t="shared" ref="N122:N162" si="10">PERCENTILE((M111:M122),0.8)</f>
        <v>57.600000000000009</v>
      </c>
      <c r="O122" s="101" t="s">
        <v>134</v>
      </c>
      <c r="P122" s="289">
        <v>0.2</v>
      </c>
      <c r="Q122" s="288"/>
      <c r="R122" s="509">
        <v>1.1000000000000001</v>
      </c>
      <c r="S122" s="510">
        <v>1.1000000000000001</v>
      </c>
      <c r="T122" s="288"/>
      <c r="U122" s="101"/>
      <c r="V122" s="287"/>
      <c r="W122" s="288"/>
      <c r="X122" s="101">
        <v>1.4</v>
      </c>
      <c r="Y122" s="287">
        <v>1.4</v>
      </c>
      <c r="Z122" s="288"/>
      <c r="AA122" s="101">
        <v>1.5</v>
      </c>
      <c r="AB122" s="287">
        <v>1.5</v>
      </c>
      <c r="AC122" s="288"/>
      <c r="AD122" s="101">
        <v>0.64</v>
      </c>
      <c r="AE122" s="287">
        <v>0.64</v>
      </c>
      <c r="AF122" s="288"/>
      <c r="AG122" s="101">
        <v>0.17</v>
      </c>
      <c r="AH122" s="287">
        <v>0.17</v>
      </c>
      <c r="AI122" s="288"/>
      <c r="AJ122" s="101">
        <v>91</v>
      </c>
      <c r="AK122" s="287">
        <v>91</v>
      </c>
      <c r="AL122" s="427"/>
    </row>
    <row r="123" spans="1:38" s="39" customFormat="1" ht="14.4" hidden="1" thickBot="1">
      <c r="A123" s="472">
        <v>43224</v>
      </c>
      <c r="B123" s="101"/>
      <c r="C123" s="101">
        <v>2</v>
      </c>
      <c r="D123" s="287">
        <v>2</v>
      </c>
      <c r="E123" s="288">
        <f t="shared" si="6"/>
        <v>7.3</v>
      </c>
      <c r="F123" s="101">
        <v>4</v>
      </c>
      <c r="G123" s="287">
        <v>4</v>
      </c>
      <c r="H123" s="288">
        <f t="shared" si="7"/>
        <v>20.600000000000005</v>
      </c>
      <c r="I123" s="101">
        <v>4.7</v>
      </c>
      <c r="J123" s="287">
        <v>4.7</v>
      </c>
      <c r="K123" s="299">
        <f t="shared" si="9"/>
        <v>12.8</v>
      </c>
      <c r="L123" s="451">
        <v>1.6</v>
      </c>
      <c r="M123" s="458">
        <v>1.6</v>
      </c>
      <c r="N123" s="288">
        <f t="shared" si="10"/>
        <v>57.600000000000009</v>
      </c>
      <c r="O123" s="101" t="s">
        <v>134</v>
      </c>
      <c r="P123" s="289">
        <v>0.2</v>
      </c>
      <c r="Q123" s="288"/>
      <c r="R123" s="509">
        <v>2.2000000000000002</v>
      </c>
      <c r="S123" s="510">
        <v>2.2000000000000002</v>
      </c>
      <c r="T123" s="288"/>
      <c r="U123" s="101"/>
      <c r="V123" s="287"/>
      <c r="W123" s="288"/>
      <c r="X123" s="101">
        <v>2.8</v>
      </c>
      <c r="Y123" s="287">
        <v>2.8</v>
      </c>
      <c r="Z123" s="288"/>
      <c r="AA123" s="101">
        <v>1.1000000000000001</v>
      </c>
      <c r="AB123" s="287">
        <v>1.1000000000000001</v>
      </c>
      <c r="AC123" s="288"/>
      <c r="AD123" s="101">
        <v>3.6</v>
      </c>
      <c r="AE123" s="287">
        <v>3.6</v>
      </c>
      <c r="AF123" s="288"/>
      <c r="AG123" s="101" t="s">
        <v>129</v>
      </c>
      <c r="AH123" s="287">
        <v>0.01</v>
      </c>
      <c r="AI123" s="288"/>
      <c r="AJ123" s="101">
        <v>71</v>
      </c>
      <c r="AK123" s="287">
        <v>71</v>
      </c>
      <c r="AL123" s="427"/>
    </row>
    <row r="124" spans="1:38" s="39" customFormat="1" ht="14.4" hidden="1" thickBot="1">
      <c r="A124" s="556">
        <v>43257</v>
      </c>
      <c r="B124" s="85"/>
      <c r="C124" s="85">
        <v>17</v>
      </c>
      <c r="D124" s="311">
        <v>17</v>
      </c>
      <c r="E124" s="312">
        <f t="shared" si="6"/>
        <v>11.060000000000002</v>
      </c>
      <c r="F124" s="85">
        <v>19</v>
      </c>
      <c r="G124" s="311">
        <v>19</v>
      </c>
      <c r="H124" s="312">
        <f>PERCENTILE((G113:G124),0.8)</f>
        <v>21.400000000000002</v>
      </c>
      <c r="I124" s="85">
        <v>7.6</v>
      </c>
      <c r="J124" s="311">
        <v>7.6</v>
      </c>
      <c r="K124" s="319">
        <f>PERCENTILE(J113:J124,0.8)</f>
        <v>12.8</v>
      </c>
      <c r="L124" s="528" t="s">
        <v>197</v>
      </c>
      <c r="M124" s="533">
        <v>0.8</v>
      </c>
      <c r="N124" s="312">
        <f t="shared" si="10"/>
        <v>57.600000000000009</v>
      </c>
      <c r="O124" s="85">
        <v>0.49</v>
      </c>
      <c r="P124" s="311">
        <v>0.49</v>
      </c>
      <c r="Q124" s="312"/>
      <c r="R124" s="514">
        <v>3.3</v>
      </c>
      <c r="S124" s="515">
        <v>3.3</v>
      </c>
      <c r="T124" s="312"/>
      <c r="U124" s="85"/>
      <c r="V124" s="311"/>
      <c r="W124" s="312"/>
      <c r="X124" s="85">
        <v>3.9</v>
      </c>
      <c r="Y124" s="311">
        <v>3.9</v>
      </c>
      <c r="Z124" s="312"/>
      <c r="AA124" s="85">
        <v>2.8</v>
      </c>
      <c r="AB124" s="311">
        <v>2.8</v>
      </c>
      <c r="AC124" s="312"/>
      <c r="AD124" s="85">
        <v>4.7</v>
      </c>
      <c r="AE124" s="311">
        <v>4.7</v>
      </c>
      <c r="AF124" s="312"/>
      <c r="AG124" s="85">
        <v>0.06</v>
      </c>
      <c r="AH124" s="311">
        <v>0.06</v>
      </c>
      <c r="AI124" s="312"/>
      <c r="AJ124" s="85">
        <v>67</v>
      </c>
      <c r="AK124" s="311">
        <v>67</v>
      </c>
      <c r="AL124" s="459"/>
    </row>
    <row r="125" spans="1:38" s="39" customFormat="1" ht="14.4" hidden="1" thickBot="1">
      <c r="A125" s="557">
        <v>43286</v>
      </c>
      <c r="B125" s="394"/>
      <c r="C125" s="394">
        <v>2.7</v>
      </c>
      <c r="D125" s="397">
        <v>2.7</v>
      </c>
      <c r="E125" s="398">
        <f t="shared" si="6"/>
        <v>11.060000000000002</v>
      </c>
      <c r="F125" s="394">
        <v>11</v>
      </c>
      <c r="G125" s="397">
        <v>11</v>
      </c>
      <c r="H125" s="398">
        <f>PERCENTILE((G114:G125),0.8)</f>
        <v>21.400000000000002</v>
      </c>
      <c r="I125" s="394">
        <v>5.0999999999999996</v>
      </c>
      <c r="J125" s="397">
        <v>5.0999999999999996</v>
      </c>
      <c r="K125" s="396">
        <f>PERCENTILE(J114:J125,0.8)</f>
        <v>12.8</v>
      </c>
      <c r="L125" s="535">
        <v>11</v>
      </c>
      <c r="M125" s="541">
        <v>11</v>
      </c>
      <c r="N125" s="398">
        <f t="shared" si="10"/>
        <v>57.600000000000009</v>
      </c>
      <c r="O125" s="394">
        <v>0.94</v>
      </c>
      <c r="P125" s="397">
        <v>0.94</v>
      </c>
      <c r="Q125" s="398"/>
      <c r="R125" s="518">
        <v>4.7</v>
      </c>
      <c r="S125" s="519">
        <v>4.7</v>
      </c>
      <c r="T125" s="398"/>
      <c r="U125" s="394"/>
      <c r="V125" s="397"/>
      <c r="W125" s="398"/>
      <c r="X125" s="394">
        <v>4.5</v>
      </c>
      <c r="Y125" s="397">
        <v>4.5</v>
      </c>
      <c r="Z125" s="398"/>
      <c r="AA125" s="394">
        <v>2.6</v>
      </c>
      <c r="AB125" s="397">
        <v>2.6</v>
      </c>
      <c r="AC125" s="398"/>
      <c r="AD125" s="394">
        <v>2.4</v>
      </c>
      <c r="AE125" s="397">
        <v>2.4</v>
      </c>
      <c r="AF125" s="398"/>
      <c r="AG125" s="394">
        <v>0.16</v>
      </c>
      <c r="AH125" s="397">
        <v>0.16</v>
      </c>
      <c r="AI125" s="398"/>
      <c r="AJ125" s="394">
        <v>78</v>
      </c>
      <c r="AK125" s="397">
        <v>78</v>
      </c>
      <c r="AL125" s="558"/>
    </row>
    <row r="126" spans="1:38" s="39" customFormat="1" ht="14.4" hidden="1" thickBot="1">
      <c r="A126" s="504">
        <v>43314</v>
      </c>
      <c r="B126" s="107"/>
      <c r="C126" s="107">
        <v>5.0999999999999996</v>
      </c>
      <c r="D126" s="391">
        <v>5.0999999999999996</v>
      </c>
      <c r="E126" s="393">
        <f t="shared" si="6"/>
        <v>7.3</v>
      </c>
      <c r="F126" s="107">
        <v>6.4</v>
      </c>
      <c r="G126" s="391">
        <v>6.1</v>
      </c>
      <c r="H126" s="393">
        <f t="shared" ref="H126:H162" si="11">PERCENTILE((G115:G126),0.8)</f>
        <v>21.400000000000002</v>
      </c>
      <c r="I126" s="107">
        <v>5.0999999999999996</v>
      </c>
      <c r="J126" s="391">
        <v>5.0999999999999996</v>
      </c>
      <c r="K126" s="392">
        <f t="shared" ref="K126:K166" si="12">PERCENTILE(J115:J126,0.8)</f>
        <v>11.280000000000003</v>
      </c>
      <c r="L126" s="542">
        <v>18</v>
      </c>
      <c r="M126" s="543">
        <v>18</v>
      </c>
      <c r="N126" s="393">
        <f t="shared" si="10"/>
        <v>57.600000000000009</v>
      </c>
      <c r="O126" s="107" t="s">
        <v>134</v>
      </c>
      <c r="P126" s="508">
        <v>0.2</v>
      </c>
      <c r="Q126" s="393"/>
      <c r="R126" s="523">
        <v>2.8</v>
      </c>
      <c r="S126" s="524">
        <v>2.8</v>
      </c>
      <c r="T126" s="393"/>
      <c r="U126" s="107"/>
      <c r="V126" s="391"/>
      <c r="W126" s="393"/>
      <c r="X126" s="107">
        <v>3.4</v>
      </c>
      <c r="Y126" s="391">
        <v>3.4</v>
      </c>
      <c r="Z126" s="393"/>
      <c r="AA126" s="107">
        <v>2.1</v>
      </c>
      <c r="AB126" s="391">
        <v>2.1</v>
      </c>
      <c r="AC126" s="393"/>
      <c r="AD126" s="107">
        <v>3</v>
      </c>
      <c r="AE126" s="391">
        <v>3</v>
      </c>
      <c r="AF126" s="393"/>
      <c r="AG126" s="107">
        <v>7.0000000000000007E-2</v>
      </c>
      <c r="AH126" s="391">
        <v>7.0000000000000007E-2</v>
      </c>
      <c r="AI126" s="393"/>
      <c r="AJ126" s="107">
        <v>68</v>
      </c>
      <c r="AK126" s="391">
        <v>68</v>
      </c>
      <c r="AL126" s="505"/>
    </row>
    <row r="127" spans="1:38" s="39" customFormat="1" ht="14.4" hidden="1" thickBot="1">
      <c r="A127" s="504">
        <v>43349</v>
      </c>
      <c r="B127" s="107"/>
      <c r="C127" s="107">
        <v>4.3</v>
      </c>
      <c r="D127" s="391">
        <v>4.3</v>
      </c>
      <c r="E127" s="393">
        <f t="shared" si="6"/>
        <v>7.080000000000001</v>
      </c>
      <c r="F127" s="107">
        <v>7.2</v>
      </c>
      <c r="G127" s="391">
        <v>7.2</v>
      </c>
      <c r="H127" s="393">
        <f t="shared" si="11"/>
        <v>18.200000000000003</v>
      </c>
      <c r="I127" s="107">
        <v>7.4</v>
      </c>
      <c r="J127" s="391">
        <v>7.4</v>
      </c>
      <c r="K127" s="392">
        <f t="shared" si="12"/>
        <v>8.24</v>
      </c>
      <c r="L127" s="542">
        <v>1.6</v>
      </c>
      <c r="M127" s="543">
        <v>1.6</v>
      </c>
      <c r="N127" s="393">
        <f t="shared" si="10"/>
        <v>57.20000000000001</v>
      </c>
      <c r="O127" s="107" t="s">
        <v>134</v>
      </c>
      <c r="P127" s="508">
        <v>0.2</v>
      </c>
      <c r="Q127" s="393"/>
      <c r="R127" s="523">
        <v>2.8</v>
      </c>
      <c r="S127" s="524">
        <v>2.8</v>
      </c>
      <c r="T127" s="393"/>
      <c r="U127" s="107"/>
      <c r="V127" s="391"/>
      <c r="W127" s="393"/>
      <c r="X127" s="107">
        <v>3.4</v>
      </c>
      <c r="Y127" s="391">
        <v>3.4</v>
      </c>
      <c r="Z127" s="393"/>
      <c r="AA127" s="107">
        <v>2.1</v>
      </c>
      <c r="AB127" s="391">
        <v>2.1</v>
      </c>
      <c r="AC127" s="393"/>
      <c r="AD127" s="107">
        <v>5.3</v>
      </c>
      <c r="AE127" s="391">
        <v>5.3</v>
      </c>
      <c r="AF127" s="393"/>
      <c r="AG127" s="107" t="s">
        <v>129</v>
      </c>
      <c r="AH127" s="508">
        <v>0.01</v>
      </c>
      <c r="AI127" s="393"/>
      <c r="AJ127" s="107">
        <v>63</v>
      </c>
      <c r="AK127" s="391">
        <v>63</v>
      </c>
      <c r="AL127" s="505"/>
    </row>
    <row r="128" spans="1:38" s="39" customFormat="1" ht="14.4" hidden="1" thickBot="1">
      <c r="A128" s="296">
        <v>43376</v>
      </c>
      <c r="B128" s="101"/>
      <c r="C128" s="509">
        <v>7.9</v>
      </c>
      <c r="D128" s="510">
        <v>7.9</v>
      </c>
      <c r="E128" s="392">
        <f t="shared" si="6"/>
        <v>7.3</v>
      </c>
      <c r="F128" s="509">
        <v>17</v>
      </c>
      <c r="G128" s="510">
        <v>17</v>
      </c>
      <c r="H128" s="392">
        <f t="shared" si="11"/>
        <v>18.600000000000001</v>
      </c>
      <c r="I128" s="509">
        <v>9.3000000000000007</v>
      </c>
      <c r="J128" s="510">
        <v>9.3000000000000007</v>
      </c>
      <c r="K128" s="392">
        <f t="shared" si="12"/>
        <v>8.9600000000000009</v>
      </c>
      <c r="L128" s="451">
        <v>18</v>
      </c>
      <c r="M128" s="458">
        <v>18</v>
      </c>
      <c r="N128" s="392">
        <f t="shared" si="10"/>
        <v>57.20000000000001</v>
      </c>
      <c r="O128" s="509">
        <v>0.42</v>
      </c>
      <c r="P128" s="510">
        <v>0.42</v>
      </c>
      <c r="Q128" s="299"/>
      <c r="R128" s="509">
        <v>2.2000000000000002</v>
      </c>
      <c r="S128" s="510">
        <v>2.2000000000000002</v>
      </c>
      <c r="T128" s="299"/>
      <c r="U128" s="509"/>
      <c r="V128" s="510"/>
      <c r="W128" s="299"/>
      <c r="X128" s="509">
        <v>3.1</v>
      </c>
      <c r="Y128" s="510">
        <v>3.1</v>
      </c>
      <c r="Z128" s="299"/>
      <c r="AA128" s="509">
        <v>3.4</v>
      </c>
      <c r="AB128" s="510">
        <v>3.4</v>
      </c>
      <c r="AC128" s="299"/>
      <c r="AD128" s="509">
        <v>5.7</v>
      </c>
      <c r="AE128" s="510">
        <v>5.7</v>
      </c>
      <c r="AF128" s="299"/>
      <c r="AG128" s="509">
        <v>0.2</v>
      </c>
      <c r="AH128" s="510">
        <v>0.2</v>
      </c>
      <c r="AI128" s="299"/>
      <c r="AJ128" s="509">
        <v>63</v>
      </c>
      <c r="AK128" s="510">
        <v>63</v>
      </c>
      <c r="AL128" s="299"/>
    </row>
    <row r="129" spans="1:38" s="39" customFormat="1" ht="14.4" hidden="1" thickBot="1">
      <c r="A129" s="296">
        <v>43411</v>
      </c>
      <c r="B129" s="101"/>
      <c r="C129" s="509">
        <v>5.7</v>
      </c>
      <c r="D129" s="510">
        <v>5.7</v>
      </c>
      <c r="E129" s="392">
        <f t="shared" si="6"/>
        <v>7.3</v>
      </c>
      <c r="F129" s="509">
        <v>9</v>
      </c>
      <c r="G129" s="510">
        <v>9</v>
      </c>
      <c r="H129" s="392">
        <f t="shared" si="11"/>
        <v>18.600000000000001</v>
      </c>
      <c r="I129" s="509">
        <v>7.9</v>
      </c>
      <c r="J129" s="510">
        <v>7.9</v>
      </c>
      <c r="K129" s="392">
        <f t="shared" si="12"/>
        <v>7.8400000000000007</v>
      </c>
      <c r="L129" s="451">
        <v>3.3</v>
      </c>
      <c r="M129" s="458">
        <v>3.3</v>
      </c>
      <c r="N129" s="392">
        <f t="shared" si="10"/>
        <v>45.400000000000006</v>
      </c>
      <c r="O129" s="509">
        <v>3.7</v>
      </c>
      <c r="P129" s="510">
        <v>3.7</v>
      </c>
      <c r="Q129" s="299"/>
      <c r="R129" s="509">
        <v>3.2</v>
      </c>
      <c r="S129" s="510">
        <v>3.2</v>
      </c>
      <c r="T129" s="299"/>
      <c r="U129" s="509"/>
      <c r="V129" s="510"/>
      <c r="W129" s="299"/>
      <c r="X129" s="509">
        <v>4</v>
      </c>
      <c r="Y129" s="510">
        <v>4</v>
      </c>
      <c r="Z129" s="299"/>
      <c r="AA129" s="509">
        <v>6.3</v>
      </c>
      <c r="AB129" s="510">
        <v>6.3</v>
      </c>
      <c r="AC129" s="299"/>
      <c r="AD129" s="509">
        <v>1.5</v>
      </c>
      <c r="AE129" s="510">
        <v>1.5</v>
      </c>
      <c r="AF129" s="299"/>
      <c r="AG129" s="509">
        <v>0.05</v>
      </c>
      <c r="AH129" s="510">
        <v>0.05</v>
      </c>
      <c r="AI129" s="299"/>
      <c r="AJ129" s="509">
        <v>90</v>
      </c>
      <c r="AK129" s="510">
        <v>90</v>
      </c>
      <c r="AL129" s="512"/>
    </row>
    <row r="130" spans="1:38" s="39" customFormat="1" ht="14.4" hidden="1" thickBot="1">
      <c r="A130" s="296">
        <v>43440</v>
      </c>
      <c r="B130" s="101"/>
      <c r="C130" s="509">
        <v>2</v>
      </c>
      <c r="D130" s="510">
        <v>2</v>
      </c>
      <c r="E130" s="392">
        <f t="shared" si="6"/>
        <v>7.080000000000001</v>
      </c>
      <c r="F130" s="509">
        <v>6.6</v>
      </c>
      <c r="G130" s="510">
        <v>6.6</v>
      </c>
      <c r="H130" s="392">
        <f t="shared" si="11"/>
        <v>18.600000000000001</v>
      </c>
      <c r="I130" s="509">
        <v>7.3</v>
      </c>
      <c r="J130" s="510">
        <v>7.3</v>
      </c>
      <c r="K130" s="392">
        <f t="shared" si="12"/>
        <v>7.8400000000000007</v>
      </c>
      <c r="L130" s="451">
        <v>4.9000000000000004</v>
      </c>
      <c r="M130" s="458">
        <v>4.9000000000000004</v>
      </c>
      <c r="N130" s="392">
        <f t="shared" si="10"/>
        <v>40.40000000000002</v>
      </c>
      <c r="O130" s="509">
        <v>0.96</v>
      </c>
      <c r="P130" s="510">
        <v>0.96</v>
      </c>
      <c r="Q130" s="299"/>
      <c r="R130" s="509">
        <v>2.9</v>
      </c>
      <c r="S130" s="510">
        <v>2.9</v>
      </c>
      <c r="T130" s="299"/>
      <c r="U130" s="509"/>
      <c r="V130" s="510"/>
      <c r="W130" s="299"/>
      <c r="X130" s="509">
        <v>3.9</v>
      </c>
      <c r="Y130" s="510">
        <v>3.9</v>
      </c>
      <c r="Z130" s="299"/>
      <c r="AA130" s="509">
        <v>2.8</v>
      </c>
      <c r="AB130" s="510">
        <v>2.8</v>
      </c>
      <c r="AC130" s="299"/>
      <c r="AD130" s="509">
        <v>4.3</v>
      </c>
      <c r="AE130" s="510">
        <v>4.3</v>
      </c>
      <c r="AF130" s="299"/>
      <c r="AG130" s="509">
        <v>0.13</v>
      </c>
      <c r="AH130" s="510">
        <v>0.13</v>
      </c>
      <c r="AI130" s="299"/>
      <c r="AJ130" s="509">
        <v>68</v>
      </c>
      <c r="AK130" s="510">
        <v>68</v>
      </c>
      <c r="AL130" s="512"/>
    </row>
    <row r="131" spans="1:38" s="39" customFormat="1" ht="14.4" hidden="1" thickBot="1">
      <c r="A131" s="296">
        <v>43472</v>
      </c>
      <c r="B131" s="101"/>
      <c r="C131" s="509">
        <v>12</v>
      </c>
      <c r="D131" s="510">
        <v>12</v>
      </c>
      <c r="E131" s="392">
        <f t="shared" ref="E131:E162" si="13">PERCENTILE((D120:D131),0.8)</f>
        <v>7.7800000000000011</v>
      </c>
      <c r="F131" s="509">
        <v>16</v>
      </c>
      <c r="G131" s="510">
        <v>16</v>
      </c>
      <c r="H131" s="392">
        <f t="shared" si="11"/>
        <v>16.8</v>
      </c>
      <c r="I131" s="509">
        <v>10</v>
      </c>
      <c r="J131" s="510">
        <v>10</v>
      </c>
      <c r="K131" s="392">
        <f t="shared" si="12"/>
        <v>7.8400000000000007</v>
      </c>
      <c r="L131" s="451">
        <v>9.8000000000000007</v>
      </c>
      <c r="M131" s="458">
        <v>9.8000000000000007</v>
      </c>
      <c r="N131" s="392">
        <f t="shared" si="10"/>
        <v>18</v>
      </c>
      <c r="O131" s="509">
        <v>3.7</v>
      </c>
      <c r="P131" s="510">
        <v>3.7</v>
      </c>
      <c r="Q131" s="299"/>
      <c r="R131" s="509">
        <v>0.42</v>
      </c>
      <c r="S131" s="510">
        <v>0.42</v>
      </c>
      <c r="T131" s="299"/>
      <c r="U131" s="509"/>
      <c r="V131" s="510"/>
      <c r="W131" s="299"/>
      <c r="X131" s="509">
        <v>0.98</v>
      </c>
      <c r="Y131" s="510">
        <v>0.98</v>
      </c>
      <c r="Z131" s="299"/>
      <c r="AA131" s="509">
        <v>6.9</v>
      </c>
      <c r="AB131" s="510">
        <v>6.9</v>
      </c>
      <c r="AC131" s="299"/>
      <c r="AD131" s="509">
        <v>2.8</v>
      </c>
      <c r="AE131" s="510">
        <v>2.8</v>
      </c>
      <c r="AF131" s="299"/>
      <c r="AG131" s="509">
        <v>0.6</v>
      </c>
      <c r="AH131" s="510">
        <v>0.6</v>
      </c>
      <c r="AI131" s="299"/>
      <c r="AJ131" s="509">
        <v>88</v>
      </c>
      <c r="AK131" s="510">
        <v>88</v>
      </c>
      <c r="AL131" s="512"/>
    </row>
    <row r="132" spans="1:38" s="39" customFormat="1" ht="14.4" hidden="1" thickBot="1">
      <c r="A132" s="296">
        <v>43500</v>
      </c>
      <c r="B132" s="101"/>
      <c r="C132" s="509">
        <v>2.6</v>
      </c>
      <c r="D132" s="510">
        <v>2.6</v>
      </c>
      <c r="E132" s="392">
        <f t="shared" si="13"/>
        <v>7.7800000000000011</v>
      </c>
      <c r="F132" s="509">
        <v>6.4</v>
      </c>
      <c r="G132" s="510">
        <v>6.4</v>
      </c>
      <c r="H132" s="392">
        <f t="shared" si="11"/>
        <v>16.8</v>
      </c>
      <c r="I132" s="509">
        <v>2.2000000000000002</v>
      </c>
      <c r="J132" s="510">
        <v>2.2000000000000002</v>
      </c>
      <c r="K132" s="392">
        <f t="shared" si="12"/>
        <v>7.8400000000000007</v>
      </c>
      <c r="L132" s="451">
        <v>1100</v>
      </c>
      <c r="M132" s="458">
        <v>1100</v>
      </c>
      <c r="N132" s="392">
        <f t="shared" si="10"/>
        <v>18</v>
      </c>
      <c r="O132" s="509" t="s">
        <v>134</v>
      </c>
      <c r="P132" s="511">
        <v>0.2</v>
      </c>
      <c r="Q132" s="299"/>
      <c r="R132" s="509">
        <v>3.8</v>
      </c>
      <c r="S132" s="510">
        <v>3.8</v>
      </c>
      <c r="T132" s="299"/>
      <c r="U132" s="509"/>
      <c r="V132" s="510"/>
      <c r="W132" s="299"/>
      <c r="X132" s="509">
        <v>5.3</v>
      </c>
      <c r="Y132" s="510">
        <v>5.6</v>
      </c>
      <c r="Z132" s="299"/>
      <c r="AA132" s="509">
        <v>1.8</v>
      </c>
      <c r="AB132" s="510">
        <v>1.8</v>
      </c>
      <c r="AC132" s="299"/>
      <c r="AD132" s="509">
        <v>0.38</v>
      </c>
      <c r="AE132" s="510">
        <v>0.38</v>
      </c>
      <c r="AF132" s="299"/>
      <c r="AG132" s="509" t="s">
        <v>129</v>
      </c>
      <c r="AH132" s="547">
        <v>0.01</v>
      </c>
      <c r="AI132" s="299"/>
      <c r="AJ132" s="509">
        <v>86</v>
      </c>
      <c r="AK132" s="510">
        <v>86</v>
      </c>
      <c r="AL132" s="512"/>
    </row>
    <row r="133" spans="1:38" s="39" customFormat="1" ht="14.4" hidden="1" thickBot="1">
      <c r="A133" s="552">
        <v>43532</v>
      </c>
      <c r="B133" s="101"/>
      <c r="C133" s="509">
        <v>5.9</v>
      </c>
      <c r="D133" s="510">
        <v>5.9</v>
      </c>
      <c r="E133" s="299">
        <f t="shared" si="13"/>
        <v>7.5000000000000018</v>
      </c>
      <c r="F133" s="509">
        <v>8.6</v>
      </c>
      <c r="G133" s="510">
        <v>8.6</v>
      </c>
      <c r="H133" s="299">
        <f t="shared" si="11"/>
        <v>15.000000000000004</v>
      </c>
      <c r="I133" s="509">
        <v>3.3</v>
      </c>
      <c r="J133" s="510">
        <v>3.3</v>
      </c>
      <c r="K133" s="299">
        <f t="shared" si="12"/>
        <v>7.8400000000000007</v>
      </c>
      <c r="L133" s="451">
        <v>4400</v>
      </c>
      <c r="M133" s="458">
        <v>4400</v>
      </c>
      <c r="N133" s="299">
        <f t="shared" si="10"/>
        <v>18</v>
      </c>
      <c r="O133" s="509" t="s">
        <v>134</v>
      </c>
      <c r="P133" s="511">
        <v>0.2</v>
      </c>
      <c r="Q133" s="299"/>
      <c r="R133" s="509">
        <v>0.57999999999999996</v>
      </c>
      <c r="S133" s="510">
        <v>0.57999999999999996</v>
      </c>
      <c r="T133" s="299"/>
      <c r="U133" s="509"/>
      <c r="V133" s="510"/>
      <c r="W133" s="299"/>
      <c r="X133" s="509">
        <v>5.0999999999999996</v>
      </c>
      <c r="Y133" s="510">
        <v>5.0999999999999996</v>
      </c>
      <c r="Z133" s="299"/>
      <c r="AA133" s="509">
        <v>1.9</v>
      </c>
      <c r="AB133" s="510">
        <v>1.9</v>
      </c>
      <c r="AC133" s="299"/>
      <c r="AD133" s="509">
        <v>1.4</v>
      </c>
      <c r="AE133" s="510">
        <v>1.4</v>
      </c>
      <c r="AF133" s="299"/>
      <c r="AG133" s="551">
        <v>0.02</v>
      </c>
      <c r="AH133" s="553">
        <v>0.02</v>
      </c>
      <c r="AI133" s="299"/>
      <c r="AJ133" s="509">
        <v>85</v>
      </c>
      <c r="AK133" s="510">
        <v>86</v>
      </c>
      <c r="AL133" s="512"/>
    </row>
    <row r="134" spans="1:38" s="39" customFormat="1" ht="14.4" hidden="1" thickBot="1">
      <c r="A134" s="552">
        <v>43558</v>
      </c>
      <c r="B134" s="101"/>
      <c r="C134" s="509">
        <v>2.2000000000000002</v>
      </c>
      <c r="D134" s="510">
        <v>2.2000000000000002</v>
      </c>
      <c r="E134" s="299">
        <f t="shared" si="13"/>
        <v>7.5000000000000018</v>
      </c>
      <c r="F134" s="509">
        <v>5.6</v>
      </c>
      <c r="G134" s="510">
        <v>5.6</v>
      </c>
      <c r="H134" s="299">
        <f t="shared" si="11"/>
        <v>15.000000000000004</v>
      </c>
      <c r="I134" s="509">
        <v>4.9000000000000004</v>
      </c>
      <c r="J134" s="510">
        <v>4.9000000000000004</v>
      </c>
      <c r="K134" s="299">
        <f t="shared" si="12"/>
        <v>7.8400000000000007</v>
      </c>
      <c r="L134" s="550">
        <v>1.6</v>
      </c>
      <c r="M134" s="554">
        <v>1.6</v>
      </c>
      <c r="N134" s="299">
        <f t="shared" si="10"/>
        <v>18</v>
      </c>
      <c r="O134" s="509" t="s">
        <v>134</v>
      </c>
      <c r="P134" s="511">
        <v>0.2</v>
      </c>
      <c r="Q134" s="299"/>
      <c r="R134" s="509">
        <v>2.7</v>
      </c>
      <c r="S134" s="510">
        <v>2.7</v>
      </c>
      <c r="T134" s="299"/>
      <c r="U134" s="509"/>
      <c r="V134" s="510"/>
      <c r="W134" s="299"/>
      <c r="X134" s="509">
        <v>3.4</v>
      </c>
      <c r="Y134" s="510">
        <v>3.4</v>
      </c>
      <c r="Z134" s="299"/>
      <c r="AA134" s="509">
        <v>1.6</v>
      </c>
      <c r="AB134" s="510">
        <v>1.6</v>
      </c>
      <c r="AC134" s="299"/>
      <c r="AD134" s="509">
        <v>3.2</v>
      </c>
      <c r="AE134" s="510">
        <v>3.2</v>
      </c>
      <c r="AF134" s="299"/>
      <c r="AG134" s="551">
        <v>0.02</v>
      </c>
      <c r="AH134" s="553">
        <v>0.02</v>
      </c>
      <c r="AI134" s="299"/>
      <c r="AJ134" s="509">
        <v>75</v>
      </c>
      <c r="AK134" s="510">
        <v>75</v>
      </c>
      <c r="AL134" s="512"/>
    </row>
    <row r="135" spans="1:38" s="39" customFormat="1" ht="14.4" hidden="1" thickBot="1">
      <c r="A135" s="552">
        <v>43587</v>
      </c>
      <c r="B135" s="101"/>
      <c r="C135" s="509">
        <v>1.9</v>
      </c>
      <c r="D135" s="510">
        <v>1.9</v>
      </c>
      <c r="E135" s="299">
        <f t="shared" si="13"/>
        <v>7.5000000000000018</v>
      </c>
      <c r="F135" s="509">
        <v>3.6</v>
      </c>
      <c r="G135" s="510">
        <v>3.6</v>
      </c>
      <c r="H135" s="299">
        <f t="shared" si="11"/>
        <v>15.000000000000004</v>
      </c>
      <c r="I135" s="509">
        <v>5.3</v>
      </c>
      <c r="J135" s="510">
        <v>5.3</v>
      </c>
      <c r="K135" s="299">
        <f t="shared" si="12"/>
        <v>7.8400000000000007</v>
      </c>
      <c r="L135" s="550" t="s">
        <v>197</v>
      </c>
      <c r="M135" s="555">
        <v>0.8</v>
      </c>
      <c r="N135" s="299">
        <f t="shared" si="10"/>
        <v>18</v>
      </c>
      <c r="O135" s="509" t="s">
        <v>134</v>
      </c>
      <c r="P135" s="511">
        <v>0.2</v>
      </c>
      <c r="Q135" s="299"/>
      <c r="R135" s="509">
        <v>1.9</v>
      </c>
      <c r="S135" s="510">
        <v>1.9</v>
      </c>
      <c r="T135" s="299"/>
      <c r="U135" s="509"/>
      <c r="V135" s="510"/>
      <c r="W135" s="299"/>
      <c r="X135" s="509">
        <v>2.4</v>
      </c>
      <c r="Y135" s="510">
        <v>2.4</v>
      </c>
      <c r="Z135" s="299"/>
      <c r="AA135" s="509">
        <v>1.6</v>
      </c>
      <c r="AB135" s="510">
        <v>1.6</v>
      </c>
      <c r="AC135" s="299"/>
      <c r="AD135" s="509">
        <v>3.7</v>
      </c>
      <c r="AE135" s="510">
        <v>3.7</v>
      </c>
      <c r="AF135" s="299"/>
      <c r="AG135" s="551">
        <v>0.05</v>
      </c>
      <c r="AH135" s="553">
        <v>0.05</v>
      </c>
      <c r="AI135" s="299"/>
      <c r="AJ135" s="509">
        <v>69</v>
      </c>
      <c r="AK135" s="510">
        <v>69</v>
      </c>
      <c r="AL135" s="512"/>
    </row>
    <row r="136" spans="1:38" s="39" customFormat="1" ht="14.4" hidden="1" thickBot="1">
      <c r="A136" s="444">
        <v>43621</v>
      </c>
      <c r="B136" s="399"/>
      <c r="C136" s="521">
        <v>6.9</v>
      </c>
      <c r="D136" s="522">
        <v>6.9</v>
      </c>
      <c r="E136" s="319">
        <f t="shared" si="13"/>
        <v>6.7000000000000011</v>
      </c>
      <c r="F136" s="521">
        <v>13</v>
      </c>
      <c r="G136" s="522">
        <v>13</v>
      </c>
      <c r="H136" s="428">
        <f t="shared" si="11"/>
        <v>12.600000000000001</v>
      </c>
      <c r="I136" s="521">
        <v>6.9</v>
      </c>
      <c r="J136" s="522">
        <v>6.9</v>
      </c>
      <c r="K136" s="319">
        <f t="shared" si="12"/>
        <v>7.8000000000000007</v>
      </c>
      <c r="L136" s="602">
        <v>6.6</v>
      </c>
      <c r="M136" s="603">
        <v>6.6</v>
      </c>
      <c r="N136" s="319">
        <f t="shared" si="10"/>
        <v>18</v>
      </c>
      <c r="O136" s="514">
        <v>0.64</v>
      </c>
      <c r="P136" s="515">
        <v>0.64</v>
      </c>
      <c r="Q136" s="428"/>
      <c r="R136" s="521">
        <v>2.7</v>
      </c>
      <c r="S136" s="522">
        <v>2.7</v>
      </c>
      <c r="T136" s="319"/>
      <c r="U136" s="521"/>
      <c r="V136" s="522"/>
      <c r="W136" s="428"/>
      <c r="X136" s="521">
        <v>3.2</v>
      </c>
      <c r="Y136" s="515">
        <v>3.2</v>
      </c>
      <c r="Z136" s="319"/>
      <c r="AA136" s="521">
        <v>2.5</v>
      </c>
      <c r="AB136" s="522">
        <v>2.5</v>
      </c>
      <c r="AC136" s="428"/>
      <c r="AD136" s="514">
        <v>4.3</v>
      </c>
      <c r="AE136" s="522">
        <v>4.3</v>
      </c>
      <c r="AF136" s="428"/>
      <c r="AG136" s="574">
        <v>0.17</v>
      </c>
      <c r="AH136" s="567">
        <v>0.17</v>
      </c>
      <c r="AI136" s="428"/>
      <c r="AJ136" s="521">
        <v>70</v>
      </c>
      <c r="AK136" s="522">
        <v>70</v>
      </c>
      <c r="AL136" s="577"/>
    </row>
    <row r="137" spans="1:38" s="39" customFormat="1" hidden="1">
      <c r="A137" s="571">
        <v>43649</v>
      </c>
      <c r="B137" s="107"/>
      <c r="C137" s="523">
        <v>5.6</v>
      </c>
      <c r="D137" s="524">
        <v>5.6</v>
      </c>
      <c r="E137" s="396">
        <f t="shared" si="13"/>
        <v>6.7000000000000011</v>
      </c>
      <c r="F137" s="523">
        <v>8.1999999999999993</v>
      </c>
      <c r="G137" s="524">
        <v>8.1999999999999993</v>
      </c>
      <c r="H137" s="392">
        <f t="shared" si="11"/>
        <v>12.200000000000003</v>
      </c>
      <c r="I137" s="523">
        <v>4.2</v>
      </c>
      <c r="J137" s="524">
        <v>4.2</v>
      </c>
      <c r="K137" s="396">
        <f t="shared" si="12"/>
        <v>7.8000000000000007</v>
      </c>
      <c r="L137" s="599">
        <v>6.6</v>
      </c>
      <c r="M137" s="601">
        <v>6.6</v>
      </c>
      <c r="N137" s="396">
        <f t="shared" si="10"/>
        <v>18</v>
      </c>
      <c r="O137" s="518" t="s">
        <v>134</v>
      </c>
      <c r="P137" s="572">
        <v>0.2</v>
      </c>
      <c r="Q137" s="392"/>
      <c r="R137" s="523">
        <v>2.7</v>
      </c>
      <c r="S137" s="524">
        <v>2.7</v>
      </c>
      <c r="T137" s="396"/>
      <c r="U137" s="523"/>
      <c r="V137" s="524"/>
      <c r="W137" s="392"/>
      <c r="X137" s="523">
        <v>3.3</v>
      </c>
      <c r="Y137" s="519">
        <v>3.3</v>
      </c>
      <c r="Z137" s="396"/>
      <c r="AA137" s="523">
        <v>1.9</v>
      </c>
      <c r="AB137" s="524">
        <v>1.9</v>
      </c>
      <c r="AC137" s="392"/>
      <c r="AD137" s="518">
        <v>2.2000000000000002</v>
      </c>
      <c r="AE137" s="524">
        <v>2.2000000000000002</v>
      </c>
      <c r="AF137" s="392"/>
      <c r="AG137" s="573">
        <v>7.0000000000000007E-2</v>
      </c>
      <c r="AH137" s="575">
        <v>7.0000000000000007E-2</v>
      </c>
      <c r="AI137" s="392"/>
      <c r="AJ137" s="523">
        <v>77</v>
      </c>
      <c r="AK137" s="524">
        <v>77</v>
      </c>
      <c r="AL137" s="576"/>
    </row>
    <row r="138" spans="1:38" s="39" customFormat="1" hidden="1">
      <c r="A138" s="443">
        <v>43678</v>
      </c>
      <c r="B138" s="101"/>
      <c r="C138" s="509">
        <v>2.2999999999999998</v>
      </c>
      <c r="D138" s="510">
        <v>2.2999999999999998</v>
      </c>
      <c r="E138" s="299">
        <f t="shared" si="13"/>
        <v>6.7000000000000011</v>
      </c>
      <c r="F138" s="509">
        <v>7.6</v>
      </c>
      <c r="G138" s="510">
        <v>7.6</v>
      </c>
      <c r="H138" s="299">
        <f t="shared" si="11"/>
        <v>12.200000000000003</v>
      </c>
      <c r="I138" s="509">
        <v>6.3</v>
      </c>
      <c r="J138" s="510">
        <v>5.2</v>
      </c>
      <c r="K138" s="299">
        <f t="shared" si="12"/>
        <v>7.8000000000000007</v>
      </c>
      <c r="L138" s="550">
        <v>4.9000000000000004</v>
      </c>
      <c r="M138" s="554">
        <v>4.9000000000000004</v>
      </c>
      <c r="N138" s="299">
        <f t="shared" si="10"/>
        <v>16.360000000000007</v>
      </c>
      <c r="O138" s="509">
        <v>0.9</v>
      </c>
      <c r="P138" s="510">
        <v>0.9</v>
      </c>
      <c r="Q138" s="299"/>
      <c r="R138" s="509">
        <v>1.3</v>
      </c>
      <c r="S138" s="510">
        <v>1.3</v>
      </c>
      <c r="T138" s="299"/>
      <c r="U138" s="509"/>
      <c r="V138" s="510"/>
      <c r="W138" s="299"/>
      <c r="X138" s="509">
        <v>2.1</v>
      </c>
      <c r="Y138" s="510">
        <v>2.1</v>
      </c>
      <c r="Z138" s="299"/>
      <c r="AA138" s="509">
        <v>3.3</v>
      </c>
      <c r="AB138" s="510">
        <v>3.3</v>
      </c>
      <c r="AC138" s="299"/>
      <c r="AD138" s="509">
        <v>2.4</v>
      </c>
      <c r="AE138" s="510">
        <v>2.4</v>
      </c>
      <c r="AF138" s="299"/>
      <c r="AG138" s="551">
        <v>0.57999999999999996</v>
      </c>
      <c r="AH138" s="553">
        <v>0.57999999999999996</v>
      </c>
      <c r="AI138" s="299"/>
      <c r="AJ138" s="509">
        <v>72</v>
      </c>
      <c r="AK138" s="510">
        <v>72</v>
      </c>
      <c r="AL138" s="512"/>
    </row>
    <row r="139" spans="1:38" s="39" customFormat="1" hidden="1">
      <c r="A139" s="443">
        <v>43713</v>
      </c>
      <c r="B139" s="101"/>
      <c r="C139" s="509">
        <v>8.4</v>
      </c>
      <c r="D139" s="510">
        <v>8.4</v>
      </c>
      <c r="E139" s="299">
        <f t="shared" si="13"/>
        <v>7.7000000000000011</v>
      </c>
      <c r="F139" s="509">
        <v>16</v>
      </c>
      <c r="G139" s="510">
        <v>16</v>
      </c>
      <c r="H139" s="299">
        <f t="shared" si="11"/>
        <v>15.400000000000002</v>
      </c>
      <c r="I139" s="509">
        <v>6.8</v>
      </c>
      <c r="J139" s="510">
        <v>6.8</v>
      </c>
      <c r="K139" s="299">
        <f t="shared" si="12"/>
        <v>7.7800000000000011</v>
      </c>
      <c r="L139" s="550">
        <v>1.6</v>
      </c>
      <c r="M139" s="554">
        <v>1.6</v>
      </c>
      <c r="N139" s="299">
        <f t="shared" si="10"/>
        <v>16.360000000000007</v>
      </c>
      <c r="O139" s="509">
        <v>2</v>
      </c>
      <c r="P139" s="510">
        <v>2</v>
      </c>
      <c r="Q139" s="299"/>
      <c r="R139" s="509">
        <v>2.2999999999999998</v>
      </c>
      <c r="S139" s="510">
        <v>2.2999999999999998</v>
      </c>
      <c r="T139" s="299"/>
      <c r="U139" s="509"/>
      <c r="V139" s="510"/>
      <c r="W139" s="299"/>
      <c r="X139" s="509">
        <v>3.1</v>
      </c>
      <c r="Y139" s="510">
        <v>3.1</v>
      </c>
      <c r="Z139" s="299"/>
      <c r="AA139" s="509">
        <v>4.9000000000000004</v>
      </c>
      <c r="AB139" s="510">
        <v>4.9000000000000004</v>
      </c>
      <c r="AC139" s="299"/>
      <c r="AD139" s="509">
        <v>1.55</v>
      </c>
      <c r="AE139" s="510">
        <v>1.55</v>
      </c>
      <c r="AF139" s="299"/>
      <c r="AG139" s="551">
        <v>0.34</v>
      </c>
      <c r="AH139" s="553">
        <v>0.34</v>
      </c>
      <c r="AI139" s="299"/>
      <c r="AJ139" s="509">
        <v>86</v>
      </c>
      <c r="AK139" s="510">
        <v>86</v>
      </c>
      <c r="AL139" s="512"/>
    </row>
    <row r="140" spans="1:38" s="39" customFormat="1" hidden="1">
      <c r="A140" s="443">
        <v>43740</v>
      </c>
      <c r="B140" s="101"/>
      <c r="C140" s="509">
        <v>7.3</v>
      </c>
      <c r="D140" s="510">
        <v>7.3</v>
      </c>
      <c r="E140" s="299">
        <f t="shared" si="13"/>
        <v>7.2200000000000006</v>
      </c>
      <c r="F140" s="509">
        <v>12</v>
      </c>
      <c r="G140" s="510">
        <v>12</v>
      </c>
      <c r="H140" s="299">
        <f t="shared" si="11"/>
        <v>12.8</v>
      </c>
      <c r="I140" s="509">
        <v>7</v>
      </c>
      <c r="J140" s="510">
        <v>7</v>
      </c>
      <c r="K140" s="299">
        <f t="shared" si="12"/>
        <v>7.24</v>
      </c>
      <c r="L140" s="550">
        <v>3.3</v>
      </c>
      <c r="M140" s="554">
        <v>3.3</v>
      </c>
      <c r="N140" s="299">
        <f t="shared" si="10"/>
        <v>9.1600000000000037</v>
      </c>
      <c r="O140" s="509">
        <v>3.9</v>
      </c>
      <c r="P140" s="510">
        <v>3.9</v>
      </c>
      <c r="Q140" s="299"/>
      <c r="R140" s="509">
        <v>2.2000000000000002</v>
      </c>
      <c r="S140" s="510">
        <v>2.2000000000000002</v>
      </c>
      <c r="T140" s="299"/>
      <c r="U140" s="509"/>
      <c r="V140" s="510"/>
      <c r="W140" s="299"/>
      <c r="X140" s="509">
        <v>2.7</v>
      </c>
      <c r="Y140" s="510">
        <v>2.7</v>
      </c>
      <c r="Z140" s="299"/>
      <c r="AA140" s="509">
        <v>6.6</v>
      </c>
      <c r="AB140" s="510">
        <v>6.6</v>
      </c>
      <c r="AC140" s="299"/>
      <c r="AD140" s="509">
        <v>0.45</v>
      </c>
      <c r="AE140" s="510">
        <v>0.45</v>
      </c>
      <c r="AF140" s="299"/>
      <c r="AG140" s="551">
        <v>0.05</v>
      </c>
      <c r="AH140" s="553">
        <v>0.05</v>
      </c>
      <c r="AI140" s="299"/>
      <c r="AJ140" s="509">
        <v>99</v>
      </c>
      <c r="AK140" s="510">
        <v>99</v>
      </c>
      <c r="AL140" s="512"/>
    </row>
    <row r="141" spans="1:38" s="39" customFormat="1" hidden="1">
      <c r="A141" s="563">
        <v>43775</v>
      </c>
      <c r="B141" s="85"/>
      <c r="C141" s="514">
        <v>3.7</v>
      </c>
      <c r="D141" s="515">
        <v>3.7</v>
      </c>
      <c r="E141" s="299">
        <f t="shared" si="13"/>
        <v>7.2200000000000006</v>
      </c>
      <c r="F141" s="514">
        <v>6.2</v>
      </c>
      <c r="G141" s="515">
        <v>6.2</v>
      </c>
      <c r="H141" s="299">
        <f t="shared" si="11"/>
        <v>12.8</v>
      </c>
      <c r="I141" s="514">
        <v>5.4</v>
      </c>
      <c r="J141" s="515">
        <v>5.4</v>
      </c>
      <c r="K141" s="299">
        <f t="shared" si="12"/>
        <v>6.98</v>
      </c>
      <c r="L141" s="564">
        <v>3.3</v>
      </c>
      <c r="M141" s="565">
        <v>3.3</v>
      </c>
      <c r="N141" s="299">
        <f t="shared" si="10"/>
        <v>9.1600000000000037</v>
      </c>
      <c r="O141" s="514">
        <v>1.5</v>
      </c>
      <c r="P141" s="515">
        <v>1.5</v>
      </c>
      <c r="Q141" s="319"/>
      <c r="R141" s="514">
        <v>0.94</v>
      </c>
      <c r="S141" s="515">
        <v>0.94</v>
      </c>
      <c r="T141" s="319"/>
      <c r="U141" s="514"/>
      <c r="V141" s="515"/>
      <c r="W141" s="319"/>
      <c r="X141" s="514">
        <v>1.7</v>
      </c>
      <c r="Y141" s="515">
        <v>1.7</v>
      </c>
      <c r="Z141" s="319"/>
      <c r="AA141" s="514">
        <v>3.4</v>
      </c>
      <c r="AB141" s="515">
        <v>3.4</v>
      </c>
      <c r="AC141" s="319"/>
      <c r="AD141" s="514">
        <v>1.8</v>
      </c>
      <c r="AE141" s="515">
        <v>1.8</v>
      </c>
      <c r="AF141" s="319"/>
      <c r="AG141" s="566">
        <v>0.21</v>
      </c>
      <c r="AH141" s="567">
        <v>0.21</v>
      </c>
      <c r="AI141" s="319"/>
      <c r="AJ141" s="514">
        <v>140</v>
      </c>
      <c r="AK141" s="515">
        <v>140</v>
      </c>
      <c r="AL141" s="568"/>
    </row>
    <row r="142" spans="1:38" s="39" customFormat="1" hidden="1">
      <c r="A142" s="563">
        <v>43805</v>
      </c>
      <c r="B142" s="85"/>
      <c r="C142" s="514">
        <v>5.9</v>
      </c>
      <c r="D142" s="515">
        <v>5.9</v>
      </c>
      <c r="E142" s="299">
        <f t="shared" si="13"/>
        <v>7.2200000000000006</v>
      </c>
      <c r="F142" s="579">
        <v>15</v>
      </c>
      <c r="G142" s="515">
        <v>15</v>
      </c>
      <c r="H142" s="299">
        <f t="shared" si="11"/>
        <v>14.600000000000001</v>
      </c>
      <c r="I142" s="514">
        <v>2.9</v>
      </c>
      <c r="J142" s="515">
        <v>2.9</v>
      </c>
      <c r="K142" s="299">
        <f t="shared" si="12"/>
        <v>6.88</v>
      </c>
      <c r="L142" s="528">
        <v>260</v>
      </c>
      <c r="M142" s="529">
        <v>260</v>
      </c>
      <c r="N142" s="578">
        <f t="shared" si="10"/>
        <v>209.96000000000018</v>
      </c>
      <c r="O142" s="514" t="s">
        <v>134</v>
      </c>
      <c r="P142" s="569">
        <v>0.2</v>
      </c>
      <c r="Q142" s="319"/>
      <c r="R142" s="514">
        <v>0.27</v>
      </c>
      <c r="S142" s="515">
        <v>0.27</v>
      </c>
      <c r="T142" s="319"/>
      <c r="U142" s="514"/>
      <c r="V142" s="515"/>
      <c r="W142" s="319"/>
      <c r="X142" s="514">
        <v>0.73</v>
      </c>
      <c r="Y142" s="515">
        <v>0.73</v>
      </c>
      <c r="Z142" s="319"/>
      <c r="AA142" s="514">
        <v>2.1</v>
      </c>
      <c r="AB142" s="515">
        <v>2.1</v>
      </c>
      <c r="AC142" s="319"/>
      <c r="AD142" s="514">
        <v>0.75</v>
      </c>
      <c r="AE142" s="515">
        <v>0.75</v>
      </c>
      <c r="AF142" s="319"/>
      <c r="AG142" s="566">
        <v>0.03</v>
      </c>
      <c r="AH142" s="567">
        <v>0.03</v>
      </c>
      <c r="AI142" s="319"/>
      <c r="AJ142" s="514">
        <v>30</v>
      </c>
      <c r="AK142" s="515">
        <v>30</v>
      </c>
      <c r="AL142" s="568"/>
    </row>
    <row r="143" spans="1:38" s="39" customFormat="1" hidden="1">
      <c r="A143" s="563">
        <v>43837</v>
      </c>
      <c r="B143" s="85"/>
      <c r="C143" s="514">
        <v>15</v>
      </c>
      <c r="D143" s="515">
        <v>15</v>
      </c>
      <c r="E143" s="299">
        <f t="shared" si="13"/>
        <v>7.2200000000000006</v>
      </c>
      <c r="F143" s="579">
        <v>28</v>
      </c>
      <c r="G143" s="515">
        <v>28</v>
      </c>
      <c r="H143" s="299">
        <f t="shared" si="11"/>
        <v>14.600000000000001</v>
      </c>
      <c r="I143" s="514">
        <v>7.5</v>
      </c>
      <c r="J143" s="515">
        <v>7.5</v>
      </c>
      <c r="K143" s="299">
        <f t="shared" si="12"/>
        <v>6.88</v>
      </c>
      <c r="L143" s="528">
        <v>3000</v>
      </c>
      <c r="M143" s="529">
        <v>3000</v>
      </c>
      <c r="N143" s="578">
        <f t="shared" si="10"/>
        <v>932.00000000000057</v>
      </c>
      <c r="O143" s="514">
        <v>1.5</v>
      </c>
      <c r="P143" s="515">
        <v>1.5</v>
      </c>
      <c r="Q143" s="319"/>
      <c r="R143" s="514">
        <v>0.12</v>
      </c>
      <c r="S143" s="515">
        <v>0.12</v>
      </c>
      <c r="T143" s="319"/>
      <c r="U143" s="514"/>
      <c r="V143" s="515"/>
      <c r="W143" s="319"/>
      <c r="X143" s="514">
        <v>0.84</v>
      </c>
      <c r="Y143" s="515">
        <v>0.84</v>
      </c>
      <c r="Z143" s="319"/>
      <c r="AA143" s="514">
        <v>5.3</v>
      </c>
      <c r="AB143" s="515">
        <v>5.3</v>
      </c>
      <c r="AC143" s="319"/>
      <c r="AD143" s="514">
        <v>1.38</v>
      </c>
      <c r="AE143" s="515">
        <v>1.38</v>
      </c>
      <c r="AF143" s="319"/>
      <c r="AG143" s="566">
        <v>0.8</v>
      </c>
      <c r="AH143" s="567">
        <v>0.8</v>
      </c>
      <c r="AI143" s="319"/>
      <c r="AJ143" s="514">
        <v>87</v>
      </c>
      <c r="AK143" s="515">
        <v>87</v>
      </c>
      <c r="AL143" s="568"/>
    </row>
    <row r="144" spans="1:38" s="39" customFormat="1" hidden="1">
      <c r="A144" s="563">
        <v>43864</v>
      </c>
      <c r="B144" s="85"/>
      <c r="C144" s="514">
        <v>7.1</v>
      </c>
      <c r="D144" s="515">
        <v>7.1</v>
      </c>
      <c r="E144" s="299">
        <f t="shared" si="13"/>
        <v>7.26</v>
      </c>
      <c r="F144" s="514">
        <v>17</v>
      </c>
      <c r="G144" s="515">
        <v>17</v>
      </c>
      <c r="H144" s="299">
        <f t="shared" si="11"/>
        <v>15.8</v>
      </c>
      <c r="I144" s="514">
        <v>5.2</v>
      </c>
      <c r="J144" s="515">
        <v>5.2</v>
      </c>
      <c r="K144" s="299">
        <f t="shared" si="12"/>
        <v>6.88</v>
      </c>
      <c r="L144" s="564">
        <v>3.3</v>
      </c>
      <c r="M144" s="565">
        <v>3.3</v>
      </c>
      <c r="N144" s="578">
        <f t="shared" si="10"/>
        <v>209.32000000000019</v>
      </c>
      <c r="O144" s="514">
        <v>0.59</v>
      </c>
      <c r="P144" s="569">
        <v>0.59</v>
      </c>
      <c r="Q144" s="319"/>
      <c r="R144" s="514">
        <v>1.3</v>
      </c>
      <c r="S144" s="515">
        <v>1.3</v>
      </c>
      <c r="T144" s="319"/>
      <c r="U144" s="514"/>
      <c r="V144" s="515"/>
      <c r="W144" s="319"/>
      <c r="X144" s="514">
        <v>1.7</v>
      </c>
      <c r="Y144" s="515">
        <v>1.7</v>
      </c>
      <c r="Z144" s="319"/>
      <c r="AA144" s="514">
        <v>2.1</v>
      </c>
      <c r="AB144" s="515">
        <v>2.1</v>
      </c>
      <c r="AC144" s="319"/>
      <c r="AD144" s="514">
        <v>2.84</v>
      </c>
      <c r="AE144" s="515">
        <v>2.84</v>
      </c>
      <c r="AF144" s="319"/>
      <c r="AG144" s="566">
        <v>0.2</v>
      </c>
      <c r="AH144" s="567">
        <v>0.2</v>
      </c>
      <c r="AI144" s="319"/>
      <c r="AJ144" s="514">
        <v>84</v>
      </c>
      <c r="AK144" s="515">
        <v>84</v>
      </c>
      <c r="AL144" s="568"/>
    </row>
    <row r="145" spans="1:38" s="39" customFormat="1" hidden="1">
      <c r="A145" s="443">
        <v>43893</v>
      </c>
      <c r="B145" s="580"/>
      <c r="C145" s="509">
        <v>4.4000000000000004</v>
      </c>
      <c r="D145" s="510">
        <v>4.4000000000000004</v>
      </c>
      <c r="E145" s="299">
        <f t="shared" si="13"/>
        <v>7.26</v>
      </c>
      <c r="F145" s="509">
        <v>10</v>
      </c>
      <c r="G145" s="510">
        <v>10</v>
      </c>
      <c r="H145" s="299">
        <f t="shared" si="11"/>
        <v>15.8</v>
      </c>
      <c r="I145" s="509">
        <v>5.3</v>
      </c>
      <c r="J145" s="510">
        <v>5.3</v>
      </c>
      <c r="K145" s="299">
        <f t="shared" si="12"/>
        <v>6.88</v>
      </c>
      <c r="L145" s="550">
        <v>3.3</v>
      </c>
      <c r="M145" s="554">
        <v>3.3</v>
      </c>
      <c r="N145" s="578">
        <f t="shared" si="10"/>
        <v>6.6</v>
      </c>
      <c r="O145" s="509" t="s">
        <v>134</v>
      </c>
      <c r="P145" s="511">
        <v>0.2</v>
      </c>
      <c r="Q145" s="299"/>
      <c r="R145" s="509">
        <v>3.2</v>
      </c>
      <c r="S145" s="510">
        <v>3.2</v>
      </c>
      <c r="T145" s="299"/>
      <c r="U145" s="509"/>
      <c r="V145" s="510"/>
      <c r="W145" s="299"/>
      <c r="X145" s="509">
        <v>3.8</v>
      </c>
      <c r="Y145" s="510">
        <v>3.8</v>
      </c>
      <c r="Z145" s="299"/>
      <c r="AA145" s="509">
        <v>2.1</v>
      </c>
      <c r="AB145" s="510">
        <v>2.1</v>
      </c>
      <c r="AC145" s="299"/>
      <c r="AD145" s="509">
        <v>3.11</v>
      </c>
      <c r="AE145" s="510">
        <v>3.11</v>
      </c>
      <c r="AF145" s="299"/>
      <c r="AG145" s="551">
        <v>0.11</v>
      </c>
      <c r="AH145" s="553">
        <v>0.11</v>
      </c>
      <c r="AI145" s="299"/>
      <c r="AJ145" s="509">
        <v>78</v>
      </c>
      <c r="AK145" s="510">
        <v>78</v>
      </c>
      <c r="AL145" s="512"/>
    </row>
    <row r="146" spans="1:38" s="39" customFormat="1" hidden="1">
      <c r="A146" s="443">
        <v>43936</v>
      </c>
      <c r="B146" s="580"/>
      <c r="C146" s="509">
        <v>2.6</v>
      </c>
      <c r="D146" s="510">
        <v>2.6</v>
      </c>
      <c r="E146" s="299">
        <f t="shared" si="13"/>
        <v>7.26</v>
      </c>
      <c r="F146" s="509">
        <v>5.2</v>
      </c>
      <c r="G146" s="510">
        <v>5.2</v>
      </c>
      <c r="H146" s="299">
        <f t="shared" si="11"/>
        <v>15.8</v>
      </c>
      <c r="I146" s="509">
        <v>5.9</v>
      </c>
      <c r="J146" s="510">
        <v>5.9</v>
      </c>
      <c r="K146" s="299">
        <f t="shared" si="12"/>
        <v>6.88</v>
      </c>
      <c r="L146" s="550" t="s">
        <v>197</v>
      </c>
      <c r="M146" s="555">
        <v>0.8</v>
      </c>
      <c r="N146" s="578">
        <f t="shared" si="10"/>
        <v>6.6</v>
      </c>
      <c r="O146" s="509" t="s">
        <v>134</v>
      </c>
      <c r="P146" s="511">
        <v>0.2</v>
      </c>
      <c r="Q146" s="299"/>
      <c r="R146" s="509">
        <v>2.4</v>
      </c>
      <c r="S146" s="510">
        <v>2.4</v>
      </c>
      <c r="T146" s="299"/>
      <c r="U146" s="600"/>
      <c r="V146" s="510"/>
      <c r="W146" s="299"/>
      <c r="X146" s="509">
        <v>3</v>
      </c>
      <c r="Y146" s="510">
        <v>3</v>
      </c>
      <c r="Z146" s="299"/>
      <c r="AA146" s="509">
        <v>1.8</v>
      </c>
      <c r="AB146" s="510">
        <v>1.8</v>
      </c>
      <c r="AC146" s="299"/>
      <c r="AD146" s="509">
        <v>4.05</v>
      </c>
      <c r="AE146" s="510">
        <v>4.0999999999999996</v>
      </c>
      <c r="AF146" s="299"/>
      <c r="AG146" s="551">
        <v>0.09</v>
      </c>
      <c r="AH146" s="553">
        <v>0.09</v>
      </c>
      <c r="AI146" s="299"/>
      <c r="AJ146" s="509">
        <v>71</v>
      </c>
      <c r="AK146" s="510">
        <v>71</v>
      </c>
      <c r="AL146" s="512"/>
    </row>
    <row r="147" spans="1:38" s="39" customFormat="1" hidden="1">
      <c r="A147" s="443">
        <v>43956</v>
      </c>
      <c r="B147" s="604"/>
      <c r="C147" s="605">
        <v>3.4</v>
      </c>
      <c r="D147" s="510">
        <v>3.4</v>
      </c>
      <c r="E147" s="299">
        <f t="shared" si="13"/>
        <v>7.26</v>
      </c>
      <c r="F147" s="509">
        <v>4.8</v>
      </c>
      <c r="G147" s="510">
        <v>4.8</v>
      </c>
      <c r="H147" s="299">
        <f t="shared" si="11"/>
        <v>15.8</v>
      </c>
      <c r="I147" s="509">
        <v>5.8</v>
      </c>
      <c r="J147" s="510">
        <v>5.8</v>
      </c>
      <c r="K147" s="299">
        <f t="shared" si="12"/>
        <v>6.88</v>
      </c>
      <c r="L147" s="608">
        <v>3.3</v>
      </c>
      <c r="M147" s="555">
        <v>3.3</v>
      </c>
      <c r="N147" s="578">
        <f t="shared" si="10"/>
        <v>6.6</v>
      </c>
      <c r="O147" s="605" t="s">
        <v>134</v>
      </c>
      <c r="P147" s="511">
        <v>0.2</v>
      </c>
      <c r="Q147" s="607"/>
      <c r="R147" s="509">
        <v>1.7</v>
      </c>
      <c r="S147" s="510">
        <v>1.7</v>
      </c>
      <c r="T147" s="609"/>
      <c r="U147" s="610"/>
      <c r="V147" s="606"/>
      <c r="W147" s="607"/>
      <c r="X147" s="509">
        <v>1.9</v>
      </c>
      <c r="Y147" s="510">
        <v>1.9</v>
      </c>
      <c r="Z147" s="609"/>
      <c r="AA147" s="605">
        <v>1.4</v>
      </c>
      <c r="AB147" s="510">
        <v>1.4</v>
      </c>
      <c r="AC147" s="607"/>
      <c r="AD147" s="509">
        <v>4.3600000000000003</v>
      </c>
      <c r="AE147" s="510">
        <v>4.4000000000000004</v>
      </c>
      <c r="AF147" s="607"/>
      <c r="AG147" s="611">
        <v>0.12</v>
      </c>
      <c r="AH147" s="553">
        <v>0.12</v>
      </c>
      <c r="AI147" s="607"/>
      <c r="AJ147" s="509">
        <v>63</v>
      </c>
      <c r="AK147" s="510">
        <v>63</v>
      </c>
      <c r="AL147" s="680"/>
    </row>
    <row r="148" spans="1:38" s="39" customFormat="1" ht="14.25" hidden="1" customHeight="1" thickBot="1">
      <c r="A148" s="444">
        <v>43985</v>
      </c>
      <c r="B148" s="628"/>
      <c r="C148" s="521">
        <v>4.9000000000000004</v>
      </c>
      <c r="D148" s="522">
        <v>4.9000000000000004</v>
      </c>
      <c r="E148" s="428">
        <f t="shared" si="13"/>
        <v>7.26</v>
      </c>
      <c r="F148" s="521">
        <v>8</v>
      </c>
      <c r="G148" s="522">
        <v>8</v>
      </c>
      <c r="H148" s="428">
        <f t="shared" si="11"/>
        <v>15.8</v>
      </c>
      <c r="I148" s="521">
        <v>5.2</v>
      </c>
      <c r="J148" s="522">
        <v>5.2</v>
      </c>
      <c r="K148" s="428">
        <f t="shared" si="12"/>
        <v>6.620000000000001</v>
      </c>
      <c r="L148" s="602" t="s">
        <v>197</v>
      </c>
      <c r="M148" s="629">
        <v>0.8</v>
      </c>
      <c r="N148" s="625">
        <f t="shared" si="10"/>
        <v>6.2600000000000007</v>
      </c>
      <c r="O148" s="574">
        <v>0.96</v>
      </c>
      <c r="P148" s="627">
        <v>0.96</v>
      </c>
      <c r="Q148" s="626"/>
      <c r="R148" s="521">
        <v>1.2</v>
      </c>
      <c r="S148" s="624">
        <v>1.2</v>
      </c>
      <c r="T148" s="626"/>
      <c r="U148" s="630"/>
      <c r="V148" s="624"/>
      <c r="W148" s="631"/>
      <c r="X148" s="521">
        <v>1.3</v>
      </c>
      <c r="Y148" s="632">
        <v>1.3</v>
      </c>
      <c r="Z148" s="626"/>
      <c r="AA148" s="521">
        <v>2.5</v>
      </c>
      <c r="AB148" s="624">
        <v>2.5</v>
      </c>
      <c r="AC148" s="626"/>
      <c r="AD148" s="521">
        <v>2.5499999999999998</v>
      </c>
      <c r="AE148" s="624">
        <v>2.5499999999999998</v>
      </c>
      <c r="AF148" s="631"/>
      <c r="AG148" s="574">
        <v>0.11</v>
      </c>
      <c r="AH148" s="627">
        <v>0.11</v>
      </c>
      <c r="AI148" s="626"/>
      <c r="AJ148" s="521">
        <v>81</v>
      </c>
      <c r="AK148" s="624">
        <v>81</v>
      </c>
      <c r="AL148" s="681"/>
    </row>
    <row r="149" spans="1:38" s="39" customFormat="1" ht="14.25" hidden="1" customHeight="1">
      <c r="A149" s="442">
        <v>44018</v>
      </c>
      <c r="B149" s="623"/>
      <c r="C149" s="663">
        <v>5.0999999999999996</v>
      </c>
      <c r="D149" s="669">
        <v>5.0999999999999996</v>
      </c>
      <c r="E149" s="319">
        <f t="shared" si="13"/>
        <v>7.26</v>
      </c>
      <c r="F149" s="663">
        <v>4.2</v>
      </c>
      <c r="G149" s="669">
        <v>4.2</v>
      </c>
      <c r="H149" s="319">
        <f t="shared" si="11"/>
        <v>15.8</v>
      </c>
      <c r="I149" s="663">
        <v>12</v>
      </c>
      <c r="J149" s="664">
        <v>12</v>
      </c>
      <c r="K149" s="319">
        <f t="shared" si="12"/>
        <v>6.96</v>
      </c>
      <c r="L149" s="665">
        <v>1.6</v>
      </c>
      <c r="M149" s="670">
        <v>1.6</v>
      </c>
      <c r="N149" s="671">
        <f t="shared" si="10"/>
        <v>4.5800000000000018</v>
      </c>
      <c r="O149" s="672">
        <v>5.0999999999999996</v>
      </c>
      <c r="P149" s="664">
        <v>5.0999999999999996</v>
      </c>
      <c r="Q149" s="666"/>
      <c r="R149" s="663">
        <v>0.57999999999999996</v>
      </c>
      <c r="S149" s="664">
        <v>0.57999999999999996</v>
      </c>
      <c r="T149" s="622"/>
      <c r="U149" s="673"/>
      <c r="V149" s="664"/>
      <c r="W149" s="674"/>
      <c r="X149" s="663">
        <v>0.7</v>
      </c>
      <c r="Y149" s="675">
        <v>0.7</v>
      </c>
      <c r="Z149" s="622"/>
      <c r="AA149" s="672">
        <v>9.8000000000000007</v>
      </c>
      <c r="AB149" s="664">
        <v>9.8000000000000007</v>
      </c>
      <c r="AC149" s="666"/>
      <c r="AD149" s="663">
        <v>1.95</v>
      </c>
      <c r="AE149" s="664">
        <v>1.95</v>
      </c>
      <c r="AF149" s="674"/>
      <c r="AG149" s="676">
        <v>0.09</v>
      </c>
      <c r="AH149" s="677">
        <v>0.09</v>
      </c>
      <c r="AI149" s="666"/>
      <c r="AJ149" s="663">
        <v>90</v>
      </c>
      <c r="AK149" s="664">
        <v>90</v>
      </c>
      <c r="AL149" s="682"/>
    </row>
    <row r="150" spans="1:38" s="39" customFormat="1" ht="14.25" hidden="1" customHeight="1">
      <c r="A150" s="662">
        <v>44049</v>
      </c>
      <c r="B150" s="580"/>
      <c r="C150" s="509">
        <v>7.9</v>
      </c>
      <c r="D150" s="510">
        <v>7.9</v>
      </c>
      <c r="E150" s="299">
        <f t="shared" si="13"/>
        <v>7.7800000000000011</v>
      </c>
      <c r="F150" s="509">
        <v>7.6</v>
      </c>
      <c r="G150" s="510">
        <v>7.6</v>
      </c>
      <c r="H150" s="299">
        <f t="shared" si="11"/>
        <v>15.8</v>
      </c>
      <c r="I150" s="509">
        <v>21</v>
      </c>
      <c r="J150" s="606">
        <v>21</v>
      </c>
      <c r="K150" s="299">
        <f t="shared" si="12"/>
        <v>7.4</v>
      </c>
      <c r="L150" s="608">
        <v>120</v>
      </c>
      <c r="M150" s="678">
        <v>120</v>
      </c>
      <c r="N150" s="578">
        <f t="shared" si="10"/>
        <v>96.660000000000082</v>
      </c>
      <c r="O150" s="509">
        <v>18</v>
      </c>
      <c r="P150" s="606">
        <v>18</v>
      </c>
      <c r="Q150" s="607"/>
      <c r="R150" s="509">
        <v>0.37</v>
      </c>
      <c r="S150" s="606">
        <v>0.4</v>
      </c>
      <c r="T150" s="609"/>
      <c r="U150" s="600"/>
      <c r="V150" s="606"/>
      <c r="W150" s="607"/>
      <c r="X150" s="509">
        <v>0.85</v>
      </c>
      <c r="Y150" s="606">
        <v>0.9</v>
      </c>
      <c r="Z150" s="609"/>
      <c r="AA150" s="509">
        <v>20</v>
      </c>
      <c r="AB150" s="606">
        <v>20</v>
      </c>
      <c r="AC150" s="607"/>
      <c r="AD150" s="509">
        <v>0.86</v>
      </c>
      <c r="AE150" s="606">
        <v>0.9</v>
      </c>
      <c r="AF150" s="607"/>
      <c r="AG150" s="551">
        <v>7.0000000000000007E-2</v>
      </c>
      <c r="AH150" s="679">
        <v>7.0000000000000007E-2</v>
      </c>
      <c r="AI150" s="607"/>
      <c r="AJ150" s="509">
        <v>150</v>
      </c>
      <c r="AK150" s="606">
        <v>150</v>
      </c>
      <c r="AL150" s="680"/>
    </row>
    <row r="151" spans="1:38" s="39" customFormat="1" ht="14.25" hidden="1" customHeight="1">
      <c r="A151" s="662">
        <v>44104</v>
      </c>
      <c r="B151" s="604"/>
      <c r="C151" s="509">
        <v>5.7</v>
      </c>
      <c r="D151" s="510">
        <v>5.7</v>
      </c>
      <c r="E151" s="299">
        <f t="shared" si="13"/>
        <v>7.26</v>
      </c>
      <c r="F151" s="509">
        <v>5</v>
      </c>
      <c r="G151" s="606">
        <v>5</v>
      </c>
      <c r="H151" s="299">
        <f t="shared" si="11"/>
        <v>14.400000000000002</v>
      </c>
      <c r="I151" s="509">
        <v>20</v>
      </c>
      <c r="J151" s="606">
        <v>20</v>
      </c>
      <c r="K151" s="299">
        <f t="shared" si="12"/>
        <v>11.100000000000003</v>
      </c>
      <c r="L151" s="608">
        <v>510</v>
      </c>
      <c r="M151" s="678">
        <v>510</v>
      </c>
      <c r="N151" s="578">
        <f t="shared" si="10"/>
        <v>232.00000000000011</v>
      </c>
      <c r="O151" s="605">
        <v>17</v>
      </c>
      <c r="P151" s="606">
        <v>17</v>
      </c>
      <c r="Q151" s="607"/>
      <c r="R151" s="509">
        <v>0.4</v>
      </c>
      <c r="S151" s="606">
        <v>0.4</v>
      </c>
      <c r="T151" s="609"/>
      <c r="U151" s="610"/>
      <c r="V151" s="606"/>
      <c r="W151" s="607"/>
      <c r="X151" s="509">
        <v>0.56999999999999995</v>
      </c>
      <c r="Y151" s="606">
        <v>0.56999999999999995</v>
      </c>
      <c r="Z151" s="609"/>
      <c r="AA151" s="605">
        <v>19</v>
      </c>
      <c r="AB151" s="606">
        <v>19</v>
      </c>
      <c r="AC151" s="607"/>
      <c r="AD151" s="509">
        <v>1.25</v>
      </c>
      <c r="AE151" s="606">
        <v>1.25</v>
      </c>
      <c r="AF151" s="607"/>
      <c r="AG151" s="611">
        <v>0.06</v>
      </c>
      <c r="AH151" s="679">
        <v>0.06</v>
      </c>
      <c r="AI151" s="607"/>
      <c r="AJ151" s="509">
        <v>140</v>
      </c>
      <c r="AK151" s="606">
        <v>140</v>
      </c>
      <c r="AL151" s="680"/>
    </row>
    <row r="152" spans="1:38" s="39" customFormat="1" ht="14.25" hidden="1" customHeight="1">
      <c r="A152" s="552">
        <v>44112</v>
      </c>
      <c r="B152" s="604"/>
      <c r="C152" s="509" t="s">
        <v>235</v>
      </c>
      <c r="D152" s="511">
        <v>2</v>
      </c>
      <c r="E152" s="299">
        <f t="shared" si="13"/>
        <v>6.86</v>
      </c>
      <c r="F152" s="509">
        <v>3</v>
      </c>
      <c r="G152" s="606">
        <v>3</v>
      </c>
      <c r="H152" s="299">
        <f t="shared" si="11"/>
        <v>14.000000000000004</v>
      </c>
      <c r="I152" s="509">
        <v>18</v>
      </c>
      <c r="J152" s="606">
        <v>18</v>
      </c>
      <c r="K152" s="299">
        <f>PERCENTILE(J141:J152,0.8)</f>
        <v>16.800000000000004</v>
      </c>
      <c r="L152" s="608">
        <v>1</v>
      </c>
      <c r="M152" s="678">
        <v>1</v>
      </c>
      <c r="N152" s="578">
        <f t="shared" si="10"/>
        <v>232.00000000000011</v>
      </c>
      <c r="O152" s="605">
        <v>14</v>
      </c>
      <c r="P152" s="606">
        <v>14</v>
      </c>
      <c r="Q152" s="607"/>
      <c r="R152" s="509">
        <v>0.44</v>
      </c>
      <c r="S152" s="606">
        <v>0.44</v>
      </c>
      <c r="T152" s="609"/>
      <c r="U152" s="610"/>
      <c r="V152" s="606"/>
      <c r="W152" s="607"/>
      <c r="X152" s="509">
        <v>0.68</v>
      </c>
      <c r="Y152" s="606">
        <v>0.68</v>
      </c>
      <c r="Z152" s="609"/>
      <c r="AA152" s="605">
        <v>16</v>
      </c>
      <c r="AB152" s="606">
        <v>16</v>
      </c>
      <c r="AC152" s="607"/>
      <c r="AD152" s="509"/>
      <c r="AE152" s="606"/>
      <c r="AF152" s="607"/>
      <c r="AG152" s="611"/>
      <c r="AH152" s="679"/>
      <c r="AI152" s="607"/>
      <c r="AJ152" s="509">
        <v>130</v>
      </c>
      <c r="AK152" s="606">
        <v>130</v>
      </c>
      <c r="AL152" s="680"/>
    </row>
    <row r="153" spans="1:38" s="39" customFormat="1" ht="14.25" hidden="1" customHeight="1">
      <c r="A153" s="662">
        <v>44139</v>
      </c>
      <c r="B153" s="604"/>
      <c r="C153" s="509" t="s">
        <v>236</v>
      </c>
      <c r="D153" s="511">
        <v>1</v>
      </c>
      <c r="E153" s="299">
        <f t="shared" si="13"/>
        <v>6.86</v>
      </c>
      <c r="F153" s="509" t="s">
        <v>189</v>
      </c>
      <c r="G153" s="684">
        <v>1.25</v>
      </c>
      <c r="H153" s="299">
        <f t="shared" si="11"/>
        <v>14.000000000000004</v>
      </c>
      <c r="I153" s="509">
        <v>4.0999999999999996</v>
      </c>
      <c r="J153" s="606">
        <v>4.0999999999999996</v>
      </c>
      <c r="K153" s="299">
        <f t="shared" si="12"/>
        <v>16.800000000000004</v>
      </c>
      <c r="L153" s="608">
        <v>2</v>
      </c>
      <c r="M153" s="678">
        <v>2</v>
      </c>
      <c r="N153" s="578">
        <f t="shared" si="10"/>
        <v>232.00000000000011</v>
      </c>
      <c r="O153" s="605">
        <v>0.11</v>
      </c>
      <c r="P153" s="606">
        <v>0.11</v>
      </c>
      <c r="Q153" s="607"/>
      <c r="R153" s="509">
        <v>1.2</v>
      </c>
      <c r="S153" s="606">
        <v>1.2</v>
      </c>
      <c r="T153" s="609"/>
      <c r="U153" s="610"/>
      <c r="V153" s="606"/>
      <c r="W153" s="607"/>
      <c r="X153" s="509">
        <v>1.6</v>
      </c>
      <c r="Y153" s="606">
        <v>1.6</v>
      </c>
      <c r="Z153" s="609"/>
      <c r="AA153" s="605">
        <v>1.3</v>
      </c>
      <c r="AB153" s="606">
        <v>1.3</v>
      </c>
      <c r="AC153" s="607"/>
      <c r="AD153" s="509"/>
      <c r="AE153" s="606"/>
      <c r="AF153" s="607"/>
      <c r="AG153" s="611"/>
      <c r="AH153" s="679"/>
      <c r="AI153" s="607"/>
      <c r="AJ153" s="509">
        <v>200</v>
      </c>
      <c r="AK153" s="606">
        <v>200</v>
      </c>
      <c r="AL153" s="680"/>
    </row>
    <row r="154" spans="1:38" s="39" customFormat="1" ht="14.25" hidden="1" customHeight="1">
      <c r="A154" s="552">
        <v>44168</v>
      </c>
      <c r="B154" s="604"/>
      <c r="C154" s="509" t="s">
        <v>236</v>
      </c>
      <c r="D154" s="511">
        <v>1</v>
      </c>
      <c r="E154" s="299">
        <f t="shared" si="13"/>
        <v>6.82</v>
      </c>
      <c r="F154" s="509" t="s">
        <v>237</v>
      </c>
      <c r="G154" s="684">
        <v>2.25</v>
      </c>
      <c r="H154" s="299">
        <f t="shared" si="11"/>
        <v>9.6000000000000014</v>
      </c>
      <c r="I154" s="509">
        <v>7.7</v>
      </c>
      <c r="J154" s="606">
        <v>7.7</v>
      </c>
      <c r="K154" s="299">
        <f t="shared" si="12"/>
        <v>16.800000000000004</v>
      </c>
      <c r="L154" s="608">
        <v>1</v>
      </c>
      <c r="M154" s="678">
        <v>1</v>
      </c>
      <c r="N154" s="578">
        <f t="shared" si="10"/>
        <v>96.660000000000082</v>
      </c>
      <c r="O154" s="605">
        <v>0.49</v>
      </c>
      <c r="P154" s="606">
        <v>0.49</v>
      </c>
      <c r="Q154" s="607"/>
      <c r="R154" s="509">
        <v>2.1</v>
      </c>
      <c r="S154" s="606">
        <v>2.1</v>
      </c>
      <c r="T154" s="609"/>
      <c r="U154" s="610"/>
      <c r="V154" s="606"/>
      <c r="W154" s="607"/>
      <c r="X154" s="509">
        <v>2.4</v>
      </c>
      <c r="Y154" s="606">
        <v>2.4</v>
      </c>
      <c r="Z154" s="609"/>
      <c r="AA154" s="605">
        <v>3.4</v>
      </c>
      <c r="AB154" s="606">
        <v>3.4</v>
      </c>
      <c r="AC154" s="607"/>
      <c r="AD154" s="509"/>
      <c r="AE154" s="606"/>
      <c r="AF154" s="607"/>
      <c r="AG154" s="611"/>
      <c r="AH154" s="679"/>
      <c r="AI154" s="607"/>
      <c r="AJ154" s="509">
        <v>70</v>
      </c>
      <c r="AK154" s="606">
        <v>70</v>
      </c>
      <c r="AL154" s="680"/>
    </row>
    <row r="155" spans="1:38" s="294" customFormat="1" ht="15" hidden="1" thickBot="1">
      <c r="A155" s="552">
        <v>44203</v>
      </c>
      <c r="B155" s="297"/>
      <c r="C155" s="617">
        <v>5.9</v>
      </c>
      <c r="D155" s="669">
        <v>5.9</v>
      </c>
      <c r="E155" s="299">
        <f t="shared" si="13"/>
        <v>5.86</v>
      </c>
      <c r="F155" s="617">
        <v>5.4</v>
      </c>
      <c r="G155" s="618">
        <v>5.4</v>
      </c>
      <c r="H155" s="299">
        <f t="shared" si="11"/>
        <v>7.92</v>
      </c>
      <c r="I155" s="617">
        <v>1.8</v>
      </c>
      <c r="J155" s="618">
        <v>1.8</v>
      </c>
      <c r="K155" s="299">
        <f t="shared" si="12"/>
        <v>16.800000000000004</v>
      </c>
      <c r="L155" s="683">
        <v>50</v>
      </c>
      <c r="M155" s="619">
        <v>50</v>
      </c>
      <c r="N155" s="578">
        <f t="shared" si="10"/>
        <v>40.660000000000032</v>
      </c>
      <c r="O155" s="616">
        <v>7.0000000000000007E-2</v>
      </c>
      <c r="P155" s="618">
        <v>7.0000000000000007E-2</v>
      </c>
      <c r="Q155" s="607"/>
      <c r="R155" s="620">
        <v>0.42</v>
      </c>
      <c r="S155" s="621">
        <v>0.42</v>
      </c>
      <c r="T155" s="609"/>
      <c r="U155" s="616"/>
      <c r="V155" s="618"/>
      <c r="W155" s="607"/>
      <c r="X155" s="617">
        <v>0.77</v>
      </c>
      <c r="Y155" s="618">
        <v>0.77</v>
      </c>
      <c r="Z155" s="609"/>
      <c r="AA155" s="616">
        <v>1.32</v>
      </c>
      <c r="AB155" s="618">
        <v>1.32</v>
      </c>
      <c r="AC155" s="607"/>
      <c r="AD155" s="617"/>
      <c r="AE155" s="618"/>
      <c r="AF155" s="607"/>
      <c r="AG155" s="616"/>
      <c r="AH155" s="618"/>
      <c r="AI155" s="607"/>
      <c r="AJ155" s="509">
        <v>86</v>
      </c>
      <c r="AK155" s="606">
        <v>86</v>
      </c>
      <c r="AL155" s="680"/>
    </row>
    <row r="156" spans="1:38" s="294" customFormat="1" ht="15" hidden="1" thickBot="1">
      <c r="A156" s="552">
        <v>44229</v>
      </c>
      <c r="B156" s="297"/>
      <c r="C156" s="617" t="s">
        <v>238</v>
      </c>
      <c r="D156" s="685">
        <v>3</v>
      </c>
      <c r="E156" s="299">
        <f t="shared" si="13"/>
        <v>5.58</v>
      </c>
      <c r="F156" s="617">
        <v>4.3</v>
      </c>
      <c r="G156" s="618">
        <v>4.3</v>
      </c>
      <c r="H156" s="299">
        <f t="shared" si="11"/>
        <v>7.160000000000001</v>
      </c>
      <c r="I156" s="617">
        <v>4.7</v>
      </c>
      <c r="J156" s="618">
        <v>4.7</v>
      </c>
      <c r="K156" s="299">
        <f t="shared" si="12"/>
        <v>16.800000000000004</v>
      </c>
      <c r="L156" s="683">
        <v>10</v>
      </c>
      <c r="M156" s="619">
        <v>10</v>
      </c>
      <c r="N156" s="578">
        <f t="shared" si="10"/>
        <v>42.000000000000028</v>
      </c>
      <c r="O156" s="616">
        <v>0.99</v>
      </c>
      <c r="P156" s="618">
        <v>0.99</v>
      </c>
      <c r="Q156" s="607"/>
      <c r="R156" s="620">
        <v>0.56999999999999995</v>
      </c>
      <c r="S156" s="621">
        <v>0.6</v>
      </c>
      <c r="T156" s="609"/>
      <c r="U156" s="616"/>
      <c r="V156" s="618"/>
      <c r="W156" s="607"/>
      <c r="X156" s="617">
        <v>0.8</v>
      </c>
      <c r="Y156" s="618">
        <v>0.8</v>
      </c>
      <c r="Z156" s="609"/>
      <c r="AA156" s="616">
        <v>1.97</v>
      </c>
      <c r="AB156" s="618">
        <v>1.97</v>
      </c>
      <c r="AC156" s="607"/>
      <c r="AD156" s="617"/>
      <c r="AE156" s="618"/>
      <c r="AF156" s="607"/>
      <c r="AG156" s="616"/>
      <c r="AH156" s="618"/>
      <c r="AI156" s="607"/>
      <c r="AJ156" s="509">
        <v>66</v>
      </c>
      <c r="AK156" s="606">
        <v>66</v>
      </c>
      <c r="AL156" s="680"/>
    </row>
    <row r="157" spans="1:38" s="294" customFormat="1" ht="15" hidden="1" thickBot="1">
      <c r="A157" s="691">
        <v>44257</v>
      </c>
      <c r="B157" s="686"/>
      <c r="C157" s="687">
        <v>3.9</v>
      </c>
      <c r="D157" s="669">
        <v>3.9</v>
      </c>
      <c r="E157" s="299">
        <f t="shared" si="13"/>
        <v>5.58</v>
      </c>
      <c r="F157" s="687">
        <v>12</v>
      </c>
      <c r="G157" s="618">
        <v>12</v>
      </c>
      <c r="H157" s="299">
        <f t="shared" si="11"/>
        <v>7.160000000000001</v>
      </c>
      <c r="I157" s="687">
        <v>8</v>
      </c>
      <c r="J157" s="618">
        <v>8</v>
      </c>
      <c r="K157" s="299">
        <f t="shared" si="12"/>
        <v>16.800000000000004</v>
      </c>
      <c r="L157" s="689">
        <v>1</v>
      </c>
      <c r="M157" s="619">
        <v>1</v>
      </c>
      <c r="N157" s="578">
        <f t="shared" si="10"/>
        <v>42.000000000000028</v>
      </c>
      <c r="O157" s="687">
        <v>5.9</v>
      </c>
      <c r="P157" s="618">
        <v>5.9</v>
      </c>
      <c r="Q157" s="607"/>
      <c r="R157" s="690">
        <v>0.22</v>
      </c>
      <c r="S157" s="621">
        <v>0.2</v>
      </c>
      <c r="T157" s="609"/>
      <c r="U157" s="687"/>
      <c r="V157" s="688"/>
      <c r="W157" s="622"/>
      <c r="X157" s="687">
        <v>0.41</v>
      </c>
      <c r="Y157" s="618">
        <v>0.41</v>
      </c>
      <c r="Z157" s="609"/>
      <c r="AA157" s="687">
        <v>6.78</v>
      </c>
      <c r="AB157" s="618">
        <v>6.78</v>
      </c>
      <c r="AC157" s="622"/>
      <c r="AD157" s="687"/>
      <c r="AE157" s="688"/>
      <c r="AF157" s="622"/>
      <c r="AG157" s="687"/>
      <c r="AH157" s="688"/>
      <c r="AI157" s="622"/>
      <c r="AJ157" s="690">
        <v>110</v>
      </c>
      <c r="AK157" s="606">
        <v>110</v>
      </c>
      <c r="AL157" s="622"/>
    </row>
    <row r="158" spans="1:38" s="294" customFormat="1" ht="15" hidden="1" thickBot="1">
      <c r="A158" s="691">
        <v>44293</v>
      </c>
      <c r="B158" s="686"/>
      <c r="C158" s="687">
        <v>5.4</v>
      </c>
      <c r="D158" s="669">
        <v>5.4</v>
      </c>
      <c r="E158" s="299">
        <f t="shared" si="13"/>
        <v>5.6400000000000006</v>
      </c>
      <c r="F158" s="687">
        <v>8.4</v>
      </c>
      <c r="G158" s="618">
        <v>8.4</v>
      </c>
      <c r="H158" s="299">
        <f t="shared" si="11"/>
        <v>7.92</v>
      </c>
      <c r="I158" s="687">
        <v>7.2</v>
      </c>
      <c r="J158" s="618">
        <v>7.2</v>
      </c>
      <c r="K158" s="299">
        <f t="shared" si="12"/>
        <v>16.800000000000004</v>
      </c>
      <c r="L158" s="689">
        <v>2</v>
      </c>
      <c r="M158" s="619">
        <v>2</v>
      </c>
      <c r="N158" s="578">
        <f t="shared" si="10"/>
        <v>42.000000000000028</v>
      </c>
      <c r="O158" s="687">
        <v>2.7</v>
      </c>
      <c r="P158" s="618">
        <v>2.7</v>
      </c>
      <c r="Q158" s="607"/>
      <c r="R158" s="690">
        <v>0.11</v>
      </c>
      <c r="S158" s="621">
        <v>0.1</v>
      </c>
      <c r="T158" s="609"/>
      <c r="U158" s="687"/>
      <c r="V158" s="688"/>
      <c r="W158" s="622"/>
      <c r="X158" s="687">
        <v>0.4</v>
      </c>
      <c r="Y158" s="618">
        <v>0.4</v>
      </c>
      <c r="Z158" s="609"/>
      <c r="AA158" s="687">
        <v>6.35</v>
      </c>
      <c r="AB158" s="618">
        <v>6.35</v>
      </c>
      <c r="AC158" s="622"/>
      <c r="AD158" s="687"/>
      <c r="AE158" s="688"/>
      <c r="AF158" s="622"/>
      <c r="AG158" s="687"/>
      <c r="AH158" s="688"/>
      <c r="AI158" s="622"/>
      <c r="AJ158" s="690">
        <v>96</v>
      </c>
      <c r="AK158" s="606">
        <v>96</v>
      </c>
      <c r="AL158" s="622"/>
    </row>
    <row r="159" spans="1:38" s="294" customFormat="1" ht="15" hidden="1" thickBot="1">
      <c r="A159" s="692">
        <v>44321</v>
      </c>
      <c r="B159" s="686"/>
      <c r="C159" s="687" t="s">
        <v>130</v>
      </c>
      <c r="D159" s="685">
        <v>2</v>
      </c>
      <c r="E159" s="299">
        <f t="shared" si="13"/>
        <v>5.6400000000000006</v>
      </c>
      <c r="F159" s="687">
        <v>2.9</v>
      </c>
      <c r="G159" s="618">
        <v>2.9</v>
      </c>
      <c r="H159" s="299">
        <f t="shared" si="11"/>
        <v>7.92</v>
      </c>
      <c r="I159" s="687">
        <v>4.9000000000000004</v>
      </c>
      <c r="J159" s="618">
        <v>4.9000000000000004</v>
      </c>
      <c r="K159" s="299">
        <f t="shared" si="12"/>
        <v>16.800000000000004</v>
      </c>
      <c r="L159" s="689" t="s">
        <v>209</v>
      </c>
      <c r="M159" s="693">
        <v>1</v>
      </c>
      <c r="N159" s="578">
        <f t="shared" si="10"/>
        <v>42.000000000000028</v>
      </c>
      <c r="O159" s="687">
        <v>1.3</v>
      </c>
      <c r="P159" s="618">
        <v>1.3</v>
      </c>
      <c r="Q159" s="622"/>
      <c r="R159" s="690">
        <v>0.25</v>
      </c>
      <c r="S159" s="621">
        <v>0.3</v>
      </c>
      <c r="T159" s="622"/>
      <c r="U159" s="687"/>
      <c r="V159" s="688"/>
      <c r="W159" s="622"/>
      <c r="X159" s="687">
        <v>0.44</v>
      </c>
      <c r="Y159" s="618">
        <v>0.44</v>
      </c>
      <c r="Z159" s="622"/>
      <c r="AA159" s="687">
        <v>2.98</v>
      </c>
      <c r="AB159" s="618">
        <v>2.98</v>
      </c>
      <c r="AC159" s="622"/>
      <c r="AD159" s="687"/>
      <c r="AE159" s="688"/>
      <c r="AF159" s="622"/>
      <c r="AG159" s="687"/>
      <c r="AH159" s="688"/>
      <c r="AI159" s="622"/>
      <c r="AJ159" s="690">
        <v>86</v>
      </c>
      <c r="AK159" s="606">
        <v>86</v>
      </c>
      <c r="AL159" s="622"/>
    </row>
    <row r="160" spans="1:38" s="294" customFormat="1" ht="14.4" hidden="1">
      <c r="A160" s="692">
        <v>44350</v>
      </c>
      <c r="B160" s="686"/>
      <c r="C160" s="687">
        <v>12</v>
      </c>
      <c r="D160" s="694">
        <v>12</v>
      </c>
      <c r="E160" s="299">
        <f t="shared" si="13"/>
        <v>5.86</v>
      </c>
      <c r="F160" s="687">
        <v>9.1999999999999993</v>
      </c>
      <c r="G160" s="688">
        <v>9.1999999999999993</v>
      </c>
      <c r="H160" s="299">
        <f t="shared" si="11"/>
        <v>8.24</v>
      </c>
      <c r="I160" s="687">
        <v>10</v>
      </c>
      <c r="J160" s="688">
        <v>10</v>
      </c>
      <c r="K160" s="299">
        <f t="shared" si="12"/>
        <v>16.800000000000004</v>
      </c>
      <c r="L160" s="689">
        <v>21</v>
      </c>
      <c r="M160" s="695">
        <v>21</v>
      </c>
      <c r="N160" s="578">
        <f t="shared" si="10"/>
        <v>44.200000000000017</v>
      </c>
      <c r="O160" s="687">
        <v>4.9000000000000004</v>
      </c>
      <c r="P160" s="688">
        <v>4.9000000000000004</v>
      </c>
      <c r="Q160" s="622"/>
      <c r="R160" s="690">
        <v>0.56000000000000005</v>
      </c>
      <c r="S160" s="694">
        <v>0.56000000000000005</v>
      </c>
      <c r="T160" s="622"/>
      <c r="U160" s="687"/>
      <c r="V160" s="688"/>
      <c r="W160" s="622"/>
      <c r="X160" s="687">
        <v>1.1000000000000001</v>
      </c>
      <c r="Y160" s="688">
        <v>1.1000000000000001</v>
      </c>
      <c r="Z160" s="622"/>
      <c r="AA160" s="687">
        <v>8.0299999999999994</v>
      </c>
      <c r="AB160" s="688">
        <v>8.0299999999999994</v>
      </c>
      <c r="AC160" s="622"/>
      <c r="AD160" s="687"/>
      <c r="AE160" s="688"/>
      <c r="AF160" s="622"/>
      <c r="AG160" s="687"/>
      <c r="AH160" s="688"/>
      <c r="AI160" s="622"/>
      <c r="AJ160" s="690">
        <v>95</v>
      </c>
      <c r="AK160" s="694">
        <v>95</v>
      </c>
      <c r="AL160" s="622"/>
    </row>
    <row r="161" spans="1:38" s="294" customFormat="1" ht="14.4" hidden="1">
      <c r="A161" s="692">
        <v>44390</v>
      </c>
      <c r="B161" s="686"/>
      <c r="C161" s="687">
        <v>4.3</v>
      </c>
      <c r="D161" s="694">
        <v>4.3</v>
      </c>
      <c r="E161" s="299">
        <f t="shared" si="13"/>
        <v>5.86</v>
      </c>
      <c r="F161" s="687">
        <v>5.8</v>
      </c>
      <c r="G161" s="688">
        <v>5.8</v>
      </c>
      <c r="H161" s="299">
        <f t="shared" si="11"/>
        <v>8.24</v>
      </c>
      <c r="I161" s="687">
        <v>11</v>
      </c>
      <c r="J161" s="688">
        <v>11</v>
      </c>
      <c r="K161" s="299">
        <f t="shared" si="12"/>
        <v>16.600000000000005</v>
      </c>
      <c r="L161" s="689">
        <v>9</v>
      </c>
      <c r="M161" s="695">
        <v>9</v>
      </c>
      <c r="N161" s="578">
        <f t="shared" si="10"/>
        <v>44.200000000000017</v>
      </c>
      <c r="O161" s="687">
        <v>6.4</v>
      </c>
      <c r="P161" s="688">
        <v>6.4</v>
      </c>
      <c r="Q161" s="622"/>
      <c r="R161" s="690">
        <v>0.27</v>
      </c>
      <c r="S161" s="694">
        <v>0.27</v>
      </c>
      <c r="T161" s="622"/>
      <c r="U161" s="687"/>
      <c r="V161" s="688"/>
      <c r="W161" s="622"/>
      <c r="X161" s="687">
        <v>0.49</v>
      </c>
      <c r="Y161" s="688">
        <v>0.49</v>
      </c>
      <c r="Z161" s="622"/>
      <c r="AA161" s="687">
        <v>9.81</v>
      </c>
      <c r="AB161" s="688">
        <v>9.81</v>
      </c>
      <c r="AC161" s="622"/>
      <c r="AD161" s="687"/>
      <c r="AE161" s="688"/>
      <c r="AF161" s="622"/>
      <c r="AG161" s="687"/>
      <c r="AH161" s="688"/>
      <c r="AI161" s="622"/>
      <c r="AJ161" s="690">
        <v>90</v>
      </c>
      <c r="AK161" s="694">
        <v>90</v>
      </c>
      <c r="AL161" s="622"/>
    </row>
    <row r="162" spans="1:38" s="294" customFormat="1" ht="14.4" hidden="1">
      <c r="A162" s="692">
        <v>44411</v>
      </c>
      <c r="B162" s="686"/>
      <c r="C162" s="687">
        <v>4.7</v>
      </c>
      <c r="D162" s="694">
        <v>4.7</v>
      </c>
      <c r="E162" s="299">
        <f t="shared" si="13"/>
        <v>5.6400000000000006</v>
      </c>
      <c r="F162" s="687">
        <v>3.4</v>
      </c>
      <c r="G162" s="688">
        <v>3.4</v>
      </c>
      <c r="H162" s="299">
        <f t="shared" si="11"/>
        <v>7.8800000000000026</v>
      </c>
      <c r="I162" s="687">
        <v>11</v>
      </c>
      <c r="J162" s="688">
        <v>11</v>
      </c>
      <c r="K162" s="299">
        <f t="shared" si="12"/>
        <v>11</v>
      </c>
      <c r="L162" s="689">
        <v>5</v>
      </c>
      <c r="M162" s="695">
        <v>5</v>
      </c>
      <c r="N162" s="578">
        <f t="shared" si="10"/>
        <v>18.800000000000008</v>
      </c>
      <c r="O162" s="687">
        <v>3.4</v>
      </c>
      <c r="P162" s="688">
        <v>3.4</v>
      </c>
      <c r="Q162" s="622"/>
      <c r="R162" s="690">
        <v>1.2</v>
      </c>
      <c r="S162" s="694">
        <v>1.2</v>
      </c>
      <c r="T162" s="622"/>
      <c r="U162" s="687"/>
      <c r="V162" s="688"/>
      <c r="W162" s="622"/>
      <c r="X162" s="687">
        <v>1.6</v>
      </c>
      <c r="Y162" s="688">
        <v>1.6</v>
      </c>
      <c r="Z162" s="622"/>
      <c r="AA162" s="687">
        <v>5.7</v>
      </c>
      <c r="AB162" s="688">
        <v>5.7</v>
      </c>
      <c r="AC162" s="622"/>
      <c r="AD162" s="687"/>
      <c r="AE162" s="688"/>
      <c r="AF162" s="622"/>
      <c r="AG162" s="687"/>
      <c r="AH162" s="688"/>
      <c r="AI162" s="622"/>
      <c r="AJ162" s="690">
        <v>91</v>
      </c>
      <c r="AK162" s="694">
        <v>91</v>
      </c>
      <c r="AL162" s="622"/>
    </row>
    <row r="163" spans="1:38" s="294" customFormat="1" ht="14.4">
      <c r="A163" s="692">
        <v>44446</v>
      </c>
      <c r="B163" s="686"/>
      <c r="C163" s="687">
        <v>15</v>
      </c>
      <c r="D163" s="694"/>
      <c r="E163" s="299"/>
      <c r="F163" s="687">
        <v>12</v>
      </c>
      <c r="G163" s="688"/>
      <c r="H163" s="299"/>
      <c r="I163" s="687">
        <v>9.4</v>
      </c>
      <c r="J163" s="688">
        <v>9.4</v>
      </c>
      <c r="K163" s="299">
        <f t="shared" si="12"/>
        <v>10.8</v>
      </c>
      <c r="L163" s="689">
        <v>1</v>
      </c>
      <c r="M163" s="695"/>
      <c r="N163" s="578"/>
      <c r="O163" s="687">
        <v>4.8</v>
      </c>
      <c r="P163" s="688"/>
      <c r="Q163" s="622"/>
      <c r="R163" s="690">
        <v>2.4</v>
      </c>
      <c r="S163" s="694">
        <v>2.4</v>
      </c>
      <c r="T163" s="622"/>
      <c r="U163" s="687"/>
      <c r="V163" s="688"/>
      <c r="W163" s="622"/>
      <c r="X163" s="687">
        <v>2.7</v>
      </c>
      <c r="Y163" s="688">
        <v>2.7</v>
      </c>
      <c r="Z163" s="622"/>
      <c r="AA163" s="687">
        <v>7.56</v>
      </c>
      <c r="AB163" s="688"/>
      <c r="AC163" s="622"/>
      <c r="AD163" s="687"/>
      <c r="AE163" s="688"/>
      <c r="AF163" s="622"/>
      <c r="AG163" s="687"/>
      <c r="AH163" s="688"/>
      <c r="AI163" s="622"/>
      <c r="AJ163" s="690">
        <v>100</v>
      </c>
      <c r="AK163" s="694"/>
      <c r="AL163" s="622"/>
    </row>
    <row r="164" spans="1:38" s="294" customFormat="1" ht="14.4">
      <c r="A164" s="692">
        <v>44476</v>
      </c>
      <c r="B164" s="686"/>
      <c r="C164" s="687">
        <v>4.5999999999999996</v>
      </c>
      <c r="D164" s="694"/>
      <c r="E164" s="299"/>
      <c r="F164" s="697">
        <v>13</v>
      </c>
      <c r="G164" s="688"/>
      <c r="H164" s="299"/>
      <c r="I164" s="687">
        <v>4.9000000000000004</v>
      </c>
      <c r="J164" s="688">
        <v>4.9000000000000004</v>
      </c>
      <c r="K164" s="299">
        <f t="shared" si="12"/>
        <v>9.8800000000000008</v>
      </c>
      <c r="L164" s="689">
        <v>1</v>
      </c>
      <c r="M164" s="695"/>
      <c r="N164" s="578"/>
      <c r="O164" s="687">
        <v>1.1000000000000001</v>
      </c>
      <c r="P164" s="688"/>
      <c r="Q164" s="622"/>
      <c r="R164" s="690">
        <v>1.6</v>
      </c>
      <c r="S164" s="694">
        <v>1.6</v>
      </c>
      <c r="T164" s="622"/>
      <c r="U164" s="687"/>
      <c r="V164" s="688"/>
      <c r="W164" s="622"/>
      <c r="X164" s="687">
        <v>2.4</v>
      </c>
      <c r="Y164" s="688">
        <v>2.4</v>
      </c>
      <c r="Z164" s="622"/>
      <c r="AA164" s="687">
        <v>3.16</v>
      </c>
      <c r="AB164" s="688"/>
      <c r="AC164" s="622"/>
      <c r="AD164" s="687"/>
      <c r="AE164" s="688"/>
      <c r="AF164" s="622"/>
      <c r="AG164" s="687"/>
      <c r="AH164" s="688"/>
      <c r="AI164" s="622"/>
      <c r="AJ164" s="690">
        <v>85</v>
      </c>
      <c r="AK164" s="694"/>
      <c r="AL164" s="622"/>
    </row>
    <row r="165" spans="1:38" s="294" customFormat="1" ht="14.4">
      <c r="A165" s="692">
        <v>44502</v>
      </c>
      <c r="B165" s="686"/>
      <c r="C165" s="687">
        <v>4.0999999999999996</v>
      </c>
      <c r="D165" s="694"/>
      <c r="E165" s="299"/>
      <c r="F165" s="697" t="s">
        <v>239</v>
      </c>
      <c r="G165" s="698"/>
      <c r="H165" s="299"/>
      <c r="I165" s="687">
        <v>6.4</v>
      </c>
      <c r="J165" s="688">
        <v>6.4</v>
      </c>
      <c r="K165" s="299">
        <f t="shared" si="12"/>
        <v>9.8800000000000008</v>
      </c>
      <c r="L165" s="689" t="s">
        <v>209</v>
      </c>
      <c r="M165" s="699"/>
      <c r="N165" s="578"/>
      <c r="O165" s="687">
        <v>1.2</v>
      </c>
      <c r="P165" s="688"/>
      <c r="Q165" s="622"/>
      <c r="R165" s="690">
        <v>0.63</v>
      </c>
      <c r="S165" s="694">
        <v>0.6</v>
      </c>
      <c r="T165" s="622"/>
      <c r="U165" s="687"/>
      <c r="V165" s="688"/>
      <c r="W165" s="622"/>
      <c r="X165" s="687">
        <v>1.1000000000000001</v>
      </c>
      <c r="Y165" s="688">
        <v>1.1000000000000001</v>
      </c>
      <c r="Z165" s="622"/>
      <c r="AA165" s="687">
        <v>4.8499999999999996</v>
      </c>
      <c r="AB165" s="688"/>
      <c r="AC165" s="622"/>
      <c r="AD165" s="687"/>
      <c r="AE165" s="688"/>
      <c r="AF165" s="622"/>
      <c r="AG165" s="687"/>
      <c r="AH165" s="688"/>
      <c r="AI165" s="622"/>
      <c r="AJ165" s="690">
        <v>93</v>
      </c>
      <c r="AK165" s="694"/>
      <c r="AL165" s="622"/>
    </row>
    <row r="166" spans="1:38" s="294" customFormat="1" ht="14.4">
      <c r="A166" s="692">
        <v>44531</v>
      </c>
      <c r="B166" s="686"/>
      <c r="C166" s="687">
        <v>3.9</v>
      </c>
      <c r="D166" s="694"/>
      <c r="E166" s="299"/>
      <c r="F166" s="697" t="s">
        <v>189</v>
      </c>
      <c r="G166" s="698"/>
      <c r="H166" s="299"/>
      <c r="I166" s="687">
        <v>3.1</v>
      </c>
      <c r="J166" s="688">
        <v>3.1</v>
      </c>
      <c r="K166" s="299">
        <f t="shared" si="12"/>
        <v>9.8800000000000008</v>
      </c>
      <c r="L166" s="689" t="s">
        <v>209</v>
      </c>
      <c r="M166" s="699"/>
      <c r="N166" s="578"/>
      <c r="O166" s="687">
        <v>0.34</v>
      </c>
      <c r="P166" s="688"/>
      <c r="Q166" s="622"/>
      <c r="R166" s="690">
        <v>2.1</v>
      </c>
      <c r="S166" s="694">
        <v>0.6</v>
      </c>
      <c r="T166" s="622"/>
      <c r="U166" s="687"/>
      <c r="V166" s="688"/>
      <c r="W166" s="622"/>
      <c r="X166" s="687">
        <v>2.2000000000000002</v>
      </c>
      <c r="Y166" s="688">
        <v>1.1000000000000001</v>
      </c>
      <c r="Z166" s="622"/>
      <c r="AA166" s="687">
        <v>2.21</v>
      </c>
      <c r="AB166" s="688"/>
      <c r="AC166" s="622"/>
      <c r="AD166" s="687"/>
      <c r="AE166" s="688"/>
      <c r="AF166" s="622"/>
      <c r="AG166" s="687"/>
      <c r="AH166" s="688"/>
      <c r="AI166" s="622"/>
      <c r="AJ166" s="690">
        <v>86</v>
      </c>
      <c r="AK166" s="694"/>
      <c r="AL166" s="622"/>
    </row>
    <row r="167" spans="1:38" s="294" customFormat="1" ht="14.4">
      <c r="A167" s="692">
        <v>44551</v>
      </c>
      <c r="B167" s="686"/>
      <c r="C167" s="687"/>
      <c r="D167" s="694"/>
      <c r="E167" s="299"/>
      <c r="F167" s="687">
        <v>2.8</v>
      </c>
      <c r="G167" s="688"/>
      <c r="H167" s="299"/>
      <c r="I167" s="687">
        <v>5.6</v>
      </c>
      <c r="J167" s="688">
        <v>5.6</v>
      </c>
      <c r="K167" s="299">
        <f>PERCENTILE(J155:J167,0.8)</f>
        <v>9.7600000000000016</v>
      </c>
      <c r="L167" s="689" t="s">
        <v>209</v>
      </c>
      <c r="M167" s="699"/>
      <c r="N167" s="578"/>
      <c r="O167" s="687">
        <v>0.98</v>
      </c>
      <c r="P167" s="688"/>
      <c r="Q167" s="622"/>
      <c r="R167" s="690">
        <v>1.2</v>
      </c>
      <c r="S167" s="694">
        <v>1.2</v>
      </c>
      <c r="T167" s="622"/>
      <c r="U167" s="687"/>
      <c r="V167" s="688"/>
      <c r="W167" s="622"/>
      <c r="X167" s="687">
        <v>1.8</v>
      </c>
      <c r="Y167" s="688">
        <v>1.8</v>
      </c>
      <c r="Z167" s="622"/>
      <c r="AA167" s="687">
        <v>3.7</v>
      </c>
      <c r="AB167" s="688"/>
      <c r="AC167" s="622"/>
      <c r="AD167" s="687"/>
      <c r="AE167" s="688"/>
      <c r="AF167" s="622"/>
      <c r="AG167" s="687"/>
      <c r="AH167" s="688"/>
      <c r="AI167" s="622"/>
      <c r="AJ167" s="690">
        <v>91</v>
      </c>
      <c r="AK167" s="694"/>
      <c r="AL167" s="622"/>
    </row>
    <row r="168" spans="1:38" s="294" customFormat="1" ht="14.4">
      <c r="A168" s="692">
        <v>44567</v>
      </c>
      <c r="B168" s="686"/>
      <c r="C168" s="687">
        <v>11</v>
      </c>
      <c r="D168" s="694"/>
      <c r="E168" s="299"/>
      <c r="F168" s="687">
        <v>12</v>
      </c>
      <c r="G168" s="688"/>
      <c r="H168" s="299"/>
      <c r="I168" s="687">
        <v>16</v>
      </c>
      <c r="J168" s="688">
        <v>16</v>
      </c>
      <c r="K168" s="299">
        <f>PERCENTILE(J156:J168,0.8)</f>
        <v>10.600000000000001</v>
      </c>
      <c r="L168" s="689">
        <v>71</v>
      </c>
      <c r="M168" s="695"/>
      <c r="N168" s="578"/>
      <c r="O168" s="687">
        <v>10</v>
      </c>
      <c r="P168" s="688"/>
      <c r="Q168" s="622"/>
      <c r="R168" s="690">
        <v>0.63</v>
      </c>
      <c r="S168" s="694">
        <v>0.6</v>
      </c>
      <c r="T168" s="622"/>
      <c r="U168" s="687"/>
      <c r="V168" s="688"/>
      <c r="W168" s="622"/>
      <c r="X168" s="687">
        <v>1.9</v>
      </c>
      <c r="Y168" s="688">
        <v>1.9</v>
      </c>
      <c r="Z168" s="622"/>
      <c r="AA168" s="687">
        <v>15.1</v>
      </c>
      <c r="AB168" s="688"/>
      <c r="AC168" s="622"/>
      <c r="AD168" s="687"/>
      <c r="AE168" s="688"/>
      <c r="AF168" s="622"/>
      <c r="AG168" s="687"/>
      <c r="AH168" s="688"/>
      <c r="AI168" s="622"/>
      <c r="AJ168" s="690">
        <v>130</v>
      </c>
      <c r="AK168" s="694"/>
      <c r="AL168" s="622"/>
    </row>
    <row r="169" spans="1:38" s="294" customFormat="1" ht="14.4">
      <c r="A169" s="692">
        <v>44580</v>
      </c>
      <c r="B169" s="686"/>
      <c r="C169" s="687">
        <v>7.6</v>
      </c>
      <c r="D169" s="694"/>
      <c r="E169" s="299"/>
      <c r="F169" s="687">
        <v>8.1999999999999993</v>
      </c>
      <c r="G169" s="688"/>
      <c r="H169" s="299"/>
      <c r="I169" s="687">
        <v>6.4</v>
      </c>
      <c r="J169" s="688">
        <v>6.4</v>
      </c>
      <c r="K169" s="299">
        <f>PERCENTILE(J156:J169,0.8)</f>
        <v>10.4</v>
      </c>
      <c r="L169" s="689">
        <v>4</v>
      </c>
      <c r="M169" s="695"/>
      <c r="N169" s="578"/>
      <c r="O169" s="687">
        <v>0.06</v>
      </c>
      <c r="P169" s="688"/>
      <c r="Q169" s="622"/>
      <c r="R169" s="690">
        <v>0.13</v>
      </c>
      <c r="S169" s="694">
        <v>0.1</v>
      </c>
      <c r="T169" s="622"/>
      <c r="U169" s="687"/>
      <c r="V169" s="688"/>
      <c r="W169" s="622"/>
      <c r="X169" s="687">
        <v>0.53</v>
      </c>
      <c r="Y169" s="688">
        <v>0.53</v>
      </c>
      <c r="Z169" s="622"/>
      <c r="AA169" s="687">
        <v>3.68</v>
      </c>
      <c r="AB169" s="688"/>
      <c r="AC169" s="622"/>
      <c r="AD169" s="687"/>
      <c r="AE169" s="688"/>
      <c r="AF169" s="622"/>
      <c r="AG169" s="687"/>
      <c r="AH169" s="688"/>
      <c r="AI169" s="622"/>
      <c r="AJ169" s="690">
        <v>83</v>
      </c>
      <c r="AK169" s="694"/>
      <c r="AL169" s="622"/>
    </row>
    <row r="170" spans="1:38" s="294" customFormat="1" ht="14.4">
      <c r="A170" s="692">
        <v>44593</v>
      </c>
      <c r="B170" s="686"/>
      <c r="C170" s="687">
        <v>2.2999999999999998</v>
      </c>
      <c r="D170" s="694"/>
      <c r="E170" s="299"/>
      <c r="F170" s="697">
        <v>5.3</v>
      </c>
      <c r="G170" s="688"/>
      <c r="H170" s="299"/>
      <c r="I170" s="687">
        <v>6.8</v>
      </c>
      <c r="J170" s="688">
        <v>6.8</v>
      </c>
      <c r="K170" s="299">
        <f>PERCENTILE(J157:J170,0.8)</f>
        <v>10.4</v>
      </c>
      <c r="L170" s="689">
        <v>720</v>
      </c>
      <c r="M170" s="695"/>
      <c r="N170" s="578"/>
      <c r="O170" s="687">
        <v>0.2</v>
      </c>
      <c r="P170" s="688"/>
      <c r="Q170" s="622"/>
      <c r="R170" s="690">
        <v>0.28999999999999998</v>
      </c>
      <c r="S170" s="694">
        <v>0.28999999999999998</v>
      </c>
      <c r="T170" s="622"/>
      <c r="U170" s="687"/>
      <c r="V170" s="688"/>
      <c r="W170" s="622"/>
      <c r="X170" s="687">
        <v>0.53</v>
      </c>
      <c r="Y170" s="688">
        <v>0.53</v>
      </c>
      <c r="Z170" s="622"/>
      <c r="AA170" s="687">
        <v>2.69</v>
      </c>
      <c r="AB170" s="688"/>
      <c r="AC170" s="622"/>
      <c r="AD170" s="687"/>
      <c r="AE170" s="688"/>
      <c r="AF170" s="622"/>
      <c r="AG170" s="687"/>
      <c r="AH170" s="688"/>
      <c r="AI170" s="622"/>
      <c r="AJ170" s="690">
        <v>82</v>
      </c>
      <c r="AK170" s="694"/>
      <c r="AL170" s="622"/>
    </row>
    <row r="171" spans="1:38" s="294" customFormat="1" ht="14.4">
      <c r="A171" s="692">
        <v>44609</v>
      </c>
      <c r="B171" s="686"/>
      <c r="C171" s="697">
        <v>6</v>
      </c>
      <c r="D171" s="694"/>
      <c r="E171" s="299"/>
      <c r="F171" s="697">
        <v>2.5</v>
      </c>
      <c r="G171" s="688"/>
      <c r="H171" s="299"/>
      <c r="I171" s="687">
        <v>9.9</v>
      </c>
      <c r="J171" s="688">
        <v>9.9</v>
      </c>
      <c r="K171" s="299">
        <f>PERCENTILE(J157:J171,0.8)</f>
        <v>10.200000000000001</v>
      </c>
      <c r="L171" s="701">
        <v>10</v>
      </c>
      <c r="M171" s="695"/>
      <c r="N171" s="578"/>
      <c r="O171" s="687">
        <v>0.16</v>
      </c>
      <c r="P171" s="688"/>
      <c r="Q171" s="622"/>
      <c r="R171" s="690">
        <v>4.9000000000000004</v>
      </c>
      <c r="S171" s="694">
        <v>4.9000000000000004</v>
      </c>
      <c r="T171" s="622"/>
      <c r="U171" s="687"/>
      <c r="V171" s="688"/>
      <c r="W171" s="622"/>
      <c r="X171" s="687">
        <v>5.8</v>
      </c>
      <c r="Y171" s="688">
        <v>5.8</v>
      </c>
      <c r="Z171" s="622"/>
      <c r="AA171" s="687">
        <v>2.36</v>
      </c>
      <c r="AB171" s="688"/>
      <c r="AC171" s="622"/>
      <c r="AD171" s="687"/>
      <c r="AE171" s="688"/>
      <c r="AF171" s="622"/>
      <c r="AG171" s="687"/>
      <c r="AH171" s="688"/>
      <c r="AI171" s="622"/>
      <c r="AJ171" s="690">
        <v>59</v>
      </c>
      <c r="AK171" s="694"/>
      <c r="AL171" s="622"/>
    </row>
    <row r="172" spans="1:38" s="294" customFormat="1" ht="14.4">
      <c r="A172" s="692">
        <v>44622</v>
      </c>
      <c r="B172" s="686"/>
      <c r="C172" s="687">
        <v>6.5</v>
      </c>
      <c r="D172" s="694"/>
      <c r="E172" s="299"/>
      <c r="F172" s="687">
        <v>3.5</v>
      </c>
      <c r="G172" s="688"/>
      <c r="H172" s="299"/>
      <c r="I172" s="687">
        <v>6.4</v>
      </c>
      <c r="J172" s="688">
        <v>6.4</v>
      </c>
      <c r="K172" s="299">
        <f>PERCENTILE(J158:J172,0.8)</f>
        <v>10.200000000000001</v>
      </c>
      <c r="L172" s="701">
        <v>10</v>
      </c>
      <c r="M172" s="695"/>
      <c r="N172" s="578"/>
      <c r="O172" s="687">
        <v>0.1</v>
      </c>
      <c r="P172" s="688"/>
      <c r="Q172" s="622"/>
      <c r="R172" s="702">
        <v>5.0000000000000001E-3</v>
      </c>
      <c r="S172" s="694">
        <v>2.5000000000000001E-3</v>
      </c>
      <c r="T172" s="622"/>
      <c r="U172" s="687"/>
      <c r="V172" s="688"/>
      <c r="W172" s="622"/>
      <c r="X172" s="687">
        <v>1.6</v>
      </c>
      <c r="Y172" s="688">
        <v>1.6</v>
      </c>
      <c r="Z172" s="622"/>
      <c r="AA172" s="687">
        <v>3.33</v>
      </c>
      <c r="AB172" s="688"/>
      <c r="AC172" s="622"/>
      <c r="AD172" s="687"/>
      <c r="AE172" s="688"/>
      <c r="AF172" s="622"/>
      <c r="AG172" s="687"/>
      <c r="AH172" s="688"/>
      <c r="AI172" s="622"/>
      <c r="AJ172" s="690">
        <v>74</v>
      </c>
      <c r="AK172" s="694"/>
      <c r="AL172" s="622"/>
    </row>
    <row r="173" spans="1:38" s="294" customFormat="1" ht="14.4">
      <c r="A173" s="692">
        <v>44636</v>
      </c>
      <c r="B173" s="686"/>
      <c r="C173" s="687">
        <v>2.5</v>
      </c>
      <c r="D173" s="694"/>
      <c r="E173" s="299"/>
      <c r="F173" s="697">
        <v>4.2</v>
      </c>
      <c r="G173" s="688"/>
      <c r="H173" s="299"/>
      <c r="I173" s="687">
        <v>12</v>
      </c>
      <c r="J173" s="688">
        <v>12</v>
      </c>
      <c r="K173" s="299">
        <f>PERCENTILE(J158:J173,0.8)</f>
        <v>11</v>
      </c>
      <c r="L173" s="689">
        <v>30</v>
      </c>
      <c r="M173" s="695"/>
      <c r="N173" s="578"/>
      <c r="O173" s="687">
        <v>0.54</v>
      </c>
      <c r="P173" s="688"/>
      <c r="Q173" s="622"/>
      <c r="R173" s="690">
        <v>1.4</v>
      </c>
      <c r="S173" s="694">
        <v>1.4</v>
      </c>
      <c r="T173" s="622"/>
      <c r="U173" s="687"/>
      <c r="V173" s="688"/>
      <c r="W173" s="622"/>
      <c r="X173" s="687">
        <v>2.4</v>
      </c>
      <c r="Y173" s="688">
        <v>2.4</v>
      </c>
      <c r="Z173" s="622"/>
      <c r="AA173" s="687">
        <v>3.64</v>
      </c>
      <c r="AB173" s="688"/>
      <c r="AC173" s="622"/>
      <c r="AD173" s="687"/>
      <c r="AE173" s="688"/>
      <c r="AF173" s="622"/>
      <c r="AG173" s="687"/>
      <c r="AH173" s="688"/>
      <c r="AI173" s="622"/>
      <c r="AJ173" s="690">
        <v>63</v>
      </c>
      <c r="AK173" s="694"/>
      <c r="AL173" s="622"/>
    </row>
    <row r="174" spans="1:38" s="294" customFormat="1" ht="14.4">
      <c r="A174" s="692">
        <v>44657</v>
      </c>
      <c r="B174" s="686"/>
      <c r="C174" s="687">
        <v>7.2</v>
      </c>
      <c r="D174" s="694"/>
      <c r="E174" s="299"/>
      <c r="F174" s="687">
        <v>9.8000000000000007</v>
      </c>
      <c r="G174" s="688"/>
      <c r="H174" s="299"/>
      <c r="I174" s="687">
        <v>7.6</v>
      </c>
      <c r="J174" s="688">
        <v>7.6</v>
      </c>
      <c r="K174" s="299">
        <f>PERCENTILE(J159:J174,0.8)</f>
        <v>11</v>
      </c>
      <c r="L174" s="689">
        <v>40</v>
      </c>
      <c r="M174" s="695"/>
      <c r="N174" s="578"/>
      <c r="O174" s="687">
        <v>2.8</v>
      </c>
      <c r="P174" s="688"/>
      <c r="Q174" s="622"/>
      <c r="R174" s="690">
        <v>1.1000000000000001</v>
      </c>
      <c r="S174" s="694">
        <v>1.1000000000000001</v>
      </c>
      <c r="T174" s="622"/>
      <c r="U174" s="687"/>
      <c r="V174" s="688"/>
      <c r="W174" s="622"/>
      <c r="X174" s="687">
        <v>1.5</v>
      </c>
      <c r="Y174" s="688">
        <v>1.5</v>
      </c>
      <c r="Z174" s="622"/>
      <c r="AA174" s="687">
        <v>6.07</v>
      </c>
      <c r="AB174" s="688"/>
      <c r="AC174" s="622"/>
      <c r="AD174" s="687"/>
      <c r="AE174" s="688"/>
      <c r="AF174" s="622"/>
      <c r="AG174" s="687"/>
      <c r="AH174" s="688"/>
      <c r="AI174" s="622"/>
      <c r="AJ174" s="690">
        <v>92</v>
      </c>
      <c r="AK174" s="694"/>
      <c r="AL174" s="622"/>
    </row>
    <row r="175" spans="1:38" s="294" customFormat="1" ht="14.4">
      <c r="A175" s="692">
        <v>44671</v>
      </c>
      <c r="B175" s="686"/>
      <c r="C175" s="687">
        <v>10</v>
      </c>
      <c r="D175" s="694"/>
      <c r="E175" s="299"/>
      <c r="F175" s="687">
        <v>6.3</v>
      </c>
      <c r="G175" s="688"/>
      <c r="H175" s="299"/>
      <c r="I175" s="687">
        <v>12</v>
      </c>
      <c r="J175" s="688">
        <v>12</v>
      </c>
      <c r="K175" s="299">
        <f>PERCENTILE(J159:J175,0.8)</f>
        <v>11</v>
      </c>
      <c r="L175" s="701">
        <v>10</v>
      </c>
      <c r="M175" s="695"/>
      <c r="N175" s="578"/>
      <c r="O175" s="687">
        <v>4.4000000000000004</v>
      </c>
      <c r="P175" s="688"/>
      <c r="Q175" s="622"/>
      <c r="R175" s="690">
        <v>1.9</v>
      </c>
      <c r="S175" s="694">
        <v>1.9</v>
      </c>
      <c r="T175" s="622"/>
      <c r="U175" s="687"/>
      <c r="V175" s="688"/>
      <c r="W175" s="622"/>
      <c r="X175" s="687">
        <v>2.2999999999999998</v>
      </c>
      <c r="Y175" s="688">
        <v>2.2999999999999998</v>
      </c>
      <c r="Z175" s="622"/>
      <c r="AA175" s="687">
        <v>10.4</v>
      </c>
      <c r="AB175" s="688"/>
      <c r="AC175" s="622"/>
      <c r="AD175" s="687"/>
      <c r="AE175" s="688"/>
      <c r="AF175" s="622"/>
      <c r="AG175" s="687"/>
      <c r="AH175" s="688"/>
      <c r="AI175" s="622"/>
      <c r="AJ175" s="690">
        <v>84</v>
      </c>
      <c r="AK175" s="694"/>
      <c r="AL175" s="622"/>
    </row>
    <row r="176" spans="1:38" s="294" customFormat="1" ht="14.4">
      <c r="A176" s="692">
        <v>44685</v>
      </c>
      <c r="B176" s="686"/>
      <c r="C176" s="687">
        <v>5.7</v>
      </c>
      <c r="D176" s="694"/>
      <c r="E176" s="299"/>
      <c r="F176" s="687">
        <v>7.5</v>
      </c>
      <c r="G176" s="688"/>
      <c r="H176" s="299"/>
      <c r="I176" s="687">
        <v>5.6</v>
      </c>
      <c r="J176" s="688">
        <v>5.6</v>
      </c>
      <c r="K176" s="299">
        <f>PERCENTILE(J160:J176,0.8)</f>
        <v>11</v>
      </c>
      <c r="L176" s="701">
        <v>10</v>
      </c>
      <c r="M176" s="695"/>
      <c r="N176" s="578"/>
      <c r="O176" s="687">
        <v>0.73</v>
      </c>
      <c r="P176" s="688"/>
      <c r="Q176" s="622"/>
      <c r="R176" s="690">
        <v>0.61</v>
      </c>
      <c r="S176" s="694">
        <v>0.6</v>
      </c>
      <c r="T176" s="622"/>
      <c r="U176" s="687"/>
      <c r="V176" s="688"/>
      <c r="W176" s="622"/>
      <c r="X176" s="687">
        <v>1.2</v>
      </c>
      <c r="Y176" s="688">
        <v>1.2</v>
      </c>
      <c r="Z176" s="622"/>
      <c r="AA176" s="687">
        <v>3.77</v>
      </c>
      <c r="AB176" s="688"/>
      <c r="AC176" s="622"/>
      <c r="AD176" s="687"/>
      <c r="AE176" s="688"/>
      <c r="AF176" s="622"/>
      <c r="AG176" s="687"/>
      <c r="AH176" s="688"/>
      <c r="AI176" s="622"/>
      <c r="AJ176" s="690">
        <v>64</v>
      </c>
      <c r="AK176" s="694"/>
      <c r="AL176" s="622"/>
    </row>
    <row r="177" spans="1:38" s="294" customFormat="1" ht="14.4">
      <c r="A177" s="692">
        <v>44699</v>
      </c>
      <c r="B177" s="686"/>
      <c r="C177" s="687">
        <v>4.7</v>
      </c>
      <c r="D177" s="694"/>
      <c r="E177" s="299"/>
      <c r="F177" s="687">
        <v>6</v>
      </c>
      <c r="G177" s="688"/>
      <c r="H177" s="299"/>
      <c r="I177" s="687">
        <v>6.5</v>
      </c>
      <c r="J177" s="688">
        <v>6.5</v>
      </c>
      <c r="K177" s="299">
        <f>PERCENTILE(J160:J177,0.8)</f>
        <v>11</v>
      </c>
      <c r="L177" s="701">
        <v>10</v>
      </c>
      <c r="M177" s="695"/>
      <c r="N177" s="578"/>
      <c r="O177" s="687">
        <v>0.99</v>
      </c>
      <c r="P177" s="688"/>
      <c r="Q177" s="622"/>
      <c r="R177" s="690">
        <v>0.85</v>
      </c>
      <c r="S177" s="694">
        <v>0.85</v>
      </c>
      <c r="T177" s="622"/>
      <c r="U177" s="687"/>
      <c r="V177" s="688"/>
      <c r="W177" s="622"/>
      <c r="X177" s="687">
        <v>1.2</v>
      </c>
      <c r="Y177" s="688">
        <v>1.2</v>
      </c>
      <c r="Z177" s="622"/>
      <c r="AA177" s="687">
        <v>4.37</v>
      </c>
      <c r="AB177" s="688"/>
      <c r="AC177" s="622"/>
      <c r="AD177" s="687"/>
      <c r="AE177" s="688"/>
      <c r="AF177" s="622"/>
      <c r="AG177" s="687"/>
      <c r="AH177" s="688"/>
      <c r="AI177" s="622"/>
      <c r="AJ177" s="690">
        <v>83</v>
      </c>
      <c r="AK177" s="694"/>
      <c r="AL177" s="622"/>
    </row>
    <row r="178" spans="1:38" s="294" customFormat="1" ht="14.4">
      <c r="A178" s="692">
        <v>44713</v>
      </c>
      <c r="B178" s="686"/>
      <c r="C178" s="687">
        <v>6.7</v>
      </c>
      <c r="D178" s="694"/>
      <c r="E178" s="299"/>
      <c r="F178" s="687">
        <v>11</v>
      </c>
      <c r="G178" s="688"/>
      <c r="H178" s="299"/>
      <c r="I178" s="687">
        <v>8.3000000000000007</v>
      </c>
      <c r="J178" s="688">
        <v>8.3000000000000007</v>
      </c>
      <c r="K178" s="299">
        <f>PERCENTILE(J161:J178,0.8)</f>
        <v>11</v>
      </c>
      <c r="L178" s="701">
        <v>10</v>
      </c>
      <c r="M178" s="695"/>
      <c r="N178" s="578"/>
      <c r="O178" s="687">
        <v>3</v>
      </c>
      <c r="P178" s="688"/>
      <c r="Q178" s="622"/>
      <c r="R178" s="690">
        <v>1.3</v>
      </c>
      <c r="S178" s="694">
        <v>1.3</v>
      </c>
      <c r="T178" s="622"/>
      <c r="U178" s="687"/>
      <c r="V178" s="688"/>
      <c r="W178" s="622"/>
      <c r="X178" s="687">
        <v>1.8</v>
      </c>
      <c r="Y178" s="688">
        <v>1.8</v>
      </c>
      <c r="Z178" s="622"/>
      <c r="AA178" s="687">
        <v>5.5</v>
      </c>
      <c r="AB178" s="688"/>
      <c r="AC178" s="622"/>
      <c r="AD178" s="687"/>
      <c r="AE178" s="688"/>
      <c r="AF178" s="622"/>
      <c r="AG178" s="687"/>
      <c r="AH178" s="688"/>
      <c r="AI178" s="622"/>
      <c r="AJ178" s="690">
        <v>83</v>
      </c>
      <c r="AK178" s="694"/>
      <c r="AL178" s="622"/>
    </row>
    <row r="179" spans="1:38" s="294" customFormat="1" ht="14.4">
      <c r="A179" s="692">
        <v>44734</v>
      </c>
      <c r="B179" s="686"/>
      <c r="C179" s="687">
        <v>3</v>
      </c>
      <c r="D179" s="694"/>
      <c r="E179" s="299"/>
      <c r="F179" s="687" t="s">
        <v>242</v>
      </c>
      <c r="G179" s="688"/>
      <c r="H179" s="299"/>
      <c r="I179" s="687">
        <v>12</v>
      </c>
      <c r="J179" s="688">
        <v>12</v>
      </c>
      <c r="K179" s="299">
        <f>PERCENTILE(J161:J179,0.8)</f>
        <v>11.4</v>
      </c>
      <c r="L179" s="689">
        <v>30</v>
      </c>
      <c r="M179" s="695"/>
      <c r="N179" s="578"/>
      <c r="O179" s="687">
        <v>8.4</v>
      </c>
      <c r="P179" s="688"/>
      <c r="Q179" s="622"/>
      <c r="R179" s="690">
        <v>1.2</v>
      </c>
      <c r="S179" s="694">
        <v>1.2</v>
      </c>
      <c r="T179" s="622"/>
      <c r="U179" s="687"/>
      <c r="V179" s="688"/>
      <c r="W179" s="622"/>
      <c r="X179" s="687">
        <v>1.7</v>
      </c>
      <c r="Y179" s="688">
        <v>1.7</v>
      </c>
      <c r="Z179" s="622"/>
      <c r="AA179" s="687">
        <v>9.57</v>
      </c>
      <c r="AB179" s="688"/>
      <c r="AC179" s="622"/>
      <c r="AD179" s="687"/>
      <c r="AE179" s="688"/>
      <c r="AF179" s="622"/>
      <c r="AG179" s="687"/>
      <c r="AH179" s="688"/>
      <c r="AI179" s="622"/>
      <c r="AJ179" s="690">
        <v>95</v>
      </c>
      <c r="AK179" s="694"/>
      <c r="AL179" s="622"/>
    </row>
    <row r="180" spans="1:38" s="294" customFormat="1" ht="14.4">
      <c r="A180" s="692">
        <v>44748</v>
      </c>
      <c r="B180" s="686"/>
      <c r="C180" s="687">
        <v>6.3</v>
      </c>
      <c r="D180" s="694"/>
      <c r="E180" s="299"/>
      <c r="F180" s="687">
        <v>5.8</v>
      </c>
      <c r="G180" s="688"/>
      <c r="H180" s="299"/>
      <c r="I180" s="687">
        <v>11</v>
      </c>
      <c r="J180" s="688">
        <v>11</v>
      </c>
      <c r="K180" s="299">
        <f>PERCENTILE(J162:J180,0.8)</f>
        <v>11.4</v>
      </c>
      <c r="L180" s="701">
        <v>10</v>
      </c>
      <c r="M180" s="695"/>
      <c r="N180" s="578"/>
      <c r="O180" s="687">
        <v>7.3</v>
      </c>
      <c r="P180" s="688"/>
      <c r="Q180" s="622"/>
      <c r="R180" s="690">
        <v>3</v>
      </c>
      <c r="S180" s="694">
        <v>3</v>
      </c>
      <c r="T180" s="622"/>
      <c r="U180" s="687"/>
      <c r="V180" s="688"/>
      <c r="W180" s="622"/>
      <c r="X180" s="687">
        <v>3.3</v>
      </c>
      <c r="Y180" s="688">
        <v>3.3</v>
      </c>
      <c r="Z180" s="622"/>
      <c r="AA180" s="687">
        <v>9.77</v>
      </c>
      <c r="AB180" s="688"/>
      <c r="AC180" s="622"/>
      <c r="AD180" s="687"/>
      <c r="AE180" s="688"/>
      <c r="AF180" s="622"/>
      <c r="AG180" s="687"/>
      <c r="AH180" s="688"/>
      <c r="AI180" s="622"/>
      <c r="AJ180" s="690">
        <v>110</v>
      </c>
      <c r="AK180" s="694"/>
      <c r="AL180" s="622"/>
    </row>
    <row r="181" spans="1:38" s="294" customFormat="1" ht="14.4">
      <c r="A181" s="692">
        <v>44769</v>
      </c>
      <c r="B181" s="686"/>
      <c r="C181" s="687">
        <v>7.4</v>
      </c>
      <c r="D181" s="694"/>
      <c r="E181" s="299"/>
      <c r="F181" s="687">
        <v>6.5</v>
      </c>
      <c r="G181" s="688"/>
      <c r="H181" s="299"/>
      <c r="I181" s="687">
        <v>8.3000000000000007</v>
      </c>
      <c r="J181" s="688">
        <v>8.3000000000000007</v>
      </c>
      <c r="K181" s="299">
        <f>PERCENTILE(J162:J181,0.8)</f>
        <v>11.200000000000003</v>
      </c>
      <c r="L181" s="689">
        <v>20</v>
      </c>
      <c r="M181" s="695"/>
      <c r="N181" s="578"/>
      <c r="O181" s="687">
        <v>4.5</v>
      </c>
      <c r="P181" s="688"/>
      <c r="Q181" s="622"/>
      <c r="R181" s="690">
        <v>1.6</v>
      </c>
      <c r="S181" s="694">
        <v>1.6</v>
      </c>
      <c r="T181" s="622"/>
      <c r="U181" s="687"/>
      <c r="V181" s="688"/>
      <c r="W181" s="622"/>
      <c r="X181" s="687">
        <v>2.04</v>
      </c>
      <c r="Y181" s="688">
        <v>2.04</v>
      </c>
      <c r="Z181" s="622"/>
      <c r="AA181" s="687">
        <v>5.37</v>
      </c>
      <c r="AB181" s="688"/>
      <c r="AC181" s="622"/>
      <c r="AD181" s="687"/>
      <c r="AE181" s="688"/>
      <c r="AF181" s="622"/>
      <c r="AG181" s="687"/>
      <c r="AH181" s="688"/>
      <c r="AI181" s="622"/>
      <c r="AJ181" s="690">
        <v>87</v>
      </c>
      <c r="AK181" s="694"/>
      <c r="AL181" s="622"/>
    </row>
    <row r="182" spans="1:38" s="294" customFormat="1" ht="14.4">
      <c r="A182" s="692">
        <v>44776</v>
      </c>
      <c r="B182" s="686"/>
      <c r="C182" s="687">
        <v>9</v>
      </c>
      <c r="D182" s="694"/>
      <c r="E182" s="299"/>
      <c r="F182" s="687">
        <v>16</v>
      </c>
      <c r="G182" s="688"/>
      <c r="H182" s="299"/>
      <c r="I182" s="687">
        <v>12</v>
      </c>
      <c r="J182" s="688">
        <v>12</v>
      </c>
      <c r="K182" s="299">
        <f t="shared" ref="K182" si="14">PERCENTILE(J163:J182,0.8)</f>
        <v>12</v>
      </c>
      <c r="L182" s="701">
        <v>10</v>
      </c>
      <c r="M182" s="695"/>
      <c r="N182" s="578"/>
      <c r="O182" s="687">
        <v>10</v>
      </c>
      <c r="P182" s="688"/>
      <c r="Q182" s="622"/>
      <c r="R182" s="690">
        <v>1.8</v>
      </c>
      <c r="S182" s="694">
        <v>1.8</v>
      </c>
      <c r="T182" s="622"/>
      <c r="U182" s="687"/>
      <c r="V182" s="688"/>
      <c r="W182" s="622"/>
      <c r="X182" s="687">
        <v>2.23</v>
      </c>
      <c r="Y182" s="688">
        <v>2.23</v>
      </c>
      <c r="Z182" s="622"/>
      <c r="AA182" s="687">
        <v>9.82</v>
      </c>
      <c r="AB182" s="688"/>
      <c r="AC182" s="622"/>
      <c r="AD182" s="687"/>
      <c r="AE182" s="688"/>
      <c r="AF182" s="622"/>
      <c r="AG182" s="687"/>
      <c r="AH182" s="688"/>
      <c r="AI182" s="622"/>
      <c r="AJ182" s="690">
        <v>100</v>
      </c>
      <c r="AK182" s="694"/>
      <c r="AL182" s="622"/>
    </row>
    <row r="183" spans="1:38" s="294" customFormat="1" ht="14.4">
      <c r="A183" s="692">
        <v>44790</v>
      </c>
      <c r="B183" s="686"/>
      <c r="C183" s="687">
        <v>12</v>
      </c>
      <c r="D183" s="694"/>
      <c r="E183" s="299"/>
      <c r="F183" s="687">
        <v>17</v>
      </c>
      <c r="G183" s="688"/>
      <c r="H183" s="299"/>
      <c r="I183" s="687">
        <v>20</v>
      </c>
      <c r="J183" s="688">
        <v>20</v>
      </c>
      <c r="K183" s="299">
        <f>PERCENTILE(J163:J183,0.8)</f>
        <v>12</v>
      </c>
      <c r="L183" s="701">
        <v>10</v>
      </c>
      <c r="M183" s="695"/>
      <c r="N183" s="578"/>
      <c r="O183" s="687">
        <v>18</v>
      </c>
      <c r="P183" s="688"/>
      <c r="Q183" s="622"/>
      <c r="R183" s="690">
        <v>1.3</v>
      </c>
      <c r="S183" s="694">
        <v>1.3</v>
      </c>
      <c r="T183" s="622"/>
      <c r="U183" s="687"/>
      <c r="V183" s="688"/>
      <c r="W183" s="622"/>
      <c r="X183" s="687">
        <v>1.85</v>
      </c>
      <c r="Y183" s="688">
        <v>1.85</v>
      </c>
      <c r="Z183" s="622"/>
      <c r="AA183" s="687">
        <v>18.5</v>
      </c>
      <c r="AB183" s="688"/>
      <c r="AC183" s="622"/>
      <c r="AD183" s="687"/>
      <c r="AE183" s="688"/>
      <c r="AF183" s="622"/>
      <c r="AG183" s="687"/>
      <c r="AH183" s="688"/>
      <c r="AI183" s="622"/>
      <c r="AJ183" s="690">
        <v>140</v>
      </c>
      <c r="AK183" s="694"/>
      <c r="AL183" s="622"/>
    </row>
    <row r="184" spans="1:38" s="294" customFormat="1" ht="14.4">
      <c r="A184" s="692">
        <v>44811</v>
      </c>
      <c r="B184" s="686"/>
      <c r="C184" s="687">
        <v>10</v>
      </c>
      <c r="D184" s="694"/>
      <c r="E184" s="299"/>
      <c r="F184" s="687">
        <v>15</v>
      </c>
      <c r="G184" s="688"/>
      <c r="H184" s="299"/>
      <c r="I184" s="687">
        <v>21</v>
      </c>
      <c r="J184" s="688">
        <v>21</v>
      </c>
      <c r="K184" s="299">
        <f>PERCENTILE(J164:J184,0.8)</f>
        <v>12</v>
      </c>
      <c r="L184" s="689">
        <v>160</v>
      </c>
      <c r="M184" s="695"/>
      <c r="N184" s="578"/>
      <c r="O184" s="687">
        <v>18</v>
      </c>
      <c r="P184" s="688"/>
      <c r="Q184" s="622"/>
      <c r="R184" s="690">
        <v>0.28999999999999998</v>
      </c>
      <c r="S184" s="694">
        <v>0.28999999999999998</v>
      </c>
      <c r="T184" s="622"/>
      <c r="U184" s="687"/>
      <c r="V184" s="688"/>
      <c r="W184" s="622"/>
      <c r="X184" s="687">
        <v>0.82</v>
      </c>
      <c r="Y184" s="688">
        <v>0.82</v>
      </c>
      <c r="Z184" s="622"/>
      <c r="AA184" s="687">
        <v>19.8</v>
      </c>
      <c r="AB184" s="688"/>
      <c r="AC184" s="622"/>
      <c r="AD184" s="687"/>
      <c r="AE184" s="688"/>
      <c r="AF184" s="622"/>
      <c r="AG184" s="687"/>
      <c r="AH184" s="688"/>
      <c r="AI184" s="622"/>
      <c r="AJ184" s="690">
        <v>150</v>
      </c>
      <c r="AK184" s="694"/>
      <c r="AL184" s="622"/>
    </row>
    <row r="185" spans="1:38" s="294" customFormat="1" ht="14.4">
      <c r="A185" s="692">
        <v>44825</v>
      </c>
      <c r="B185" s="686"/>
      <c r="C185" s="687">
        <v>24</v>
      </c>
      <c r="D185" s="694"/>
      <c r="E185" s="299"/>
      <c r="F185" s="687">
        <v>44</v>
      </c>
      <c r="G185" s="688"/>
      <c r="H185" s="299"/>
      <c r="I185" s="687">
        <v>15</v>
      </c>
      <c r="J185" s="688">
        <v>15</v>
      </c>
      <c r="K185" s="299">
        <f>PERCENTILE(J164:J185,0.8)</f>
        <v>12</v>
      </c>
      <c r="L185" s="701">
        <v>10</v>
      </c>
      <c r="M185" s="695"/>
      <c r="N185" s="578"/>
      <c r="O185" s="687">
        <v>15</v>
      </c>
      <c r="P185" s="688"/>
      <c r="Q185" s="622"/>
      <c r="R185" s="690">
        <v>0.99</v>
      </c>
      <c r="S185" s="694">
        <v>0.99</v>
      </c>
      <c r="T185" s="622"/>
      <c r="U185" s="687"/>
      <c r="V185" s="688"/>
      <c r="W185" s="622"/>
      <c r="X185" s="687">
        <v>1.7</v>
      </c>
      <c r="Y185" s="688">
        <v>1.7</v>
      </c>
      <c r="Z185" s="622"/>
      <c r="AA185" s="687">
        <v>14.3</v>
      </c>
      <c r="AB185" s="688"/>
      <c r="AC185" s="622"/>
      <c r="AD185" s="687"/>
      <c r="AE185" s="688"/>
      <c r="AF185" s="622"/>
      <c r="AG185" s="687"/>
      <c r="AH185" s="688"/>
      <c r="AI185" s="622"/>
      <c r="AJ185" s="690">
        <v>130</v>
      </c>
      <c r="AK185" s="694"/>
      <c r="AL185" s="622"/>
    </row>
    <row r="186" spans="1:38" s="294" customFormat="1" ht="14.4">
      <c r="A186" s="692">
        <v>44840</v>
      </c>
      <c r="B186" s="686"/>
      <c r="C186" s="687" t="s">
        <v>243</v>
      </c>
      <c r="D186" s="694"/>
      <c r="E186" s="299"/>
      <c r="F186" s="687">
        <v>4.4000000000000004</v>
      </c>
      <c r="G186" s="688"/>
      <c r="H186" s="299"/>
      <c r="I186" s="687"/>
      <c r="J186" s="688"/>
      <c r="K186" s="622"/>
      <c r="L186" s="689">
        <v>2400</v>
      </c>
      <c r="M186" s="695"/>
      <c r="N186" s="578"/>
      <c r="O186" s="687">
        <v>6.94</v>
      </c>
      <c r="P186" s="688"/>
      <c r="Q186" s="622"/>
      <c r="R186" s="690"/>
      <c r="S186" s="694"/>
      <c r="T186" s="622"/>
      <c r="U186" s="687"/>
      <c r="V186" s="688"/>
      <c r="W186" s="622"/>
      <c r="X186" s="687"/>
      <c r="Y186" s="688"/>
      <c r="Z186" s="622"/>
      <c r="AA186" s="687">
        <v>8.6999999999999993</v>
      </c>
      <c r="AB186" s="688"/>
      <c r="AC186" s="622"/>
      <c r="AD186" s="687"/>
      <c r="AE186" s="688"/>
      <c r="AF186" s="622"/>
      <c r="AG186" s="687"/>
      <c r="AH186" s="688"/>
      <c r="AI186" s="622"/>
      <c r="AJ186" s="690">
        <v>100</v>
      </c>
      <c r="AK186" s="694"/>
      <c r="AL186" s="622"/>
    </row>
    <row r="187" spans="1:38" s="323" customFormat="1" ht="14.4">
      <c r="A187" s="692">
        <v>44853</v>
      </c>
      <c r="B187" s="686"/>
      <c r="C187" s="697">
        <v>6</v>
      </c>
      <c r="D187" s="694"/>
      <c r="E187" s="299"/>
      <c r="F187" s="687">
        <v>4.9000000000000004</v>
      </c>
      <c r="G187" s="688"/>
      <c r="H187" s="299"/>
      <c r="I187" s="687">
        <v>8.5</v>
      </c>
      <c r="J187" s="688"/>
      <c r="K187" s="299"/>
      <c r="L187" s="689">
        <v>3100</v>
      </c>
      <c r="M187" s="695"/>
      <c r="N187" s="578"/>
      <c r="O187" s="687">
        <v>3.9</v>
      </c>
      <c r="P187" s="688"/>
      <c r="Q187" s="622"/>
      <c r="R187" s="690">
        <v>1.5</v>
      </c>
      <c r="S187" s="694"/>
      <c r="T187" s="622"/>
      <c r="U187" s="687"/>
      <c r="V187" s="688"/>
      <c r="W187" s="622"/>
      <c r="X187" s="687">
        <v>1.7</v>
      </c>
      <c r="Y187" s="688"/>
      <c r="Z187" s="622"/>
      <c r="AA187" s="687">
        <v>6.04</v>
      </c>
      <c r="AB187" s="688"/>
      <c r="AC187" s="622"/>
      <c r="AD187" s="687"/>
      <c r="AE187" s="688"/>
      <c r="AF187" s="622"/>
      <c r="AG187" s="687"/>
      <c r="AH187" s="688"/>
      <c r="AI187" s="622"/>
      <c r="AJ187" s="690">
        <v>95</v>
      </c>
      <c r="AK187" s="694"/>
      <c r="AL187" s="622"/>
    </row>
    <row r="188" spans="1:38" s="294" customFormat="1" ht="14.4">
      <c r="A188" s="692">
        <v>44868</v>
      </c>
      <c r="B188" s="686"/>
      <c r="C188" s="687">
        <v>4.9000000000000004</v>
      </c>
      <c r="D188" s="694"/>
      <c r="E188" s="299"/>
      <c r="F188" s="687">
        <v>5.3</v>
      </c>
      <c r="G188" s="688"/>
      <c r="H188" s="299"/>
      <c r="I188" s="687">
        <v>7.2</v>
      </c>
      <c r="J188" s="688"/>
      <c r="K188" s="299"/>
      <c r="L188" s="689">
        <v>100</v>
      </c>
      <c r="M188" s="695"/>
      <c r="N188" s="578"/>
      <c r="O188" s="687">
        <v>2.6</v>
      </c>
      <c r="P188" s="688"/>
      <c r="Q188" s="622"/>
      <c r="R188" s="690">
        <v>1.7</v>
      </c>
      <c r="S188" s="694"/>
      <c r="T188" s="622"/>
      <c r="U188" s="687"/>
      <c r="V188" s="688"/>
      <c r="W188" s="622"/>
      <c r="X188" s="687">
        <v>2.2999999999999998</v>
      </c>
      <c r="Y188" s="688"/>
      <c r="Z188" s="622"/>
      <c r="AA188" s="687">
        <v>4.38</v>
      </c>
      <c r="AB188" s="688"/>
      <c r="AC188" s="622"/>
      <c r="AD188" s="687"/>
      <c r="AE188" s="688"/>
      <c r="AF188" s="622"/>
      <c r="AG188" s="687"/>
      <c r="AH188" s="688"/>
      <c r="AI188" s="622"/>
      <c r="AJ188" s="690">
        <v>80</v>
      </c>
      <c r="AK188" s="694"/>
      <c r="AL188" s="622"/>
    </row>
    <row r="189" spans="1:38" s="294" customFormat="1" ht="14.4">
      <c r="A189" s="692">
        <v>44882</v>
      </c>
      <c r="B189" s="686"/>
      <c r="C189" s="687">
        <v>2.5</v>
      </c>
      <c r="D189" s="694"/>
      <c r="E189" s="299"/>
      <c r="F189" s="687">
        <v>3</v>
      </c>
      <c r="G189" s="688"/>
      <c r="H189" s="299"/>
      <c r="I189" s="687">
        <v>7.1</v>
      </c>
      <c r="J189" s="688"/>
      <c r="K189" s="299"/>
      <c r="L189" s="689">
        <v>110</v>
      </c>
      <c r="M189" s="695"/>
      <c r="N189" s="578"/>
      <c r="O189" s="687">
        <v>0.4</v>
      </c>
      <c r="P189" s="688"/>
      <c r="Q189" s="622"/>
      <c r="R189" s="690">
        <v>3.4</v>
      </c>
      <c r="S189" s="694"/>
      <c r="T189" s="622"/>
      <c r="U189" s="687"/>
      <c r="V189" s="688"/>
      <c r="W189" s="622"/>
      <c r="X189" s="687">
        <v>4.2699999999999996</v>
      </c>
      <c r="Y189" s="688"/>
      <c r="Z189" s="622"/>
      <c r="AA189" s="687">
        <v>2.23</v>
      </c>
      <c r="AB189" s="688"/>
      <c r="AC189" s="622"/>
      <c r="AD189" s="687"/>
      <c r="AE189" s="688"/>
      <c r="AF189" s="622"/>
      <c r="AG189" s="687"/>
      <c r="AH189" s="688"/>
      <c r="AI189" s="622"/>
      <c r="AJ189" s="690">
        <v>73</v>
      </c>
      <c r="AK189" s="694"/>
      <c r="AL189" s="622"/>
    </row>
    <row r="190" spans="1:38" s="294" customFormat="1" ht="14.4">
      <c r="A190" s="692">
        <v>44903</v>
      </c>
      <c r="B190" s="686"/>
      <c r="C190" s="687">
        <v>2.9</v>
      </c>
      <c r="D190" s="694"/>
      <c r="E190" s="299"/>
      <c r="F190" s="687">
        <v>6.4</v>
      </c>
      <c r="G190" s="688"/>
      <c r="H190" s="299"/>
      <c r="I190" s="687">
        <v>5.0999999999999996</v>
      </c>
      <c r="J190" s="688"/>
      <c r="K190" s="299"/>
      <c r="L190" s="701">
        <v>10</v>
      </c>
      <c r="M190" s="695"/>
      <c r="N190" s="578"/>
      <c r="O190" s="687">
        <v>0.45</v>
      </c>
      <c r="P190" s="688"/>
      <c r="Q190" s="622"/>
      <c r="R190" s="690">
        <v>2.7</v>
      </c>
      <c r="S190" s="694"/>
      <c r="T190" s="622"/>
      <c r="U190" s="687"/>
      <c r="V190" s="688"/>
      <c r="W190" s="622"/>
      <c r="X190" s="687">
        <v>3.2</v>
      </c>
      <c r="Y190" s="688"/>
      <c r="Z190" s="622"/>
      <c r="AA190" s="687">
        <v>2.2799999999999998</v>
      </c>
      <c r="AB190" s="688"/>
      <c r="AC190" s="622"/>
      <c r="AD190" s="687"/>
      <c r="AE190" s="688"/>
      <c r="AF190" s="622"/>
      <c r="AG190" s="687"/>
      <c r="AH190" s="688"/>
      <c r="AI190" s="622"/>
      <c r="AJ190" s="690">
        <v>84</v>
      </c>
      <c r="AK190" s="694"/>
      <c r="AL190" s="622"/>
    </row>
    <row r="191" spans="1:38" s="294" customFormat="1" ht="14.4">
      <c r="A191" s="692">
        <v>44917</v>
      </c>
      <c r="B191" s="686"/>
      <c r="C191" s="687">
        <v>5.7</v>
      </c>
      <c r="D191" s="694"/>
      <c r="E191" s="299"/>
      <c r="F191" s="687">
        <v>10</v>
      </c>
      <c r="G191" s="688"/>
      <c r="H191" s="299"/>
      <c r="I191" s="687">
        <v>2.5</v>
      </c>
      <c r="J191" s="688"/>
      <c r="K191" s="299"/>
      <c r="L191" s="701">
        <v>10</v>
      </c>
      <c r="M191" s="695"/>
      <c r="N191" s="578"/>
      <c r="O191" s="687">
        <v>0.15</v>
      </c>
      <c r="P191" s="688"/>
      <c r="Q191" s="622"/>
      <c r="R191" s="690">
        <v>2.9</v>
      </c>
      <c r="S191" s="694"/>
      <c r="T191" s="622"/>
      <c r="U191" s="687"/>
      <c r="V191" s="688"/>
      <c r="W191" s="622"/>
      <c r="X191" s="687">
        <v>3.9</v>
      </c>
      <c r="Y191" s="688"/>
      <c r="Z191" s="622"/>
      <c r="AA191" s="687">
        <v>2.25</v>
      </c>
      <c r="AB191" s="688"/>
      <c r="AC191" s="622"/>
      <c r="AD191" s="687"/>
      <c r="AE191" s="688"/>
      <c r="AF191" s="622"/>
      <c r="AG191" s="687"/>
      <c r="AH191" s="688"/>
      <c r="AI191" s="622"/>
      <c r="AJ191" s="690">
        <v>96</v>
      </c>
      <c r="AK191" s="694"/>
      <c r="AL191" s="622"/>
    </row>
    <row r="192" spans="1:38" s="294" customFormat="1" ht="14.4">
      <c r="A192" s="692">
        <v>44928</v>
      </c>
      <c r="B192" s="686"/>
      <c r="C192" s="687">
        <v>21</v>
      </c>
      <c r="D192" s="694"/>
      <c r="E192" s="299"/>
      <c r="F192" s="687">
        <v>54</v>
      </c>
      <c r="G192" s="688"/>
      <c r="H192" s="299"/>
      <c r="I192" s="687">
        <v>8.4</v>
      </c>
      <c r="J192" s="688"/>
      <c r="K192" s="299"/>
      <c r="L192" s="689">
        <v>1700</v>
      </c>
      <c r="M192" s="695"/>
      <c r="N192" s="578"/>
      <c r="O192" s="687">
        <v>0.24</v>
      </c>
      <c r="P192" s="688"/>
      <c r="Q192" s="622"/>
      <c r="R192" s="690">
        <v>1.3</v>
      </c>
      <c r="S192" s="694"/>
      <c r="T192" s="622"/>
      <c r="U192" s="687"/>
      <c r="V192" s="688"/>
      <c r="W192" s="622"/>
      <c r="X192" s="687">
        <v>2.5</v>
      </c>
      <c r="Y192" s="688"/>
      <c r="Z192" s="622"/>
      <c r="AA192" s="687">
        <v>6.6</v>
      </c>
      <c r="AB192" s="688"/>
      <c r="AC192" s="622"/>
      <c r="AD192" s="687"/>
      <c r="AE192" s="688"/>
      <c r="AF192" s="622"/>
      <c r="AG192" s="687"/>
      <c r="AH192" s="688"/>
      <c r="AI192" s="622"/>
      <c r="AJ192" s="690">
        <v>87</v>
      </c>
      <c r="AK192" s="694"/>
      <c r="AL192" s="622"/>
    </row>
    <row r="193" spans="1:38" s="294" customFormat="1" ht="14.4">
      <c r="A193" s="692">
        <v>44945</v>
      </c>
      <c r="B193" s="686"/>
      <c r="C193" s="687">
        <v>3.5</v>
      </c>
      <c r="D193" s="694"/>
      <c r="E193" s="299"/>
      <c r="F193" s="687">
        <v>9.3000000000000007</v>
      </c>
      <c r="G193" s="688"/>
      <c r="H193" s="299"/>
      <c r="I193" s="687">
        <v>8.8000000000000007</v>
      </c>
      <c r="J193" s="688"/>
      <c r="K193" s="299"/>
      <c r="L193" s="689">
        <v>310</v>
      </c>
      <c r="M193" s="695"/>
      <c r="N193" s="578"/>
      <c r="O193" s="687">
        <v>0.18</v>
      </c>
      <c r="P193" s="688"/>
      <c r="Q193" s="622"/>
      <c r="R193" s="690">
        <v>3.4</v>
      </c>
      <c r="S193" s="694"/>
      <c r="T193" s="622"/>
      <c r="U193" s="687"/>
      <c r="V193" s="688"/>
      <c r="W193" s="622"/>
      <c r="X193" s="687">
        <v>5.0999999999999996</v>
      </c>
      <c r="Y193" s="688"/>
      <c r="Z193" s="622"/>
      <c r="AA193" s="687">
        <v>2.52</v>
      </c>
      <c r="AB193" s="688"/>
      <c r="AC193" s="622"/>
      <c r="AD193" s="687"/>
      <c r="AE193" s="688"/>
      <c r="AF193" s="622"/>
      <c r="AG193" s="687"/>
      <c r="AH193" s="688"/>
      <c r="AI193" s="622"/>
      <c r="AJ193" s="690">
        <v>74</v>
      </c>
      <c r="AK193" s="694"/>
      <c r="AL193" s="622"/>
    </row>
    <row r="194" spans="1:38" s="294" customFormat="1" ht="14.4">
      <c r="A194" s="692">
        <v>44959</v>
      </c>
      <c r="B194" s="686"/>
      <c r="C194" s="687">
        <v>3.2</v>
      </c>
      <c r="D194" s="694"/>
      <c r="E194" s="299"/>
      <c r="F194" s="687">
        <v>8</v>
      </c>
      <c r="G194" s="688"/>
      <c r="H194" s="299"/>
      <c r="I194" s="687">
        <v>7.3</v>
      </c>
      <c r="J194" s="688"/>
      <c r="K194" s="299"/>
      <c r="L194" s="689">
        <v>10</v>
      </c>
      <c r="M194" s="695"/>
      <c r="N194" s="578"/>
      <c r="O194" s="687">
        <v>1.3</v>
      </c>
      <c r="P194" s="688"/>
      <c r="Q194" s="622"/>
      <c r="R194" s="690">
        <v>1.3</v>
      </c>
      <c r="S194" s="694"/>
      <c r="T194" s="622"/>
      <c r="U194" s="687"/>
      <c r="V194" s="688"/>
      <c r="W194" s="622"/>
      <c r="X194" s="687">
        <v>1.9</v>
      </c>
      <c r="Y194" s="688"/>
      <c r="Z194" s="622"/>
      <c r="AA194" s="687">
        <v>4.4800000000000004</v>
      </c>
      <c r="AB194" s="688"/>
      <c r="AC194" s="622"/>
      <c r="AD194" s="687"/>
      <c r="AE194" s="688"/>
      <c r="AF194" s="622"/>
      <c r="AG194" s="687"/>
      <c r="AH194" s="688"/>
      <c r="AI194" s="622"/>
      <c r="AJ194" s="690">
        <v>93</v>
      </c>
      <c r="AK194" s="694"/>
      <c r="AL194" s="622"/>
    </row>
    <row r="195" spans="1:38" s="294" customFormat="1" ht="14.4">
      <c r="A195" s="692">
        <v>44980</v>
      </c>
      <c r="B195" s="686"/>
      <c r="C195" s="687">
        <v>6.4</v>
      </c>
      <c r="D195" s="694"/>
      <c r="E195" s="299"/>
      <c r="F195" s="687">
        <v>11</v>
      </c>
      <c r="G195" s="688"/>
      <c r="H195" s="299"/>
      <c r="I195" s="687">
        <v>8.5</v>
      </c>
      <c r="J195" s="688"/>
      <c r="K195" s="299"/>
      <c r="L195" s="689">
        <v>150</v>
      </c>
      <c r="M195" s="695"/>
      <c r="N195" s="578"/>
      <c r="O195" s="687">
        <v>0.82</v>
      </c>
      <c r="P195" s="688"/>
      <c r="Q195" s="622"/>
      <c r="R195" s="690">
        <v>5.9</v>
      </c>
      <c r="S195" s="694"/>
      <c r="T195" s="622"/>
      <c r="U195" s="687"/>
      <c r="V195" s="688"/>
      <c r="W195" s="622"/>
      <c r="X195" s="687">
        <v>6.4</v>
      </c>
      <c r="Y195" s="688"/>
      <c r="Z195" s="622"/>
      <c r="AA195" s="687">
        <v>4.63</v>
      </c>
      <c r="AB195" s="688"/>
      <c r="AC195" s="622"/>
      <c r="AD195" s="687"/>
      <c r="AE195" s="688"/>
      <c r="AF195" s="622"/>
      <c r="AG195" s="687"/>
      <c r="AH195" s="688"/>
      <c r="AI195" s="622"/>
      <c r="AJ195" s="690">
        <v>73</v>
      </c>
      <c r="AK195" s="694"/>
      <c r="AL195" s="622"/>
    </row>
    <row r="196" spans="1:38" s="294" customFormat="1" ht="14.4">
      <c r="A196" s="692">
        <v>44992</v>
      </c>
      <c r="B196" s="686"/>
      <c r="C196" s="687">
        <v>6.8</v>
      </c>
      <c r="D196" s="694"/>
      <c r="E196" s="299"/>
      <c r="F196" s="687">
        <v>19</v>
      </c>
      <c r="G196" s="688"/>
      <c r="H196" s="299"/>
      <c r="I196" s="687">
        <v>27</v>
      </c>
      <c r="J196" s="688"/>
      <c r="K196" s="299"/>
      <c r="L196" s="701">
        <v>10</v>
      </c>
      <c r="M196" s="695"/>
      <c r="N196" s="578"/>
      <c r="O196" s="687">
        <v>19</v>
      </c>
      <c r="P196" s="688"/>
      <c r="Q196" s="622"/>
      <c r="R196" s="690">
        <v>3.5</v>
      </c>
      <c r="S196" s="694"/>
      <c r="T196" s="622"/>
      <c r="U196" s="687"/>
      <c r="V196" s="688"/>
      <c r="W196" s="622"/>
      <c r="X196" s="687">
        <v>4.2</v>
      </c>
      <c r="Y196" s="688"/>
      <c r="Z196" s="622"/>
      <c r="AA196" s="687">
        <v>25.1</v>
      </c>
      <c r="AB196" s="688"/>
      <c r="AC196" s="622"/>
      <c r="AD196" s="687"/>
      <c r="AE196" s="688"/>
      <c r="AF196" s="622"/>
      <c r="AG196" s="687"/>
      <c r="AH196" s="688"/>
      <c r="AI196" s="622"/>
      <c r="AJ196" s="690">
        <v>160</v>
      </c>
      <c r="AK196" s="694"/>
      <c r="AL196" s="622"/>
    </row>
    <row r="197" spans="1:38" s="294" customFormat="1" ht="14.4">
      <c r="A197" s="692">
        <v>45008</v>
      </c>
      <c r="B197" s="686"/>
      <c r="C197" s="687">
        <v>8.4</v>
      </c>
      <c r="D197" s="694"/>
      <c r="E197" s="299"/>
      <c r="F197" s="687">
        <v>5.4</v>
      </c>
      <c r="G197" s="688"/>
      <c r="H197" s="299"/>
      <c r="I197" s="687">
        <v>12</v>
      </c>
      <c r="J197" s="688"/>
      <c r="K197" s="299"/>
      <c r="L197" s="689">
        <v>100</v>
      </c>
      <c r="M197" s="695"/>
      <c r="N197" s="578"/>
      <c r="O197" s="687">
        <v>3.4</v>
      </c>
      <c r="P197" s="688"/>
      <c r="Q197" s="622"/>
      <c r="R197" s="690">
        <v>3</v>
      </c>
      <c r="S197" s="694"/>
      <c r="T197" s="622"/>
      <c r="U197" s="687"/>
      <c r="V197" s="688"/>
      <c r="W197" s="622"/>
      <c r="X197" s="687">
        <v>3.2</v>
      </c>
      <c r="Y197" s="688"/>
      <c r="Z197" s="622"/>
      <c r="AA197" s="687">
        <v>6.2</v>
      </c>
      <c r="AB197" s="688"/>
      <c r="AC197" s="622"/>
      <c r="AD197" s="687"/>
      <c r="AE197" s="688"/>
      <c r="AF197" s="622"/>
      <c r="AG197" s="687"/>
      <c r="AH197" s="688"/>
      <c r="AI197" s="622"/>
      <c r="AJ197" s="690">
        <v>81</v>
      </c>
      <c r="AK197" s="694"/>
      <c r="AL197" s="622"/>
    </row>
    <row r="198" spans="1:38" s="294" customFormat="1" ht="14.4">
      <c r="A198" s="692">
        <v>45021</v>
      </c>
      <c r="B198" s="686"/>
      <c r="C198" s="687">
        <v>6.4</v>
      </c>
      <c r="D198" s="694"/>
      <c r="E198" s="299"/>
      <c r="F198" s="687">
        <v>11</v>
      </c>
      <c r="G198" s="688"/>
      <c r="H198" s="299"/>
      <c r="I198" s="687">
        <v>9.5</v>
      </c>
      <c r="J198" s="688"/>
      <c r="K198" s="299"/>
      <c r="L198" s="689">
        <v>200</v>
      </c>
      <c r="M198" s="695"/>
      <c r="N198" s="578"/>
      <c r="O198" s="687">
        <v>0.67</v>
      </c>
      <c r="P198" s="688"/>
      <c r="Q198" s="622"/>
      <c r="R198" s="690">
        <v>2.2999999999999998</v>
      </c>
      <c r="S198" s="694"/>
      <c r="T198" s="622"/>
      <c r="U198" s="687"/>
      <c r="V198" s="688"/>
      <c r="W198" s="622"/>
      <c r="X198" s="687">
        <v>2.6</v>
      </c>
      <c r="Y198" s="688"/>
      <c r="Z198" s="622"/>
      <c r="AA198" s="687">
        <v>4.2</v>
      </c>
      <c r="AB198" s="688"/>
      <c r="AC198" s="622"/>
      <c r="AD198" s="687"/>
      <c r="AE198" s="688"/>
      <c r="AF198" s="622"/>
      <c r="AG198" s="687"/>
      <c r="AH198" s="688"/>
      <c r="AI198" s="622"/>
      <c r="AJ198" s="690">
        <v>76</v>
      </c>
      <c r="AK198" s="694"/>
      <c r="AL198" s="622"/>
    </row>
    <row r="199" spans="1:38" s="294" customFormat="1" ht="14.4">
      <c r="A199" s="692">
        <v>45036</v>
      </c>
      <c r="B199" s="686"/>
      <c r="C199" s="687">
        <v>8.66</v>
      </c>
      <c r="D199" s="694"/>
      <c r="E199" s="299"/>
      <c r="F199" s="687">
        <v>7.8</v>
      </c>
      <c r="G199" s="688"/>
      <c r="H199" s="299"/>
      <c r="I199" s="687">
        <v>12.1</v>
      </c>
      <c r="J199" s="688"/>
      <c r="K199" s="299"/>
      <c r="L199" s="689">
        <v>20</v>
      </c>
      <c r="M199" s="695"/>
      <c r="N199" s="578"/>
      <c r="O199" s="687">
        <v>0.17</v>
      </c>
      <c r="P199" s="688"/>
      <c r="Q199" s="622"/>
      <c r="R199" s="690">
        <v>3.04</v>
      </c>
      <c r="S199" s="694"/>
      <c r="T199" s="622"/>
      <c r="U199" s="687"/>
      <c r="V199" s="688"/>
      <c r="W199" s="622"/>
      <c r="X199" s="687">
        <v>3.66</v>
      </c>
      <c r="Y199" s="688"/>
      <c r="Z199" s="622"/>
      <c r="AA199" s="687">
        <v>2</v>
      </c>
      <c r="AB199" s="688"/>
      <c r="AC199" s="622"/>
      <c r="AD199" s="687"/>
      <c r="AE199" s="688"/>
      <c r="AF199" s="622"/>
      <c r="AG199" s="687"/>
      <c r="AH199" s="688"/>
      <c r="AI199" s="622"/>
      <c r="AJ199" s="690">
        <v>62</v>
      </c>
      <c r="AK199" s="694"/>
      <c r="AL199" s="622"/>
    </row>
    <row r="200" spans="1:38" s="294" customFormat="1" ht="14.4">
      <c r="A200" s="692">
        <v>45050</v>
      </c>
      <c r="B200" s="686"/>
      <c r="C200" s="687">
        <v>6.6</v>
      </c>
      <c r="D200" s="694"/>
      <c r="E200" s="299"/>
      <c r="F200" s="687">
        <v>12</v>
      </c>
      <c r="G200" s="688"/>
      <c r="H200" s="299"/>
      <c r="I200" s="687">
        <v>5.74</v>
      </c>
      <c r="J200" s="688"/>
      <c r="K200" s="299"/>
      <c r="L200" s="689">
        <v>90</v>
      </c>
      <c r="M200" s="695"/>
      <c r="N200" s="578"/>
      <c r="O200" s="687">
        <v>0.4</v>
      </c>
      <c r="P200" s="688"/>
      <c r="Q200" s="622"/>
      <c r="R200" s="690">
        <v>2.27</v>
      </c>
      <c r="S200" s="694"/>
      <c r="T200" s="622"/>
      <c r="U200" s="687"/>
      <c r="V200" s="688"/>
      <c r="W200" s="622"/>
      <c r="X200" s="687">
        <v>2.77</v>
      </c>
      <c r="Y200" s="688"/>
      <c r="Z200" s="622"/>
      <c r="AA200" s="687">
        <v>4.2</v>
      </c>
      <c r="AB200" s="688"/>
      <c r="AC200" s="622"/>
      <c r="AD200" s="687"/>
      <c r="AE200" s="688"/>
      <c r="AF200" s="622"/>
      <c r="AG200" s="687"/>
      <c r="AH200" s="688"/>
      <c r="AI200" s="622"/>
      <c r="AJ200" s="690">
        <v>78</v>
      </c>
      <c r="AK200" s="694"/>
      <c r="AL200" s="622"/>
    </row>
    <row r="201" spans="1:38" s="294" customFormat="1" ht="14.4">
      <c r="A201" s="692">
        <v>45064</v>
      </c>
      <c r="B201" s="686"/>
      <c r="C201" s="687">
        <v>6.91</v>
      </c>
      <c r="D201" s="694"/>
      <c r="E201" s="299"/>
      <c r="F201" s="687">
        <v>5.7</v>
      </c>
      <c r="G201" s="688"/>
      <c r="H201" s="299"/>
      <c r="I201" s="687">
        <v>8.64</v>
      </c>
      <c r="J201" s="688"/>
      <c r="K201" s="299"/>
      <c r="L201" s="689">
        <v>130</v>
      </c>
      <c r="M201" s="695"/>
      <c r="N201" s="578"/>
      <c r="O201" s="687">
        <v>2.91</v>
      </c>
      <c r="P201" s="688"/>
      <c r="Q201" s="622"/>
      <c r="R201" s="690">
        <v>3</v>
      </c>
      <c r="S201" s="694"/>
      <c r="T201" s="622"/>
      <c r="U201" s="687"/>
      <c r="V201" s="688"/>
      <c r="W201" s="622"/>
      <c r="X201" s="687">
        <v>3.32</v>
      </c>
      <c r="Y201" s="688"/>
      <c r="Z201" s="622"/>
      <c r="AA201" s="687">
        <v>4.8</v>
      </c>
      <c r="AB201" s="688"/>
      <c r="AC201" s="622"/>
      <c r="AD201" s="687"/>
      <c r="AE201" s="688"/>
      <c r="AF201" s="622"/>
      <c r="AG201" s="687"/>
      <c r="AH201" s="688"/>
      <c r="AI201" s="622"/>
      <c r="AJ201" s="690">
        <v>83</v>
      </c>
      <c r="AK201" s="694"/>
      <c r="AL201" s="622"/>
    </row>
    <row r="202" spans="1:38" s="294" customFormat="1" ht="14.4">
      <c r="A202" s="692">
        <v>45113</v>
      </c>
      <c r="B202" s="686"/>
      <c r="C202" s="687">
        <v>7.27</v>
      </c>
      <c r="D202" s="694"/>
      <c r="E202" s="299"/>
      <c r="F202" s="687">
        <v>10.6</v>
      </c>
      <c r="G202" s="688"/>
      <c r="H202" s="299"/>
      <c r="I202" s="687">
        <v>17.3</v>
      </c>
      <c r="J202" s="688"/>
      <c r="K202" s="299"/>
      <c r="L202" s="701">
        <v>10</v>
      </c>
      <c r="M202" s="695"/>
      <c r="N202" s="578"/>
      <c r="O202" s="687">
        <v>1.37</v>
      </c>
      <c r="P202" s="688"/>
      <c r="Q202" s="622"/>
      <c r="R202" s="690">
        <v>2.68</v>
      </c>
      <c r="S202" s="694"/>
      <c r="T202" s="622"/>
      <c r="U202" s="687"/>
      <c r="V202" s="688"/>
      <c r="W202" s="622"/>
      <c r="X202" s="687">
        <v>2.75</v>
      </c>
      <c r="Y202" s="688"/>
      <c r="Z202" s="622"/>
      <c r="AA202" s="687">
        <v>3.4</v>
      </c>
      <c r="AB202" s="687"/>
      <c r="AC202" s="622"/>
      <c r="AD202" s="687"/>
      <c r="AE202" s="688"/>
      <c r="AF202" s="622"/>
      <c r="AG202" s="687"/>
      <c r="AH202" s="688"/>
      <c r="AI202" s="622"/>
      <c r="AJ202" s="690"/>
      <c r="AK202" s="694"/>
      <c r="AL202" s="622"/>
    </row>
    <row r="203" spans="1:38" s="323" customFormat="1" ht="14.4">
      <c r="A203" s="692">
        <v>45127</v>
      </c>
      <c r="B203" s="686"/>
      <c r="C203" s="687">
        <v>7.3</v>
      </c>
      <c r="D203" s="694"/>
      <c r="E203" s="299"/>
      <c r="F203" s="687">
        <v>7.6</v>
      </c>
      <c r="G203" s="688"/>
      <c r="H203" s="299"/>
      <c r="I203" s="687">
        <v>7.65</v>
      </c>
      <c r="J203" s="688"/>
      <c r="K203" s="299"/>
      <c r="L203" s="701">
        <v>1</v>
      </c>
      <c r="M203" s="695"/>
      <c r="N203" s="578"/>
      <c r="O203" s="687">
        <v>0.49</v>
      </c>
      <c r="P203" s="688"/>
      <c r="Q203" s="622"/>
      <c r="R203" s="690">
        <v>3.11</v>
      </c>
      <c r="S203" s="694"/>
      <c r="T203" s="622"/>
      <c r="U203" s="687"/>
      <c r="V203" s="688"/>
      <c r="W203" s="622"/>
      <c r="X203" s="687">
        <v>3.57</v>
      </c>
      <c r="Y203" s="688"/>
      <c r="Z203" s="622"/>
      <c r="AA203" s="687">
        <v>3</v>
      </c>
      <c r="AB203" s="688"/>
      <c r="AC203" s="622"/>
      <c r="AD203" s="687"/>
      <c r="AE203" s="688"/>
      <c r="AF203" s="622"/>
      <c r="AG203" s="687"/>
      <c r="AH203" s="688"/>
      <c r="AI203" s="622"/>
      <c r="AJ203" s="690"/>
      <c r="AK203" s="694"/>
      <c r="AL203" s="622"/>
    </row>
    <row r="204" spans="1:38" s="294" customFormat="1" ht="14.4">
      <c r="A204" s="692">
        <v>45140</v>
      </c>
      <c r="B204" s="686"/>
      <c r="C204" s="687">
        <v>4.84</v>
      </c>
      <c r="D204" s="694"/>
      <c r="E204" s="299"/>
      <c r="F204" s="687">
        <v>9</v>
      </c>
      <c r="G204" s="688"/>
      <c r="H204" s="299"/>
      <c r="I204" s="687">
        <v>7.4</v>
      </c>
      <c r="J204" s="688"/>
      <c r="K204" s="299"/>
      <c r="L204" s="689">
        <v>100</v>
      </c>
      <c r="M204" s="695"/>
      <c r="N204" s="703"/>
      <c r="O204" s="687">
        <v>0.52</v>
      </c>
      <c r="P204" s="688"/>
      <c r="Q204" s="622"/>
      <c r="R204" s="690">
        <v>2.33</v>
      </c>
      <c r="S204" s="694"/>
      <c r="T204" s="622"/>
      <c r="U204" s="687"/>
      <c r="V204" s="688"/>
      <c r="W204" s="622"/>
      <c r="X204" s="687">
        <v>3.16</v>
      </c>
      <c r="Y204" s="688"/>
      <c r="Z204" s="622"/>
      <c r="AA204" s="687">
        <v>4.3</v>
      </c>
      <c r="AB204" s="687"/>
      <c r="AC204" s="622"/>
      <c r="AD204" s="687"/>
      <c r="AE204" s="688"/>
      <c r="AF204" s="622"/>
      <c r="AG204" s="687"/>
      <c r="AH204" s="688"/>
      <c r="AI204" s="622"/>
      <c r="AJ204" s="690">
        <v>163</v>
      </c>
      <c r="AK204" s="694"/>
      <c r="AL204" s="622"/>
    </row>
    <row r="205" spans="1:38" s="294" customFormat="1" ht="14.4">
      <c r="A205" s="692">
        <v>45155</v>
      </c>
      <c r="B205" s="704"/>
      <c r="C205" s="687">
        <v>12.4</v>
      </c>
      <c r="D205" s="694"/>
      <c r="E205" s="622"/>
      <c r="F205" s="687">
        <v>10.4</v>
      </c>
      <c r="G205" s="688"/>
      <c r="H205" s="622"/>
      <c r="I205" s="687">
        <v>8.5500000000000007</v>
      </c>
      <c r="J205" s="688"/>
      <c r="K205" s="622"/>
      <c r="L205" s="689">
        <v>40</v>
      </c>
      <c r="M205" s="695"/>
      <c r="N205" s="703"/>
      <c r="O205" s="687">
        <v>3.52</v>
      </c>
      <c r="P205" s="688"/>
      <c r="Q205" s="622"/>
      <c r="R205" s="690">
        <v>2.78</v>
      </c>
      <c r="S205" s="694"/>
      <c r="T205" s="622"/>
      <c r="U205" s="687"/>
      <c r="V205" s="688"/>
      <c r="W205" s="622"/>
      <c r="X205" s="687">
        <v>2.91</v>
      </c>
      <c r="Y205" s="688"/>
      <c r="Z205" s="622"/>
      <c r="AA205" s="687">
        <v>5.6</v>
      </c>
      <c r="AB205" s="687"/>
      <c r="AC205" s="622"/>
      <c r="AD205" s="687"/>
      <c r="AE205" s="688"/>
      <c r="AF205" s="622"/>
      <c r="AG205" s="687"/>
      <c r="AH205" s="688"/>
      <c r="AI205" s="622"/>
      <c r="AJ205" s="690"/>
      <c r="AK205" s="694"/>
      <c r="AL205" s="622"/>
    </row>
    <row r="206" spans="1:38" s="294" customFormat="1" ht="14.4">
      <c r="A206" s="692">
        <v>45175</v>
      </c>
      <c r="B206" s="686"/>
      <c r="C206" s="687">
        <v>4.75</v>
      </c>
      <c r="D206" s="694"/>
      <c r="E206" s="299"/>
      <c r="F206" s="687">
        <v>3.6</v>
      </c>
      <c r="G206" s="688"/>
      <c r="H206" s="299"/>
      <c r="I206" s="687">
        <v>5.78</v>
      </c>
      <c r="J206" s="688"/>
      <c r="K206" s="299"/>
      <c r="L206" s="701">
        <v>100</v>
      </c>
      <c r="M206" s="695"/>
      <c r="N206" s="578"/>
      <c r="O206" s="687">
        <v>1.62</v>
      </c>
      <c r="P206" s="688"/>
      <c r="Q206" s="622"/>
      <c r="R206" s="690">
        <v>1.05</v>
      </c>
      <c r="S206" s="694"/>
      <c r="T206" s="622"/>
      <c r="U206" s="687"/>
      <c r="V206" s="688"/>
      <c r="W206" s="622"/>
      <c r="X206" s="687">
        <v>1.58</v>
      </c>
      <c r="Y206" s="688"/>
      <c r="Z206" s="622"/>
      <c r="AA206" s="687">
        <v>2.6</v>
      </c>
      <c r="AB206" s="687"/>
      <c r="AC206" s="622"/>
      <c r="AD206" s="687"/>
      <c r="AE206" s="688"/>
      <c r="AF206" s="622"/>
      <c r="AG206" s="687"/>
      <c r="AH206" s="688"/>
      <c r="AI206" s="622"/>
      <c r="AJ206" s="690">
        <v>92</v>
      </c>
      <c r="AK206" s="694"/>
      <c r="AL206" s="622"/>
    </row>
    <row r="207" spans="1:38" s="294" customFormat="1" ht="14.4">
      <c r="A207" s="692">
        <v>45189</v>
      </c>
      <c r="B207" s="686"/>
      <c r="C207" s="687">
        <v>14.4</v>
      </c>
      <c r="D207" s="694"/>
      <c r="E207" s="622"/>
      <c r="F207" s="687">
        <v>36</v>
      </c>
      <c r="G207" s="688"/>
      <c r="H207" s="622"/>
      <c r="I207" s="687">
        <v>2.2000000000000002</v>
      </c>
      <c r="J207" s="688"/>
      <c r="K207" s="622"/>
      <c r="L207" s="701">
        <v>10</v>
      </c>
      <c r="M207" s="695"/>
      <c r="N207" s="703"/>
      <c r="O207" s="687">
        <v>0.13</v>
      </c>
      <c r="P207" s="688"/>
      <c r="Q207" s="622"/>
      <c r="R207" s="690">
        <v>1.23</v>
      </c>
      <c r="S207" s="694"/>
      <c r="T207" s="622"/>
      <c r="U207" s="687"/>
      <c r="V207" s="688"/>
      <c r="W207" s="622"/>
      <c r="X207" s="687">
        <v>2.25</v>
      </c>
      <c r="Y207" s="688"/>
      <c r="Z207" s="622"/>
      <c r="AA207" s="687">
        <v>2.2000000000000002</v>
      </c>
      <c r="AB207" s="687"/>
      <c r="AC207" s="622"/>
      <c r="AD207" s="687"/>
      <c r="AE207" s="688"/>
      <c r="AF207" s="622"/>
      <c r="AG207" s="687"/>
      <c r="AH207" s="688"/>
      <c r="AI207" s="622"/>
      <c r="AJ207" s="690">
        <v>69</v>
      </c>
      <c r="AK207" s="694"/>
      <c r="AL207" s="622"/>
    </row>
    <row r="208" spans="1:38" s="294" customFormat="1" ht="14.4">
      <c r="A208" s="692">
        <v>45203</v>
      </c>
      <c r="B208" s="686"/>
      <c r="C208" s="687">
        <v>6.57</v>
      </c>
      <c r="D208" s="694"/>
      <c r="E208" s="299"/>
      <c r="F208" s="687">
        <v>5.7</v>
      </c>
      <c r="G208" s="688"/>
      <c r="H208" s="299"/>
      <c r="I208" s="687">
        <v>8.2899999999999991</v>
      </c>
      <c r="J208" s="688"/>
      <c r="K208" s="299"/>
      <c r="L208" s="689">
        <v>20</v>
      </c>
      <c r="M208" s="695"/>
      <c r="N208" s="578"/>
      <c r="O208" s="687">
        <v>2.72</v>
      </c>
      <c r="P208" s="688"/>
      <c r="Q208" s="622"/>
      <c r="R208" s="690">
        <v>0.60699999999999998</v>
      </c>
      <c r="S208" s="694"/>
      <c r="T208" s="622"/>
      <c r="U208" s="687"/>
      <c r="V208" s="688"/>
      <c r="W208" s="622"/>
      <c r="X208" s="687">
        <v>1.05</v>
      </c>
      <c r="Y208" s="688"/>
      <c r="Z208" s="622"/>
      <c r="AA208" s="687">
        <v>4.4000000000000004</v>
      </c>
      <c r="AB208" s="687"/>
      <c r="AC208" s="622"/>
      <c r="AD208" s="687"/>
      <c r="AE208" s="688"/>
      <c r="AF208" s="622"/>
      <c r="AG208" s="687"/>
      <c r="AH208" s="688"/>
      <c r="AI208" s="622"/>
      <c r="AJ208" s="690">
        <v>88</v>
      </c>
      <c r="AK208" s="694"/>
      <c r="AL208" s="622"/>
    </row>
    <row r="209" spans="1:38" s="294" customFormat="1" ht="14.4">
      <c r="A209" s="692">
        <v>45225</v>
      </c>
      <c r="B209" s="686"/>
      <c r="C209" s="687">
        <v>2.0499999999999998</v>
      </c>
      <c r="D209" s="694"/>
      <c r="E209" s="622"/>
      <c r="F209" s="697">
        <v>2.5</v>
      </c>
      <c r="G209" s="688"/>
      <c r="H209" s="622"/>
      <c r="I209" s="687">
        <v>5.41</v>
      </c>
      <c r="J209" s="688"/>
      <c r="K209" s="622"/>
      <c r="L209" s="701">
        <v>10</v>
      </c>
      <c r="M209" s="695"/>
      <c r="N209" s="703"/>
      <c r="O209" s="687">
        <v>0.33</v>
      </c>
      <c r="P209" s="688"/>
      <c r="Q209" s="622"/>
      <c r="R209" s="690">
        <v>2.71</v>
      </c>
      <c r="S209" s="694"/>
      <c r="T209" s="622"/>
      <c r="U209" s="687"/>
      <c r="V209" s="688"/>
      <c r="W209" s="622"/>
      <c r="X209" s="687">
        <v>3.11</v>
      </c>
      <c r="Y209" s="688"/>
      <c r="Z209" s="622"/>
      <c r="AA209" s="687">
        <v>1.5</v>
      </c>
      <c r="AB209" s="687"/>
      <c r="AC209" s="622"/>
      <c r="AD209" s="687"/>
      <c r="AE209" s="688"/>
      <c r="AF209" s="622"/>
      <c r="AG209" s="687"/>
      <c r="AH209" s="688"/>
      <c r="AI209" s="622"/>
      <c r="AJ209" s="690">
        <v>65</v>
      </c>
      <c r="AK209" s="694"/>
      <c r="AL209" s="622"/>
    </row>
    <row r="210" spans="1:38" s="294" customFormat="1" ht="14.4">
      <c r="A210" s="692">
        <v>45231</v>
      </c>
      <c r="B210" s="686"/>
      <c r="C210" s="697">
        <v>6</v>
      </c>
      <c r="D210" s="694"/>
      <c r="E210" s="299"/>
      <c r="F210" s="687">
        <v>2.8</v>
      </c>
      <c r="G210" s="688"/>
      <c r="H210" s="299"/>
      <c r="I210" s="687">
        <v>9.84</v>
      </c>
      <c r="J210" s="688"/>
      <c r="K210" s="299"/>
      <c r="L210" s="701">
        <v>10</v>
      </c>
      <c r="M210" s="695"/>
      <c r="N210" s="578"/>
      <c r="O210" s="687">
        <v>0.8</v>
      </c>
      <c r="P210" s="688"/>
      <c r="Q210" s="622"/>
      <c r="R210" s="690">
        <v>2.21</v>
      </c>
      <c r="S210" s="694"/>
      <c r="T210" s="622"/>
      <c r="U210" s="687"/>
      <c r="V210" s="688"/>
      <c r="W210" s="622"/>
      <c r="X210" s="687">
        <v>2.62</v>
      </c>
      <c r="Y210" s="688"/>
      <c r="Z210" s="622"/>
      <c r="AA210" s="687">
        <v>2.9</v>
      </c>
      <c r="AB210" s="687"/>
      <c r="AC210" s="622"/>
      <c r="AD210" s="687"/>
      <c r="AE210" s="688"/>
      <c r="AF210" s="622"/>
      <c r="AG210" s="687"/>
      <c r="AH210" s="688"/>
      <c r="AI210" s="622"/>
      <c r="AJ210" s="690"/>
      <c r="AK210" s="694"/>
      <c r="AL210" s="622"/>
    </row>
    <row r="211" spans="1:38" s="294" customFormat="1" ht="14.4">
      <c r="A211" s="692">
        <v>45252</v>
      </c>
      <c r="B211" s="686"/>
      <c r="C211" s="697">
        <v>6</v>
      </c>
      <c r="D211" s="694"/>
      <c r="E211" s="622"/>
      <c r="F211" s="687">
        <v>6.9</v>
      </c>
      <c r="G211" s="688"/>
      <c r="H211" s="622"/>
      <c r="I211" s="687">
        <v>8.44</v>
      </c>
      <c r="J211" s="688"/>
      <c r="K211" s="622"/>
      <c r="L211" s="689">
        <v>10</v>
      </c>
      <c r="M211" s="695"/>
      <c r="N211" s="703"/>
      <c r="O211" s="687">
        <v>3.29</v>
      </c>
      <c r="P211" s="688"/>
      <c r="Q211" s="622"/>
      <c r="R211" s="690">
        <v>4.6900000000000004</v>
      </c>
      <c r="S211" s="694"/>
      <c r="T211" s="622"/>
      <c r="U211" s="687"/>
      <c r="V211" s="688"/>
      <c r="W211" s="622"/>
      <c r="X211" s="687">
        <v>5.43</v>
      </c>
      <c r="Y211" s="688"/>
      <c r="Z211" s="622"/>
      <c r="AA211" s="687">
        <v>8.3000000000000007</v>
      </c>
      <c r="AB211" s="687"/>
      <c r="AC211" s="622"/>
      <c r="AD211" s="687"/>
      <c r="AE211" s="688"/>
      <c r="AF211" s="622"/>
      <c r="AG211" s="687"/>
      <c r="AH211" s="688"/>
      <c r="AI211" s="622"/>
      <c r="AJ211" s="690"/>
      <c r="AK211" s="694"/>
      <c r="AL211" s="622"/>
    </row>
    <row r="212" spans="1:38" s="294" customFormat="1" ht="14.4">
      <c r="A212" s="692">
        <v>45266</v>
      </c>
      <c r="B212" s="686"/>
      <c r="C212" s="687">
        <v>9.48</v>
      </c>
      <c r="D212" s="694"/>
      <c r="E212" s="299"/>
      <c r="F212" s="687">
        <v>4.4000000000000004</v>
      </c>
      <c r="G212" s="688"/>
      <c r="H212" s="299"/>
      <c r="I212" s="687">
        <v>7.44</v>
      </c>
      <c r="J212" s="688"/>
      <c r="K212" s="299"/>
      <c r="L212" s="701">
        <v>10</v>
      </c>
      <c r="M212" s="695"/>
      <c r="N212" s="578"/>
      <c r="O212" s="687">
        <v>2.3199999999999998</v>
      </c>
      <c r="P212" s="688"/>
      <c r="Q212" s="622"/>
      <c r="R212" s="690">
        <v>1.82</v>
      </c>
      <c r="S212" s="694"/>
      <c r="T212" s="622"/>
      <c r="U212" s="687"/>
      <c r="V212" s="688"/>
      <c r="W212" s="622"/>
      <c r="X212" s="687">
        <v>1.98</v>
      </c>
      <c r="Y212" s="688"/>
      <c r="Z212" s="622"/>
      <c r="AA212" s="687">
        <v>3.9</v>
      </c>
      <c r="AB212" s="687"/>
      <c r="AC212" s="622"/>
      <c r="AD212" s="687"/>
      <c r="AE212" s="688"/>
      <c r="AF212" s="622"/>
      <c r="AG212" s="687"/>
      <c r="AH212" s="688"/>
      <c r="AI212" s="622"/>
      <c r="AJ212" s="690">
        <v>82</v>
      </c>
      <c r="AK212" s="694"/>
      <c r="AL212" s="622"/>
    </row>
    <row r="213" spans="1:38" s="294" customFormat="1" ht="14.4">
      <c r="A213" s="692">
        <v>45280</v>
      </c>
      <c r="B213" s="686"/>
      <c r="C213" s="687">
        <v>4.5199999999999996</v>
      </c>
      <c r="D213" s="694"/>
      <c r="E213" s="622"/>
      <c r="F213" s="687">
        <v>7.3</v>
      </c>
      <c r="G213" s="688"/>
      <c r="H213" s="622"/>
      <c r="I213" s="687">
        <v>5.08</v>
      </c>
      <c r="J213" s="688"/>
      <c r="K213" s="622"/>
      <c r="L213" s="689">
        <v>20</v>
      </c>
      <c r="M213" s="695"/>
      <c r="N213" s="703"/>
      <c r="O213" s="687">
        <v>91</v>
      </c>
      <c r="P213" s="688"/>
      <c r="Q213" s="622"/>
      <c r="R213" s="690">
        <v>2.27</v>
      </c>
      <c r="S213" s="694"/>
      <c r="T213" s="622"/>
      <c r="U213" s="687"/>
      <c r="V213" s="688"/>
      <c r="W213" s="622"/>
      <c r="X213" s="687">
        <v>3.09</v>
      </c>
      <c r="Y213" s="688"/>
      <c r="Z213" s="622"/>
      <c r="AA213" s="687">
        <v>3.3</v>
      </c>
      <c r="AB213" s="687"/>
      <c r="AC213" s="622"/>
      <c r="AD213" s="687"/>
      <c r="AE213" s="688"/>
      <c r="AF213" s="622"/>
      <c r="AG213" s="687"/>
      <c r="AH213" s="688"/>
      <c r="AI213" s="622"/>
      <c r="AJ213" s="690">
        <v>91</v>
      </c>
      <c r="AK213" s="694"/>
      <c r="AL213" s="622"/>
    </row>
    <row r="214" spans="1:38" s="294" customFormat="1" ht="14.4">
      <c r="A214" s="692">
        <v>45294</v>
      </c>
      <c r="B214" s="686"/>
      <c r="C214" s="687">
        <v>54.5</v>
      </c>
      <c r="D214" s="694"/>
      <c r="E214" s="622"/>
      <c r="F214" s="687">
        <v>129</v>
      </c>
      <c r="G214" s="688"/>
      <c r="H214" s="622"/>
      <c r="I214" s="687">
        <v>15.7</v>
      </c>
      <c r="J214" s="688"/>
      <c r="K214" s="622"/>
      <c r="L214" s="689">
        <v>100</v>
      </c>
      <c r="M214" s="695"/>
      <c r="N214" s="703"/>
      <c r="O214" s="687">
        <v>1.33</v>
      </c>
      <c r="P214" s="688"/>
      <c r="Q214" s="622"/>
      <c r="R214" s="690">
        <v>2.95</v>
      </c>
      <c r="S214" s="694"/>
      <c r="T214" s="622"/>
      <c r="U214" s="687"/>
      <c r="V214" s="688"/>
      <c r="W214" s="622"/>
      <c r="X214" s="687">
        <v>7.47</v>
      </c>
      <c r="Y214" s="688"/>
      <c r="Z214" s="622"/>
      <c r="AA214" s="687">
        <v>14.8</v>
      </c>
      <c r="AB214" s="687"/>
      <c r="AC214" s="622"/>
      <c r="AD214" s="687"/>
      <c r="AE214" s="688"/>
      <c r="AF214" s="622"/>
      <c r="AG214" s="687"/>
      <c r="AH214" s="688"/>
      <c r="AI214" s="622"/>
      <c r="AJ214" s="690"/>
      <c r="AK214" s="694"/>
      <c r="AL214" s="622"/>
    </row>
    <row r="215" spans="1:38" s="294" customFormat="1" ht="14.4">
      <c r="A215" s="692">
        <v>45308</v>
      </c>
      <c r="B215" s="686"/>
      <c r="C215" s="687">
        <v>11</v>
      </c>
      <c r="D215" s="694"/>
      <c r="E215" s="622"/>
      <c r="F215" s="687">
        <v>6.5</v>
      </c>
      <c r="G215" s="688"/>
      <c r="H215" s="622"/>
      <c r="I215" s="687">
        <v>7.19</v>
      </c>
      <c r="J215" s="688"/>
      <c r="K215" s="622"/>
      <c r="L215" s="689" t="s">
        <v>245</v>
      </c>
      <c r="M215" s="695"/>
      <c r="N215" s="703"/>
      <c r="O215" s="687">
        <v>3</v>
      </c>
      <c r="P215" s="688"/>
      <c r="Q215" s="622"/>
      <c r="R215" s="690">
        <v>3.61</v>
      </c>
      <c r="S215" s="694"/>
      <c r="T215" s="622"/>
      <c r="U215" s="687"/>
      <c r="V215" s="688"/>
      <c r="W215" s="622"/>
      <c r="X215" s="687">
        <v>4.18</v>
      </c>
      <c r="Y215" s="688"/>
      <c r="Z215" s="622"/>
      <c r="AA215" s="687">
        <v>5.6</v>
      </c>
      <c r="AB215" s="687"/>
      <c r="AC215" s="622"/>
      <c r="AD215" s="687"/>
      <c r="AE215" s="688"/>
      <c r="AF215" s="622"/>
      <c r="AG215" s="687"/>
      <c r="AH215" s="688"/>
      <c r="AI215" s="622"/>
      <c r="AJ215" s="690"/>
      <c r="AK215" s="694"/>
      <c r="AL215" s="622"/>
    </row>
    <row r="216" spans="1:38" s="294" customFormat="1" ht="14.4">
      <c r="A216" s="692">
        <v>45329</v>
      </c>
      <c r="B216" s="686"/>
      <c r="C216" s="687">
        <v>5.31</v>
      </c>
      <c r="D216" s="694"/>
      <c r="E216" s="299"/>
      <c r="F216" s="687">
        <v>8.1999999999999993</v>
      </c>
      <c r="G216" s="688"/>
      <c r="H216" s="299"/>
      <c r="I216" s="687">
        <v>5.87</v>
      </c>
      <c r="J216" s="688"/>
      <c r="K216" s="299"/>
      <c r="L216" s="701">
        <v>10</v>
      </c>
      <c r="M216" s="695"/>
      <c r="N216" s="578"/>
      <c r="O216" s="687">
        <v>3.33</v>
      </c>
      <c r="P216" s="688"/>
      <c r="Q216" s="622"/>
      <c r="R216" s="690">
        <v>1.23</v>
      </c>
      <c r="S216" s="694"/>
      <c r="T216" s="622"/>
      <c r="U216" s="687"/>
      <c r="V216" s="688"/>
      <c r="W216" s="622"/>
      <c r="X216" s="687">
        <v>1.64</v>
      </c>
      <c r="Y216" s="688"/>
      <c r="Z216" s="622"/>
      <c r="AA216" s="687">
        <v>6</v>
      </c>
      <c r="AB216" s="688"/>
      <c r="AC216" s="622"/>
      <c r="AD216" s="687"/>
      <c r="AE216" s="688"/>
      <c r="AF216" s="622"/>
      <c r="AG216" s="687"/>
      <c r="AH216" s="688"/>
      <c r="AI216" s="622"/>
      <c r="AJ216" s="690">
        <v>103</v>
      </c>
      <c r="AK216" s="694"/>
      <c r="AL216" s="622"/>
    </row>
    <row r="217" spans="1:38" s="294" customFormat="1" ht="14.4">
      <c r="A217" s="692">
        <v>45343</v>
      </c>
      <c r="B217" s="686"/>
      <c r="C217" s="687">
        <v>6.84</v>
      </c>
      <c r="D217" s="694"/>
      <c r="E217" s="622"/>
      <c r="F217" s="687">
        <v>6.8</v>
      </c>
      <c r="G217" s="688"/>
      <c r="H217" s="622"/>
      <c r="I217" s="687">
        <v>3.33</v>
      </c>
      <c r="J217" s="688"/>
      <c r="K217" s="622"/>
      <c r="L217" s="701">
        <v>10</v>
      </c>
      <c r="M217" s="695"/>
      <c r="N217" s="703"/>
      <c r="O217" s="687">
        <v>0.21</v>
      </c>
      <c r="P217" s="688"/>
      <c r="Q217" s="622"/>
      <c r="R217" s="690">
        <v>0.78700000000000003</v>
      </c>
      <c r="S217" s="694"/>
      <c r="T217" s="622"/>
      <c r="U217" s="687"/>
      <c r="V217" s="688"/>
      <c r="W217" s="622"/>
      <c r="X217" s="687">
        <v>1.05</v>
      </c>
      <c r="Y217" s="688"/>
      <c r="Z217" s="622"/>
      <c r="AA217" s="687">
        <v>2.5</v>
      </c>
      <c r="AB217" s="688"/>
      <c r="AC217" s="622"/>
      <c r="AD217" s="687"/>
      <c r="AE217" s="688"/>
      <c r="AF217" s="622"/>
      <c r="AG217" s="687"/>
      <c r="AH217" s="688"/>
      <c r="AI217" s="622"/>
      <c r="AJ217" s="690">
        <v>94</v>
      </c>
      <c r="AK217" s="694"/>
      <c r="AL217" s="622"/>
    </row>
    <row r="218" spans="1:38" s="294" customFormat="1" ht="14.4">
      <c r="A218" s="692">
        <v>45357</v>
      </c>
      <c r="B218" s="686"/>
      <c r="C218" s="687">
        <v>8.94</v>
      </c>
      <c r="D218" s="694"/>
      <c r="E218" s="299"/>
      <c r="F218" s="687">
        <v>24.3</v>
      </c>
      <c r="G218" s="688"/>
      <c r="H218" s="299"/>
      <c r="I218" s="687">
        <v>5.56</v>
      </c>
      <c r="J218" s="688"/>
      <c r="K218" s="299"/>
      <c r="L218" s="689">
        <v>30</v>
      </c>
      <c r="M218" s="695"/>
      <c r="N218" s="703"/>
      <c r="O218" s="687">
        <v>0.06</v>
      </c>
      <c r="P218" s="688"/>
      <c r="Q218" s="622"/>
      <c r="R218" s="690">
        <v>0.98399999999999999</v>
      </c>
      <c r="S218" s="694"/>
      <c r="T218" s="622"/>
      <c r="U218" s="687"/>
      <c r="V218" s="688"/>
      <c r="W218" s="622"/>
      <c r="X218" s="687">
        <v>1.67</v>
      </c>
      <c r="Y218" s="688"/>
      <c r="Z218" s="622"/>
      <c r="AA218" s="687">
        <v>2.9</v>
      </c>
      <c r="AB218" s="688"/>
      <c r="AC218" s="622"/>
      <c r="AD218" s="687"/>
      <c r="AE218" s="688"/>
      <c r="AF218" s="622"/>
      <c r="AG218" s="687"/>
      <c r="AH218" s="688"/>
      <c r="AI218" s="622"/>
      <c r="AJ218" s="690"/>
      <c r="AK218" s="694"/>
      <c r="AL218" s="622"/>
    </row>
    <row r="219" spans="1:38" s="294" customFormat="1" ht="14.4">
      <c r="A219" s="692">
        <v>45381</v>
      </c>
      <c r="B219" s="686"/>
      <c r="C219" s="687">
        <v>4.34</v>
      </c>
      <c r="D219" s="694"/>
      <c r="E219" s="622"/>
      <c r="F219" s="687">
        <v>9</v>
      </c>
      <c r="G219" s="688"/>
      <c r="H219" s="622"/>
      <c r="I219" s="687">
        <v>5.23</v>
      </c>
      <c r="J219" s="688"/>
      <c r="K219" s="622"/>
      <c r="L219" s="689" t="s">
        <v>243</v>
      </c>
      <c r="M219" s="695"/>
      <c r="N219" s="703"/>
      <c r="O219" s="687">
        <v>0.1</v>
      </c>
      <c r="P219" s="688"/>
      <c r="Q219" s="622"/>
      <c r="R219" s="690">
        <v>1.29</v>
      </c>
      <c r="S219" s="694"/>
      <c r="T219" s="622"/>
      <c r="U219" s="687"/>
      <c r="V219" s="688"/>
      <c r="W219" s="622"/>
      <c r="X219" s="687">
        <v>1.94</v>
      </c>
      <c r="Y219" s="688"/>
      <c r="Z219" s="622"/>
      <c r="AA219" s="687">
        <v>2.2000000000000002</v>
      </c>
      <c r="AB219" s="688"/>
      <c r="AC219" s="622"/>
      <c r="AD219" s="687"/>
      <c r="AE219" s="688"/>
      <c r="AF219" s="622"/>
      <c r="AG219" s="687"/>
      <c r="AH219" s="688"/>
      <c r="AI219" s="622"/>
      <c r="AJ219" s="690"/>
      <c r="AK219" s="694"/>
      <c r="AL219" s="622"/>
    </row>
    <row r="220" spans="1:38" s="294" customFormat="1" ht="14.4">
      <c r="A220" s="692">
        <v>45385</v>
      </c>
      <c r="B220" s="686"/>
      <c r="C220" s="687">
        <v>7.08</v>
      </c>
      <c r="D220" s="694"/>
      <c r="E220" s="299"/>
      <c r="F220" s="687">
        <v>8.3000000000000007</v>
      </c>
      <c r="G220" s="688"/>
      <c r="H220" s="299"/>
      <c r="I220" s="687">
        <v>6.58</v>
      </c>
      <c r="J220" s="688"/>
      <c r="K220" s="299"/>
      <c r="L220" s="689">
        <v>20</v>
      </c>
      <c r="M220" s="695"/>
      <c r="N220" s="578"/>
      <c r="O220" s="687">
        <v>0.16</v>
      </c>
      <c r="P220" s="688"/>
      <c r="Q220" s="622"/>
      <c r="R220" s="690">
        <v>3.61</v>
      </c>
      <c r="S220" s="694"/>
      <c r="T220" s="622"/>
      <c r="U220" s="687"/>
      <c r="V220" s="688"/>
      <c r="W220" s="622"/>
      <c r="X220" s="687">
        <v>4.08</v>
      </c>
      <c r="Y220" s="688"/>
      <c r="Z220" s="622"/>
      <c r="AA220" s="687">
        <v>3.2</v>
      </c>
      <c r="AB220" s="688"/>
      <c r="AC220" s="622"/>
      <c r="AD220" s="687"/>
      <c r="AE220" s="688"/>
      <c r="AF220" s="622"/>
      <c r="AG220" s="687"/>
      <c r="AH220" s="688"/>
      <c r="AI220" s="622"/>
      <c r="AJ220" s="690">
        <v>86</v>
      </c>
      <c r="AK220" s="694"/>
      <c r="AL220" s="622"/>
    </row>
    <row r="221" spans="1:38" s="294" customFormat="1" ht="14.4">
      <c r="A221" s="692">
        <v>45399</v>
      </c>
      <c r="B221" s="686"/>
      <c r="C221" s="687" t="s">
        <v>190</v>
      </c>
      <c r="D221" s="694"/>
      <c r="E221" s="622"/>
      <c r="F221" s="687" t="s">
        <v>246</v>
      </c>
      <c r="G221" s="688"/>
      <c r="H221" s="622"/>
      <c r="I221" s="687">
        <v>7.3</v>
      </c>
      <c r="J221" s="688"/>
      <c r="K221" s="622"/>
      <c r="L221" s="689" t="s">
        <v>245</v>
      </c>
      <c r="M221" s="695"/>
      <c r="N221" s="703"/>
      <c r="O221" s="687">
        <v>0.06</v>
      </c>
      <c r="P221" s="688"/>
      <c r="Q221" s="622"/>
      <c r="R221" s="690">
        <v>1.62</v>
      </c>
      <c r="S221" s="694"/>
      <c r="T221" s="622"/>
      <c r="U221" s="687"/>
      <c r="V221" s="688"/>
      <c r="W221" s="622"/>
      <c r="X221" s="687">
        <v>2.4900000000000002</v>
      </c>
      <c r="Y221" s="688"/>
      <c r="Z221" s="622"/>
      <c r="AA221" s="687">
        <v>2.4</v>
      </c>
      <c r="AB221" s="688"/>
      <c r="AC221" s="622"/>
      <c r="AD221" s="687"/>
      <c r="AE221" s="688"/>
      <c r="AF221" s="622"/>
      <c r="AG221" s="687"/>
      <c r="AH221" s="688"/>
      <c r="AI221" s="622"/>
      <c r="AJ221" s="690">
        <v>69</v>
      </c>
      <c r="AK221" s="694"/>
      <c r="AL221" s="622"/>
    </row>
    <row r="222" spans="1:38" s="294" customFormat="1" ht="14.4">
      <c r="A222" s="692">
        <v>45413</v>
      </c>
      <c r="B222" s="686"/>
      <c r="C222" s="687">
        <v>3.16</v>
      </c>
      <c r="D222" s="694"/>
      <c r="E222" s="299"/>
      <c r="F222" s="687">
        <v>4.2</v>
      </c>
      <c r="G222" s="688"/>
      <c r="H222" s="299"/>
      <c r="I222" s="687">
        <v>5.78</v>
      </c>
      <c r="J222" s="688"/>
      <c r="K222" s="299"/>
      <c r="L222" s="701">
        <v>100</v>
      </c>
      <c r="M222" s="695"/>
      <c r="N222" s="578"/>
      <c r="O222" s="687">
        <v>0.1</v>
      </c>
      <c r="P222" s="688"/>
      <c r="Q222" s="622"/>
      <c r="R222" s="690">
        <v>1.1000000000000001</v>
      </c>
      <c r="S222" s="694"/>
      <c r="T222" s="622"/>
      <c r="U222" s="687"/>
      <c r="V222" s="688"/>
      <c r="W222" s="622"/>
      <c r="X222" s="687">
        <v>1.44</v>
      </c>
      <c r="Y222" s="688"/>
      <c r="Z222" s="622"/>
      <c r="AA222" s="687">
        <v>2.4</v>
      </c>
      <c r="AB222" s="688"/>
      <c r="AC222" s="622"/>
      <c r="AD222" s="687"/>
      <c r="AE222" s="688"/>
      <c r="AF222" s="622"/>
      <c r="AG222" s="687"/>
      <c r="AH222" s="688"/>
      <c r="AI222" s="622"/>
      <c r="AJ222" s="690">
        <v>67</v>
      </c>
      <c r="AK222" s="694"/>
      <c r="AL222" s="622"/>
    </row>
    <row r="223" spans="1:38" s="294" customFormat="1" ht="14.4">
      <c r="A223" s="692">
        <v>45427</v>
      </c>
      <c r="B223" s="686"/>
      <c r="C223" s="687">
        <v>8.2100000000000009</v>
      </c>
      <c r="D223" s="694"/>
      <c r="E223" s="622"/>
      <c r="F223" s="687">
        <v>5.8</v>
      </c>
      <c r="G223" s="688"/>
      <c r="H223" s="622"/>
      <c r="I223" s="687">
        <v>8.99</v>
      </c>
      <c r="J223" s="688"/>
      <c r="K223" s="622"/>
      <c r="L223" s="701">
        <v>100</v>
      </c>
      <c r="M223" s="695"/>
      <c r="N223" s="703"/>
      <c r="O223" s="687">
        <v>1.46</v>
      </c>
      <c r="P223" s="688"/>
      <c r="Q223" s="622"/>
      <c r="R223" s="690">
        <v>3.15</v>
      </c>
      <c r="S223" s="694"/>
      <c r="T223" s="622"/>
      <c r="U223" s="687"/>
      <c r="V223" s="688"/>
      <c r="W223" s="622"/>
      <c r="X223" s="687">
        <v>3.45</v>
      </c>
      <c r="Y223" s="688"/>
      <c r="Z223" s="622"/>
      <c r="AA223" s="687">
        <v>3.1</v>
      </c>
      <c r="AB223" s="688"/>
      <c r="AC223" s="622"/>
      <c r="AD223" s="687"/>
      <c r="AE223" s="688"/>
      <c r="AF223" s="622"/>
      <c r="AG223" s="687"/>
      <c r="AH223" s="688"/>
      <c r="AI223" s="622"/>
      <c r="AJ223" s="690">
        <v>78</v>
      </c>
      <c r="AK223" s="694"/>
      <c r="AL223" s="622"/>
    </row>
    <row r="224" spans="1:38" s="294" customFormat="1" ht="14.4">
      <c r="A224" s="692">
        <v>45448</v>
      </c>
      <c r="B224" s="686"/>
      <c r="C224" s="687">
        <v>9.93</v>
      </c>
      <c r="D224" s="694"/>
      <c r="E224" s="299"/>
      <c r="F224" s="687">
        <v>6</v>
      </c>
      <c r="G224" s="688"/>
      <c r="H224" s="299"/>
      <c r="I224" s="687">
        <v>8.9499999999999993</v>
      </c>
      <c r="J224" s="688"/>
      <c r="K224" s="299"/>
      <c r="L224" s="689">
        <v>2</v>
      </c>
      <c r="M224" s="695"/>
      <c r="N224" s="578"/>
      <c r="O224" s="687">
        <v>1.53</v>
      </c>
      <c r="P224" s="688"/>
      <c r="Q224" s="622"/>
      <c r="R224" s="690">
        <v>2.7</v>
      </c>
      <c r="S224" s="694"/>
      <c r="T224" s="622"/>
      <c r="U224" s="687"/>
      <c r="V224" s="688"/>
      <c r="W224" s="622"/>
      <c r="X224" s="687">
        <v>3.01</v>
      </c>
      <c r="Y224" s="688"/>
      <c r="Z224" s="622"/>
      <c r="AA224" s="687">
        <v>3.5</v>
      </c>
      <c r="AB224" s="688"/>
      <c r="AC224" s="622"/>
      <c r="AD224" s="687"/>
      <c r="AE224" s="688"/>
      <c r="AF224" s="622"/>
      <c r="AG224" s="687"/>
      <c r="AH224" s="688"/>
      <c r="AI224" s="622"/>
      <c r="AJ224" s="690">
        <v>79</v>
      </c>
      <c r="AK224" s="694"/>
      <c r="AL224" s="622"/>
    </row>
    <row r="225" spans="1:38" s="294" customFormat="1" ht="14.4">
      <c r="A225" s="692">
        <v>45462</v>
      </c>
      <c r="B225" s="686"/>
      <c r="C225" s="687">
        <v>5.84</v>
      </c>
      <c r="D225" s="694"/>
      <c r="E225" s="622"/>
      <c r="F225" s="687">
        <v>6.6</v>
      </c>
      <c r="G225" s="688"/>
      <c r="H225" s="622"/>
      <c r="I225" s="687">
        <v>7.53</v>
      </c>
      <c r="J225" s="688"/>
      <c r="K225" s="622"/>
      <c r="L225" s="689" t="s">
        <v>34</v>
      </c>
      <c r="M225" s="695"/>
      <c r="N225" s="703"/>
      <c r="O225" s="687">
        <v>0.56000000000000005</v>
      </c>
      <c r="P225" s="688"/>
      <c r="Q225" s="622"/>
      <c r="R225" s="690">
        <v>2.23</v>
      </c>
      <c r="S225" s="694"/>
      <c r="T225" s="622"/>
      <c r="U225" s="687"/>
      <c r="V225" s="688"/>
      <c r="W225" s="622"/>
      <c r="X225" s="687">
        <v>2.48</v>
      </c>
      <c r="Y225" s="688"/>
      <c r="Z225" s="622"/>
      <c r="AA225" s="687">
        <v>2</v>
      </c>
      <c r="AB225" s="688"/>
      <c r="AC225" s="622"/>
      <c r="AD225" s="687"/>
      <c r="AE225" s="688"/>
      <c r="AF225" s="622"/>
      <c r="AG225" s="687"/>
      <c r="AH225" s="688"/>
      <c r="AI225" s="622"/>
      <c r="AJ225" s="690">
        <v>78</v>
      </c>
      <c r="AK225" s="694"/>
      <c r="AL225" s="622"/>
    </row>
    <row r="226" spans="1:38" s="294" customFormat="1" ht="14.4">
      <c r="A226" s="692">
        <v>45476</v>
      </c>
      <c r="B226" s="686"/>
      <c r="C226" s="687">
        <v>9.26</v>
      </c>
      <c r="D226" s="694"/>
      <c r="E226" s="299"/>
      <c r="F226" s="687">
        <v>3.8</v>
      </c>
      <c r="G226" s="688"/>
      <c r="H226" s="299"/>
      <c r="I226" s="687">
        <v>9.2200000000000006</v>
      </c>
      <c r="J226" s="688"/>
      <c r="K226" s="299"/>
      <c r="L226" s="689">
        <v>6</v>
      </c>
      <c r="M226" s="695"/>
      <c r="N226" s="578"/>
      <c r="O226" s="687">
        <v>3.47</v>
      </c>
      <c r="P226" s="688"/>
      <c r="Q226" s="622"/>
      <c r="R226" s="690">
        <v>2.3199999999999998</v>
      </c>
      <c r="S226" s="694"/>
      <c r="T226" s="622"/>
      <c r="U226" s="687"/>
      <c r="V226" s="688"/>
      <c r="W226" s="622"/>
      <c r="X226" s="687">
        <v>12.2</v>
      </c>
      <c r="Y226" s="688"/>
      <c r="Z226" s="622"/>
      <c r="AA226" s="687">
        <v>4.2</v>
      </c>
      <c r="AB226" s="688"/>
      <c r="AC226" s="622"/>
      <c r="AD226" s="687"/>
      <c r="AE226" s="688"/>
      <c r="AF226" s="622"/>
      <c r="AG226" s="687"/>
      <c r="AH226" s="688"/>
      <c r="AI226" s="622"/>
      <c r="AJ226" s="690">
        <v>83</v>
      </c>
      <c r="AK226" s="694"/>
      <c r="AL226" s="622"/>
    </row>
    <row r="227" spans="1:38" s="294" customFormat="1" ht="14.4">
      <c r="A227" s="692">
        <v>45490</v>
      </c>
      <c r="B227" s="686"/>
      <c r="C227" s="687">
        <v>8.02</v>
      </c>
      <c r="D227" s="694"/>
      <c r="E227" s="622"/>
      <c r="F227" s="687">
        <v>3.9</v>
      </c>
      <c r="G227" s="688"/>
      <c r="H227" s="622"/>
      <c r="I227" s="687">
        <v>7.66</v>
      </c>
      <c r="J227" s="688"/>
      <c r="K227" s="622"/>
      <c r="L227" s="689" t="s">
        <v>34</v>
      </c>
      <c r="M227" s="695"/>
      <c r="N227" s="703"/>
      <c r="O227" s="687">
        <v>1.32</v>
      </c>
      <c r="P227" s="688"/>
      <c r="Q227" s="622"/>
      <c r="R227" s="690">
        <v>2.46</v>
      </c>
      <c r="S227" s="694"/>
      <c r="T227" s="622"/>
      <c r="U227" s="687"/>
      <c r="V227" s="688"/>
      <c r="W227" s="622"/>
      <c r="X227" s="687">
        <v>3.11</v>
      </c>
      <c r="Y227" s="688"/>
      <c r="Z227" s="622"/>
      <c r="AA227" s="687">
        <v>1.8</v>
      </c>
      <c r="AB227" s="688"/>
      <c r="AC227" s="622"/>
      <c r="AD227" s="687"/>
      <c r="AE227" s="688"/>
      <c r="AF227" s="622"/>
      <c r="AG227" s="687"/>
      <c r="AH227" s="688"/>
      <c r="AI227" s="622"/>
      <c r="AJ227" s="690">
        <v>82</v>
      </c>
      <c r="AK227" s="694"/>
      <c r="AL227" s="622"/>
    </row>
    <row r="228" spans="1:38" s="294" customFormat="1" ht="14.4">
      <c r="A228" s="692">
        <v>45512</v>
      </c>
      <c r="B228" s="686"/>
      <c r="C228" s="687">
        <v>2.27</v>
      </c>
      <c r="D228" s="694"/>
      <c r="E228" s="622"/>
      <c r="F228" s="687">
        <v>3.2</v>
      </c>
      <c r="G228" s="688"/>
      <c r="H228" s="622"/>
      <c r="I228" s="687">
        <v>5.79</v>
      </c>
      <c r="J228" s="688"/>
      <c r="K228" s="622"/>
      <c r="L228" s="689">
        <v>10</v>
      </c>
      <c r="M228" s="695"/>
      <c r="N228" s="703"/>
      <c r="O228" s="687">
        <v>0.86</v>
      </c>
      <c r="P228" s="688"/>
      <c r="Q228" s="622"/>
      <c r="R228" s="690">
        <v>2.99</v>
      </c>
      <c r="S228" s="694"/>
      <c r="T228" s="622"/>
      <c r="U228" s="687"/>
      <c r="V228" s="688"/>
      <c r="W228" s="622"/>
      <c r="X228" s="687">
        <v>3.16</v>
      </c>
      <c r="Y228" s="688"/>
      <c r="Z228" s="622"/>
      <c r="AA228" s="687">
        <v>1.4</v>
      </c>
      <c r="AB228" s="688"/>
      <c r="AC228" s="622"/>
      <c r="AD228" s="687"/>
      <c r="AE228" s="688"/>
      <c r="AF228" s="622"/>
      <c r="AG228" s="687"/>
      <c r="AH228" s="688"/>
      <c r="AI228" s="622"/>
      <c r="AJ228" s="690">
        <v>74</v>
      </c>
      <c r="AK228" s="694"/>
      <c r="AL228" s="622"/>
    </row>
    <row r="229" spans="1:38" s="294" customFormat="1" ht="14.4">
      <c r="A229" s="692">
        <v>45525</v>
      </c>
      <c r="B229" s="686"/>
      <c r="C229" s="687">
        <v>3.38</v>
      </c>
      <c r="D229" s="694"/>
      <c r="E229" s="622"/>
      <c r="F229" s="687">
        <v>4.4000000000000004</v>
      </c>
      <c r="G229" s="688"/>
      <c r="H229" s="622"/>
      <c r="I229" s="687">
        <v>7.04</v>
      </c>
      <c r="J229" s="688"/>
      <c r="K229" s="622"/>
      <c r="L229" s="701">
        <v>10</v>
      </c>
      <c r="M229" s="695"/>
      <c r="N229" s="703"/>
      <c r="O229" s="687">
        <v>0.57999999999999996</v>
      </c>
      <c r="P229" s="688"/>
      <c r="Q229" s="622"/>
      <c r="R229" s="690">
        <v>3.03</v>
      </c>
      <c r="S229" s="694"/>
      <c r="T229" s="622"/>
      <c r="U229" s="687"/>
      <c r="V229" s="688"/>
      <c r="W229" s="622"/>
      <c r="X229" s="687">
        <v>3.34</v>
      </c>
      <c r="Y229" s="688"/>
      <c r="Z229" s="622"/>
      <c r="AA229" s="687">
        <v>1.4</v>
      </c>
      <c r="AB229" s="688"/>
      <c r="AC229" s="622"/>
      <c r="AD229" s="687"/>
      <c r="AE229" s="688"/>
      <c r="AF229" s="622"/>
      <c r="AG229" s="687"/>
      <c r="AH229" s="688"/>
      <c r="AI229" s="622"/>
      <c r="AJ229" s="690">
        <v>77</v>
      </c>
      <c r="AK229" s="694"/>
      <c r="AL229" s="622"/>
    </row>
    <row r="230" spans="1:38" ht="14.4">
      <c r="A230" s="326"/>
      <c r="B230" s="324"/>
      <c r="C230" s="324"/>
      <c r="D230" s="325"/>
      <c r="E230" s="324"/>
      <c r="F230" s="324"/>
      <c r="G230" s="325"/>
      <c r="H230" s="323"/>
      <c r="I230" s="323"/>
      <c r="J230" s="323"/>
      <c r="K230" s="323"/>
      <c r="L230" s="545"/>
      <c r="M230" s="545"/>
      <c r="N230" s="323"/>
      <c r="O230" s="323"/>
      <c r="P230" s="323"/>
      <c r="Q230" s="323"/>
      <c r="R230" s="525"/>
      <c r="S230" s="525"/>
      <c r="T230" s="323"/>
      <c r="U230" s="323"/>
      <c r="V230" s="323"/>
      <c r="W230" s="323"/>
      <c r="X230" s="323"/>
      <c r="Y230" s="323"/>
      <c r="Z230" s="323"/>
      <c r="AA230" s="323"/>
      <c r="AB230" s="323"/>
      <c r="AC230" s="323"/>
      <c r="AD230" s="323"/>
      <c r="AE230" s="323"/>
      <c r="AF230" s="323"/>
      <c r="AG230" s="323"/>
      <c r="AH230" s="323"/>
      <c r="AI230" s="323"/>
      <c r="AJ230" s="323"/>
      <c r="AK230" s="323"/>
      <c r="AL230" s="323"/>
    </row>
    <row r="231" spans="1:38">
      <c r="A231" s="79" t="s">
        <v>229</v>
      </c>
      <c r="B231" s="80"/>
      <c r="C231" s="80"/>
      <c r="D231" s="80"/>
      <c r="E231" s="80"/>
      <c r="F231" s="80"/>
      <c r="G231" s="80"/>
      <c r="H231" s="80"/>
      <c r="I231" s="80"/>
      <c r="J231" s="80"/>
      <c r="K231" s="80"/>
      <c r="L231" s="546"/>
      <c r="M231" s="546"/>
      <c r="N231" s="80"/>
      <c r="O231" s="80"/>
      <c r="P231" s="80"/>
      <c r="Q231" s="80"/>
      <c r="R231" s="526"/>
      <c r="S231" s="526"/>
      <c r="T231" s="80"/>
      <c r="U231" s="80"/>
      <c r="V231" s="80"/>
      <c r="W231" s="80"/>
      <c r="X231" s="80"/>
      <c r="Y231" s="80"/>
      <c r="Z231" s="80"/>
      <c r="AA231" s="80"/>
      <c r="AB231" s="80"/>
    </row>
    <row r="233" spans="1:38">
      <c r="A233" s="294" t="s">
        <v>228</v>
      </c>
    </row>
  </sheetData>
  <mergeCells count="37">
    <mergeCell ref="AG3:AH3"/>
    <mergeCell ref="AJ3:AK3"/>
    <mergeCell ref="A5:AL5"/>
    <mergeCell ref="R4:T4"/>
    <mergeCell ref="U4:W4"/>
    <mergeCell ref="X4:Z4"/>
    <mergeCell ref="AA4:AC4"/>
    <mergeCell ref="AD4:AF4"/>
    <mergeCell ref="AG4:AI4"/>
    <mergeCell ref="C4:E4"/>
    <mergeCell ref="F4:H4"/>
    <mergeCell ref="I4:K4"/>
    <mergeCell ref="L4:N4"/>
    <mergeCell ref="O4:Q4"/>
    <mergeCell ref="R3:S3"/>
    <mergeCell ref="U3:V3"/>
    <mergeCell ref="X3:Y3"/>
    <mergeCell ref="AA3:AB3"/>
    <mergeCell ref="AD3:AE3"/>
    <mergeCell ref="C3:D3"/>
    <mergeCell ref="F3:G3"/>
    <mergeCell ref="I3:J3"/>
    <mergeCell ref="L3:M3"/>
    <mergeCell ref="O3:P3"/>
    <mergeCell ref="A1:AL1"/>
    <mergeCell ref="C2:E2"/>
    <mergeCell ref="F2:H2"/>
    <mergeCell ref="I2:K2"/>
    <mergeCell ref="L2:N2"/>
    <mergeCell ref="O2:Q2"/>
    <mergeCell ref="R2:T2"/>
    <mergeCell ref="U2:W2"/>
    <mergeCell ref="X2:Z2"/>
    <mergeCell ref="AA2:AC2"/>
    <mergeCell ref="AD2:AF2"/>
    <mergeCell ref="AG2:AI2"/>
    <mergeCell ref="AJ2:AL2"/>
  </mergeCells>
  <conditionalFormatting sqref="E6:E575">
    <cfRule type="cellIs" dxfId="101" priority="1" operator="greaterThan">
      <formula>$C$4</formula>
    </cfRule>
  </conditionalFormatting>
  <conditionalFormatting sqref="H6:H575">
    <cfRule type="cellIs" dxfId="100" priority="4" operator="greaterThan">
      <formula>$F$4</formula>
    </cfRule>
  </conditionalFormatting>
  <conditionalFormatting sqref="K6:K575">
    <cfRule type="cellIs" dxfId="99" priority="3" operator="greaterThan">
      <formula>$I$4</formula>
    </cfRule>
  </conditionalFormatting>
  <conditionalFormatting sqref="N6:N575">
    <cfRule type="cellIs" dxfId="98" priority="2" operator="greaterThan">
      <formula>$L$4</formula>
    </cfRule>
  </conditionalFormatting>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I5967"/>
  <sheetViews>
    <sheetView zoomScale="90" zoomScaleNormal="90" workbookViewId="0">
      <pane ySplit="1" topLeftCell="A5920" activePane="bottomLeft" state="frozen"/>
      <selection pane="bottomLeft" activeCell="F5967" sqref="F5967"/>
    </sheetView>
  </sheetViews>
  <sheetFormatPr defaultColWidth="9.109375" defaultRowHeight="11.4"/>
  <cols>
    <col min="1" max="1" width="15.44140625" style="452" customWidth="1"/>
    <col min="2" max="2" width="16.44140625" style="452" customWidth="1"/>
    <col min="3" max="3" width="12.5546875" style="452" hidden="1" customWidth="1"/>
    <col min="4" max="4" width="5.44140625" style="452" hidden="1" customWidth="1"/>
    <col min="5" max="5" width="19.5546875" style="481" customWidth="1"/>
    <col min="6" max="6" width="11.88671875" style="409" bestFit="1" customWidth="1"/>
    <col min="7" max="7" width="29.5546875" style="409" bestFit="1" customWidth="1"/>
    <col min="8" max="16384" width="9.109375" style="409"/>
  </cols>
  <sheetData>
    <row r="1" spans="1:7" ht="13.8">
      <c r="A1" s="477" t="s">
        <v>62</v>
      </c>
      <c r="B1" s="477" t="s">
        <v>221</v>
      </c>
      <c r="C1" s="477" t="s">
        <v>63</v>
      </c>
      <c r="D1" s="477" t="s">
        <v>64</v>
      </c>
      <c r="E1" s="478" t="s">
        <v>222</v>
      </c>
      <c r="F1" s="478" t="s">
        <v>240</v>
      </c>
      <c r="G1" s="478" t="s">
        <v>241</v>
      </c>
    </row>
    <row r="2" spans="1:7" ht="12">
      <c r="A2" s="483" t="s">
        <v>66</v>
      </c>
      <c r="B2" s="484">
        <v>26400</v>
      </c>
      <c r="C2" s="477"/>
      <c r="D2" s="477"/>
      <c r="E2" s="478"/>
    </row>
    <row r="3" spans="1:7">
      <c r="A3" s="485">
        <v>39783</v>
      </c>
      <c r="B3" s="486">
        <v>2390</v>
      </c>
      <c r="C3" s="480"/>
      <c r="D3" s="480"/>
      <c r="E3" s="479">
        <v>26400</v>
      </c>
      <c r="G3" s="415"/>
    </row>
    <row r="4" spans="1:7">
      <c r="A4" s="485">
        <v>39784</v>
      </c>
      <c r="B4" s="486">
        <v>2162</v>
      </c>
      <c r="C4" s="480"/>
      <c r="D4" s="480"/>
      <c r="E4" s="479">
        <v>26400</v>
      </c>
    </row>
    <row r="5" spans="1:7">
      <c r="A5" s="485">
        <v>39785</v>
      </c>
      <c r="B5" s="486">
        <v>1586</v>
      </c>
      <c r="C5" s="480"/>
      <c r="D5" s="480"/>
      <c r="E5" s="479">
        <v>26400</v>
      </c>
    </row>
    <row r="6" spans="1:7">
      <c r="A6" s="485">
        <v>39786</v>
      </c>
      <c r="B6" s="486">
        <v>3668</v>
      </c>
      <c r="C6" s="480"/>
      <c r="D6" s="480"/>
      <c r="E6" s="479">
        <v>26400</v>
      </c>
    </row>
    <row r="7" spans="1:7">
      <c r="A7" s="485">
        <v>39787</v>
      </c>
      <c r="B7" s="486">
        <v>2247</v>
      </c>
      <c r="C7" s="480"/>
      <c r="D7" s="480"/>
      <c r="E7" s="479">
        <v>26400</v>
      </c>
    </row>
    <row r="8" spans="1:7">
      <c r="A8" s="485">
        <v>39788</v>
      </c>
      <c r="B8" s="486">
        <v>1940</v>
      </c>
      <c r="C8" s="480"/>
      <c r="D8" s="480"/>
      <c r="E8" s="479">
        <v>26400</v>
      </c>
    </row>
    <row r="9" spans="1:7">
      <c r="A9" s="485">
        <v>39789</v>
      </c>
      <c r="B9" s="486">
        <v>2204</v>
      </c>
      <c r="C9" s="480"/>
      <c r="D9" s="480"/>
      <c r="E9" s="479">
        <v>26400</v>
      </c>
    </row>
    <row r="10" spans="1:7">
      <c r="A10" s="485">
        <v>39790</v>
      </c>
      <c r="B10" s="486">
        <v>2438</v>
      </c>
      <c r="C10" s="480"/>
      <c r="D10" s="480"/>
      <c r="E10" s="479">
        <v>26400</v>
      </c>
    </row>
    <row r="11" spans="1:7">
      <c r="A11" s="485">
        <v>39791</v>
      </c>
      <c r="B11" s="486">
        <v>2498</v>
      </c>
      <c r="C11" s="480"/>
      <c r="D11" s="480"/>
      <c r="E11" s="479">
        <v>26400</v>
      </c>
    </row>
    <row r="12" spans="1:7">
      <c r="A12" s="485">
        <v>39792</v>
      </c>
      <c r="B12" s="486">
        <v>2267</v>
      </c>
      <c r="C12" s="480"/>
      <c r="D12" s="480"/>
      <c r="E12" s="479">
        <v>26400</v>
      </c>
    </row>
    <row r="13" spans="1:7">
      <c r="A13" s="485">
        <v>39793</v>
      </c>
      <c r="B13" s="486">
        <v>1990</v>
      </c>
      <c r="C13" s="480"/>
      <c r="D13" s="480"/>
      <c r="E13" s="479">
        <v>26400</v>
      </c>
    </row>
    <row r="14" spans="1:7">
      <c r="A14" s="485">
        <v>39794</v>
      </c>
      <c r="B14" s="486">
        <v>2316</v>
      </c>
      <c r="C14" s="480"/>
      <c r="D14" s="480"/>
      <c r="E14" s="479">
        <v>26400</v>
      </c>
    </row>
    <row r="15" spans="1:7">
      <c r="A15" s="485">
        <v>39795</v>
      </c>
      <c r="B15" s="486">
        <v>2315</v>
      </c>
      <c r="C15" s="480"/>
      <c r="D15" s="480"/>
      <c r="E15" s="479">
        <v>26400</v>
      </c>
    </row>
    <row r="16" spans="1:7">
      <c r="A16" s="485">
        <v>39796</v>
      </c>
      <c r="B16" s="486">
        <v>2296</v>
      </c>
      <c r="C16" s="480"/>
      <c r="D16" s="480"/>
      <c r="E16" s="479">
        <v>26400</v>
      </c>
    </row>
    <row r="17" spans="1:5">
      <c r="A17" s="485">
        <v>39797</v>
      </c>
      <c r="B17" s="486">
        <v>2108</v>
      </c>
      <c r="C17" s="480"/>
      <c r="D17" s="480"/>
      <c r="E17" s="479">
        <v>26400</v>
      </c>
    </row>
    <row r="18" spans="1:5">
      <c r="A18" s="485">
        <v>39798</v>
      </c>
      <c r="B18" s="486">
        <v>2501</v>
      </c>
      <c r="C18" s="480"/>
      <c r="D18" s="480"/>
      <c r="E18" s="479">
        <v>26400</v>
      </c>
    </row>
    <row r="19" spans="1:5">
      <c r="A19" s="485">
        <v>39799</v>
      </c>
      <c r="B19" s="486">
        <v>2602</v>
      </c>
      <c r="C19" s="480"/>
      <c r="D19" s="480"/>
      <c r="E19" s="479">
        <v>26400</v>
      </c>
    </row>
    <row r="20" spans="1:5">
      <c r="A20" s="485">
        <v>39800</v>
      </c>
      <c r="B20" s="486">
        <v>2331</v>
      </c>
      <c r="C20" s="480"/>
      <c r="D20" s="480"/>
      <c r="E20" s="479">
        <v>26400</v>
      </c>
    </row>
    <row r="21" spans="1:5">
      <c r="A21" s="485">
        <v>39801</v>
      </c>
      <c r="B21" s="486">
        <v>2282</v>
      </c>
      <c r="C21" s="480"/>
      <c r="D21" s="480"/>
      <c r="E21" s="479">
        <v>26400</v>
      </c>
    </row>
    <row r="22" spans="1:5">
      <c r="A22" s="485">
        <v>39802</v>
      </c>
      <c r="B22" s="486">
        <v>3329</v>
      </c>
      <c r="C22" s="480"/>
      <c r="D22" s="480"/>
      <c r="E22" s="479">
        <v>26400</v>
      </c>
    </row>
    <row r="23" spans="1:5">
      <c r="A23" s="485">
        <v>39803</v>
      </c>
      <c r="B23" s="486">
        <v>3821</v>
      </c>
      <c r="C23" s="480"/>
      <c r="D23" s="480"/>
      <c r="E23" s="479">
        <v>26400</v>
      </c>
    </row>
    <row r="24" spans="1:5">
      <c r="A24" s="485">
        <v>39804</v>
      </c>
      <c r="B24" s="486">
        <v>2300</v>
      </c>
      <c r="C24" s="480"/>
      <c r="D24" s="480"/>
      <c r="E24" s="479">
        <v>26400</v>
      </c>
    </row>
    <row r="25" spans="1:5">
      <c r="A25" s="485">
        <v>39805</v>
      </c>
      <c r="B25" s="486">
        <v>2933</v>
      </c>
      <c r="C25" s="480"/>
      <c r="D25" s="480"/>
      <c r="E25" s="479">
        <v>26400</v>
      </c>
    </row>
    <row r="26" spans="1:5">
      <c r="A26" s="485">
        <v>39806</v>
      </c>
      <c r="B26" s="486">
        <v>2650</v>
      </c>
      <c r="C26" s="480"/>
      <c r="D26" s="480"/>
      <c r="E26" s="479">
        <v>26400</v>
      </c>
    </row>
    <row r="27" spans="1:5">
      <c r="A27" s="485">
        <v>39807</v>
      </c>
      <c r="B27" s="486">
        <v>2657</v>
      </c>
      <c r="C27" s="480"/>
      <c r="D27" s="480"/>
      <c r="E27" s="479">
        <v>26400</v>
      </c>
    </row>
    <row r="28" spans="1:5">
      <c r="A28" s="485">
        <v>39808</v>
      </c>
      <c r="B28" s="486">
        <v>3105</v>
      </c>
      <c r="C28" s="480"/>
      <c r="D28" s="480"/>
      <c r="E28" s="479">
        <v>26400</v>
      </c>
    </row>
    <row r="29" spans="1:5">
      <c r="A29" s="485">
        <v>39809</v>
      </c>
      <c r="B29" s="486"/>
      <c r="C29" s="480"/>
      <c r="D29" s="480"/>
      <c r="E29" s="479">
        <v>26400</v>
      </c>
    </row>
    <row r="30" spans="1:5">
      <c r="A30" s="485">
        <v>39810</v>
      </c>
      <c r="B30" s="486">
        <v>3189</v>
      </c>
      <c r="C30" s="480"/>
      <c r="D30" s="480"/>
      <c r="E30" s="479">
        <v>26400</v>
      </c>
    </row>
    <row r="31" spans="1:5">
      <c r="A31" s="485">
        <v>39811</v>
      </c>
      <c r="B31" s="486">
        <v>3345</v>
      </c>
      <c r="C31" s="480"/>
      <c r="D31" s="480"/>
      <c r="E31" s="479">
        <v>26400</v>
      </c>
    </row>
    <row r="32" spans="1:5">
      <c r="A32" s="485">
        <v>39812</v>
      </c>
      <c r="B32" s="486">
        <v>3765</v>
      </c>
      <c r="C32" s="480"/>
      <c r="D32" s="480"/>
      <c r="E32" s="479">
        <v>26400</v>
      </c>
    </row>
    <row r="33" spans="1:5" ht="12">
      <c r="A33" s="485">
        <v>39813</v>
      </c>
      <c r="B33" s="486">
        <v>4635</v>
      </c>
      <c r="C33" s="484">
        <f>SUM(B3:B33)</f>
        <v>79870</v>
      </c>
      <c r="D33" s="484">
        <f>AVERAGE(B3:B33)</f>
        <v>2662.3333333333335</v>
      </c>
      <c r="E33" s="479">
        <v>26400</v>
      </c>
    </row>
    <row r="34" spans="1:5">
      <c r="A34" s="485">
        <v>39814</v>
      </c>
      <c r="B34" s="486">
        <v>4635</v>
      </c>
      <c r="C34" s="480"/>
      <c r="D34" s="480"/>
      <c r="E34" s="479">
        <v>26400</v>
      </c>
    </row>
    <row r="35" spans="1:5">
      <c r="A35" s="485">
        <v>39815</v>
      </c>
      <c r="B35" s="486">
        <v>3813</v>
      </c>
      <c r="C35" s="480"/>
      <c r="D35" s="480"/>
      <c r="E35" s="479">
        <v>26400</v>
      </c>
    </row>
    <row r="36" spans="1:5">
      <c r="A36" s="485">
        <v>39816</v>
      </c>
      <c r="B36" s="486">
        <v>3591</v>
      </c>
      <c r="C36" s="480"/>
      <c r="D36" s="480"/>
      <c r="E36" s="479">
        <v>26400</v>
      </c>
    </row>
    <row r="37" spans="1:5">
      <c r="A37" s="485">
        <v>39817</v>
      </c>
      <c r="B37" s="486">
        <v>3732</v>
      </c>
      <c r="C37" s="480"/>
      <c r="D37" s="480"/>
      <c r="E37" s="479">
        <v>26400</v>
      </c>
    </row>
    <row r="38" spans="1:5">
      <c r="A38" s="485">
        <v>39818</v>
      </c>
      <c r="B38" s="486">
        <v>2899</v>
      </c>
      <c r="C38" s="480"/>
      <c r="D38" s="480"/>
      <c r="E38" s="479">
        <v>26400</v>
      </c>
    </row>
    <row r="39" spans="1:5">
      <c r="A39" s="485">
        <v>39819</v>
      </c>
      <c r="B39" s="486">
        <v>3538</v>
      </c>
      <c r="C39" s="480"/>
      <c r="D39" s="480"/>
      <c r="E39" s="479">
        <v>26400</v>
      </c>
    </row>
    <row r="40" spans="1:5">
      <c r="A40" s="485">
        <v>39820</v>
      </c>
      <c r="B40" s="486">
        <v>2929</v>
      </c>
      <c r="C40" s="480"/>
      <c r="D40" s="480"/>
      <c r="E40" s="479">
        <v>26400</v>
      </c>
    </row>
    <row r="41" spans="1:5">
      <c r="A41" s="485">
        <v>39821</v>
      </c>
      <c r="B41" s="486">
        <v>3198</v>
      </c>
      <c r="C41" s="480"/>
      <c r="D41" s="480"/>
      <c r="E41" s="479">
        <v>26400</v>
      </c>
    </row>
    <row r="42" spans="1:5">
      <c r="A42" s="485">
        <v>39822</v>
      </c>
      <c r="B42" s="486">
        <v>2801</v>
      </c>
      <c r="C42" s="480"/>
      <c r="D42" s="480"/>
      <c r="E42" s="479">
        <v>26400</v>
      </c>
    </row>
    <row r="43" spans="1:5">
      <c r="A43" s="485">
        <v>39823</v>
      </c>
      <c r="B43" s="486">
        <v>3078</v>
      </c>
      <c r="C43" s="480"/>
      <c r="D43" s="480"/>
      <c r="E43" s="479">
        <v>26400</v>
      </c>
    </row>
    <row r="44" spans="1:5">
      <c r="A44" s="485">
        <v>39824</v>
      </c>
      <c r="B44" s="486">
        <v>2652</v>
      </c>
      <c r="C44" s="480"/>
      <c r="D44" s="480"/>
      <c r="E44" s="479">
        <v>26400</v>
      </c>
    </row>
    <row r="45" spans="1:5">
      <c r="A45" s="485">
        <v>39825</v>
      </c>
      <c r="B45" s="486">
        <v>2716</v>
      </c>
      <c r="C45" s="480"/>
      <c r="D45" s="480"/>
      <c r="E45" s="479">
        <v>26400</v>
      </c>
    </row>
    <row r="46" spans="1:5">
      <c r="A46" s="485">
        <v>39826</v>
      </c>
      <c r="B46" s="486">
        <v>2928</v>
      </c>
      <c r="C46" s="480"/>
      <c r="D46" s="480"/>
      <c r="E46" s="479">
        <v>26400</v>
      </c>
    </row>
    <row r="47" spans="1:5">
      <c r="A47" s="485">
        <v>39827</v>
      </c>
      <c r="B47" s="486">
        <v>3058</v>
      </c>
      <c r="C47" s="480"/>
      <c r="D47" s="480"/>
      <c r="E47" s="479">
        <v>26400</v>
      </c>
    </row>
    <row r="48" spans="1:5">
      <c r="A48" s="485">
        <v>39828</v>
      </c>
      <c r="B48" s="486">
        <v>2723</v>
      </c>
      <c r="C48" s="480"/>
      <c r="D48" s="480"/>
      <c r="E48" s="479">
        <v>26400</v>
      </c>
    </row>
    <row r="49" spans="1:5">
      <c r="A49" s="485">
        <v>39829</v>
      </c>
      <c r="B49" s="479">
        <v>3079</v>
      </c>
      <c r="C49" s="480"/>
      <c r="D49" s="480"/>
      <c r="E49" s="479">
        <v>26400</v>
      </c>
    </row>
    <row r="50" spans="1:5">
      <c r="A50" s="485">
        <v>39830</v>
      </c>
      <c r="B50" s="486">
        <v>5654</v>
      </c>
      <c r="C50" s="480"/>
      <c r="D50" s="480"/>
      <c r="E50" s="479">
        <v>26400</v>
      </c>
    </row>
    <row r="51" spans="1:5">
      <c r="A51" s="485">
        <v>39831</v>
      </c>
      <c r="B51" s="486">
        <v>1745</v>
      </c>
      <c r="C51" s="480"/>
      <c r="D51" s="480"/>
      <c r="E51" s="479">
        <v>26400</v>
      </c>
    </row>
    <row r="52" spans="1:5">
      <c r="A52" s="485">
        <v>39832</v>
      </c>
      <c r="B52" s="486"/>
      <c r="C52" s="480"/>
      <c r="D52" s="480"/>
      <c r="E52" s="479">
        <v>26400</v>
      </c>
    </row>
    <row r="53" spans="1:5">
      <c r="A53" s="485">
        <v>39833</v>
      </c>
      <c r="B53" s="486"/>
      <c r="C53" s="480"/>
      <c r="D53" s="480"/>
      <c r="E53" s="479">
        <v>26400</v>
      </c>
    </row>
    <row r="54" spans="1:5">
      <c r="A54" s="485">
        <v>39834</v>
      </c>
      <c r="B54" s="486"/>
      <c r="C54" s="480"/>
      <c r="D54" s="480"/>
      <c r="E54" s="479">
        <v>26400</v>
      </c>
    </row>
    <row r="55" spans="1:5">
      <c r="A55" s="485">
        <v>39835</v>
      </c>
      <c r="B55" s="486"/>
      <c r="C55" s="480"/>
      <c r="D55" s="480"/>
      <c r="E55" s="479">
        <v>26400</v>
      </c>
    </row>
    <row r="56" spans="1:5">
      <c r="A56" s="485">
        <v>39836</v>
      </c>
      <c r="B56" s="486"/>
      <c r="C56" s="480"/>
      <c r="D56" s="480"/>
      <c r="E56" s="479">
        <v>26400</v>
      </c>
    </row>
    <row r="57" spans="1:5">
      <c r="A57" s="485">
        <v>39837</v>
      </c>
      <c r="B57" s="486">
        <v>438</v>
      </c>
      <c r="C57" s="480"/>
      <c r="D57" s="480"/>
      <c r="E57" s="479">
        <v>26400</v>
      </c>
    </row>
    <row r="58" spans="1:5">
      <c r="A58" s="485">
        <v>39838</v>
      </c>
      <c r="B58" s="486"/>
      <c r="C58" s="480"/>
      <c r="D58" s="480"/>
      <c r="E58" s="479">
        <v>26400</v>
      </c>
    </row>
    <row r="59" spans="1:5">
      <c r="A59" s="485">
        <v>39839</v>
      </c>
      <c r="B59" s="486"/>
      <c r="C59" s="480"/>
      <c r="D59" s="480"/>
      <c r="E59" s="479">
        <v>26400</v>
      </c>
    </row>
    <row r="60" spans="1:5">
      <c r="A60" s="485">
        <v>39840</v>
      </c>
      <c r="B60" s="486">
        <v>405</v>
      </c>
      <c r="C60" s="480"/>
      <c r="D60" s="480"/>
      <c r="E60" s="479">
        <v>26400</v>
      </c>
    </row>
    <row r="61" spans="1:5">
      <c r="A61" s="485">
        <v>39841</v>
      </c>
      <c r="B61" s="486">
        <v>715</v>
      </c>
      <c r="C61" s="480"/>
      <c r="D61" s="480"/>
      <c r="E61" s="479">
        <v>26400</v>
      </c>
    </row>
    <row r="62" spans="1:5">
      <c r="A62" s="485">
        <v>39842</v>
      </c>
      <c r="B62" s="486">
        <v>201</v>
      </c>
      <c r="C62" s="480"/>
      <c r="D62" s="480"/>
      <c r="E62" s="479">
        <v>26400</v>
      </c>
    </row>
    <row r="63" spans="1:5">
      <c r="A63" s="485">
        <v>39843</v>
      </c>
      <c r="B63" s="486">
        <v>871</v>
      </c>
      <c r="C63" s="480"/>
      <c r="D63" s="480"/>
      <c r="E63" s="479">
        <v>26400</v>
      </c>
    </row>
    <row r="64" spans="1:5" ht="12">
      <c r="A64" s="485">
        <v>39844</v>
      </c>
      <c r="B64" s="486">
        <v>1036</v>
      </c>
      <c r="C64" s="484">
        <f>SUM(B37:B64)</f>
        <v>50396</v>
      </c>
      <c r="D64" s="484">
        <f>AVERAGE(B37:B64)</f>
        <v>2399.8095238095239</v>
      </c>
      <c r="E64" s="479">
        <v>26400</v>
      </c>
    </row>
    <row r="65" spans="1:5">
      <c r="A65" s="485">
        <v>39845</v>
      </c>
      <c r="B65" s="479">
        <v>1583</v>
      </c>
      <c r="C65" s="480"/>
      <c r="D65" s="480"/>
      <c r="E65" s="479">
        <v>26400</v>
      </c>
    </row>
    <row r="66" spans="1:5">
      <c r="A66" s="485">
        <v>39846</v>
      </c>
      <c r="B66" s="479">
        <v>595</v>
      </c>
      <c r="C66" s="480"/>
      <c r="D66" s="480"/>
      <c r="E66" s="479">
        <v>26400</v>
      </c>
    </row>
    <row r="67" spans="1:5">
      <c r="A67" s="485">
        <v>39847</v>
      </c>
      <c r="B67" s="479">
        <v>844</v>
      </c>
      <c r="C67" s="480"/>
      <c r="D67" s="480"/>
      <c r="E67" s="479">
        <v>26400</v>
      </c>
    </row>
    <row r="68" spans="1:5">
      <c r="A68" s="485">
        <v>39848</v>
      </c>
      <c r="B68" s="479">
        <v>1147</v>
      </c>
      <c r="C68" s="480"/>
      <c r="D68" s="480"/>
      <c r="E68" s="479">
        <v>26400</v>
      </c>
    </row>
    <row r="69" spans="1:5">
      <c r="A69" s="485">
        <v>39849</v>
      </c>
      <c r="B69" s="479">
        <v>887</v>
      </c>
      <c r="C69" s="480"/>
      <c r="D69" s="480"/>
      <c r="E69" s="479">
        <v>26400</v>
      </c>
    </row>
    <row r="70" spans="1:5">
      <c r="A70" s="485">
        <v>39850</v>
      </c>
      <c r="B70" s="479">
        <v>806</v>
      </c>
      <c r="C70" s="480"/>
      <c r="D70" s="480"/>
      <c r="E70" s="479">
        <v>26400</v>
      </c>
    </row>
    <row r="71" spans="1:5">
      <c r="A71" s="485">
        <v>39851</v>
      </c>
      <c r="B71" s="479">
        <v>717</v>
      </c>
      <c r="C71" s="480"/>
      <c r="D71" s="480"/>
      <c r="E71" s="479">
        <v>26400</v>
      </c>
    </row>
    <row r="72" spans="1:5">
      <c r="A72" s="485">
        <v>39852</v>
      </c>
      <c r="B72" s="479">
        <v>1113</v>
      </c>
      <c r="C72" s="480"/>
      <c r="D72" s="480"/>
      <c r="E72" s="479">
        <v>26400</v>
      </c>
    </row>
    <row r="73" spans="1:5">
      <c r="A73" s="485">
        <v>39853</v>
      </c>
      <c r="B73" s="479">
        <v>1243</v>
      </c>
      <c r="C73" s="480"/>
      <c r="D73" s="480"/>
      <c r="E73" s="479">
        <v>26400</v>
      </c>
    </row>
    <row r="74" spans="1:5">
      <c r="A74" s="485">
        <v>39854</v>
      </c>
      <c r="B74" s="479">
        <v>456</v>
      </c>
      <c r="C74" s="480"/>
      <c r="D74" s="480"/>
      <c r="E74" s="479">
        <v>26400</v>
      </c>
    </row>
    <row r="75" spans="1:5">
      <c r="A75" s="485">
        <v>39855</v>
      </c>
      <c r="B75" s="479">
        <v>873</v>
      </c>
      <c r="C75" s="480"/>
      <c r="D75" s="480"/>
      <c r="E75" s="479">
        <v>26400</v>
      </c>
    </row>
    <row r="76" spans="1:5">
      <c r="A76" s="485">
        <v>39856</v>
      </c>
      <c r="B76" s="479">
        <v>682</v>
      </c>
      <c r="C76" s="480"/>
      <c r="D76" s="480"/>
      <c r="E76" s="479">
        <v>26400</v>
      </c>
    </row>
    <row r="77" spans="1:5">
      <c r="A77" s="485">
        <v>39857</v>
      </c>
      <c r="B77" s="479">
        <v>553</v>
      </c>
      <c r="C77" s="480"/>
      <c r="D77" s="480"/>
      <c r="E77" s="479">
        <v>26400</v>
      </c>
    </row>
    <row r="78" spans="1:5">
      <c r="A78" s="485">
        <v>39858</v>
      </c>
      <c r="B78" s="479">
        <v>231</v>
      </c>
      <c r="C78" s="480"/>
      <c r="D78" s="480"/>
      <c r="E78" s="479">
        <v>26400</v>
      </c>
    </row>
    <row r="79" spans="1:5">
      <c r="A79" s="485">
        <v>39859</v>
      </c>
      <c r="B79" s="479">
        <v>360</v>
      </c>
      <c r="C79" s="480"/>
      <c r="D79" s="480"/>
      <c r="E79" s="479">
        <v>26400</v>
      </c>
    </row>
    <row r="80" spans="1:5">
      <c r="A80" s="485">
        <v>39860</v>
      </c>
      <c r="B80" s="479">
        <v>447</v>
      </c>
      <c r="C80" s="480"/>
      <c r="D80" s="480"/>
      <c r="E80" s="479">
        <v>26400</v>
      </c>
    </row>
    <row r="81" spans="1:5">
      <c r="A81" s="485">
        <v>39861</v>
      </c>
      <c r="B81" s="479">
        <v>1887</v>
      </c>
      <c r="C81" s="480"/>
      <c r="D81" s="480"/>
      <c r="E81" s="479">
        <v>26400</v>
      </c>
    </row>
    <row r="82" spans="1:5">
      <c r="A82" s="485">
        <v>39862</v>
      </c>
      <c r="B82" s="479">
        <v>2340</v>
      </c>
      <c r="C82" s="480"/>
      <c r="D82" s="480"/>
      <c r="E82" s="479">
        <v>26400</v>
      </c>
    </row>
    <row r="83" spans="1:5">
      <c r="A83" s="485">
        <v>39863</v>
      </c>
      <c r="B83" s="479">
        <v>2439</v>
      </c>
      <c r="C83" s="480"/>
      <c r="D83" s="480"/>
      <c r="E83" s="479">
        <v>26400</v>
      </c>
    </row>
    <row r="84" spans="1:5">
      <c r="A84" s="485">
        <v>39864</v>
      </c>
      <c r="B84" s="479">
        <v>2135</v>
      </c>
      <c r="C84" s="480"/>
      <c r="D84" s="480"/>
      <c r="E84" s="479">
        <v>26400</v>
      </c>
    </row>
    <row r="85" spans="1:5">
      <c r="A85" s="485">
        <v>39865</v>
      </c>
      <c r="B85" s="479">
        <v>2562</v>
      </c>
      <c r="C85" s="480"/>
      <c r="D85" s="480"/>
      <c r="E85" s="479">
        <v>26400</v>
      </c>
    </row>
    <row r="86" spans="1:5">
      <c r="A86" s="485">
        <v>39866</v>
      </c>
      <c r="B86" s="479">
        <v>2574</v>
      </c>
      <c r="C86" s="480"/>
      <c r="D86" s="480"/>
      <c r="E86" s="479">
        <v>26400</v>
      </c>
    </row>
    <row r="87" spans="1:5">
      <c r="A87" s="485">
        <v>39867</v>
      </c>
      <c r="B87" s="479">
        <v>2633</v>
      </c>
      <c r="C87" s="480"/>
      <c r="D87" s="480"/>
      <c r="E87" s="479">
        <v>26400</v>
      </c>
    </row>
    <row r="88" spans="1:5">
      <c r="A88" s="485">
        <v>39868</v>
      </c>
      <c r="B88" s="479">
        <v>2504</v>
      </c>
      <c r="C88" s="480"/>
      <c r="D88" s="480"/>
      <c r="E88" s="479">
        <v>26400</v>
      </c>
    </row>
    <row r="89" spans="1:5">
      <c r="A89" s="485">
        <v>39869</v>
      </c>
      <c r="B89" s="479">
        <v>2503</v>
      </c>
      <c r="C89" s="480"/>
      <c r="D89" s="480"/>
      <c r="E89" s="479">
        <v>26400</v>
      </c>
    </row>
    <row r="90" spans="1:5">
      <c r="A90" s="485">
        <v>39870</v>
      </c>
      <c r="B90" s="479">
        <v>2507</v>
      </c>
      <c r="C90" s="480"/>
      <c r="D90" s="480"/>
      <c r="E90" s="479">
        <v>26400</v>
      </c>
    </row>
    <row r="91" spans="1:5">
      <c r="A91" s="485">
        <v>39871</v>
      </c>
      <c r="B91" s="479">
        <v>2344</v>
      </c>
      <c r="C91" s="480"/>
      <c r="D91" s="480"/>
      <c r="E91" s="479">
        <v>26400</v>
      </c>
    </row>
    <row r="92" spans="1:5" ht="12">
      <c r="A92" s="485">
        <v>39872</v>
      </c>
      <c r="B92" s="479">
        <v>2045</v>
      </c>
      <c r="C92" s="484">
        <f>SUM(B65:B92)</f>
        <v>41010</v>
      </c>
      <c r="D92" s="484">
        <f>AVERAGE(B65:B92)</f>
        <v>1464.6428571428571</v>
      </c>
      <c r="E92" s="479">
        <v>26400</v>
      </c>
    </row>
    <row r="93" spans="1:5">
      <c r="A93" s="485">
        <v>39873</v>
      </c>
      <c r="B93" s="486">
        <v>2868</v>
      </c>
      <c r="C93" s="480"/>
      <c r="D93" s="480"/>
      <c r="E93" s="479">
        <v>26400</v>
      </c>
    </row>
    <row r="94" spans="1:5">
      <c r="A94" s="485">
        <v>39874</v>
      </c>
      <c r="B94" s="486">
        <v>2533</v>
      </c>
      <c r="C94" s="480"/>
      <c r="D94" s="480"/>
      <c r="E94" s="479">
        <v>26400</v>
      </c>
    </row>
    <row r="95" spans="1:5">
      <c r="A95" s="485">
        <v>39875</v>
      </c>
      <c r="B95" s="486">
        <v>2468</v>
      </c>
      <c r="C95" s="480"/>
      <c r="D95" s="480"/>
      <c r="E95" s="479">
        <v>26400</v>
      </c>
    </row>
    <row r="96" spans="1:5">
      <c r="A96" s="485">
        <v>39876</v>
      </c>
      <c r="B96" s="486">
        <v>2545</v>
      </c>
      <c r="C96" s="480"/>
      <c r="D96" s="480"/>
      <c r="E96" s="479">
        <v>26400</v>
      </c>
    </row>
    <row r="97" spans="1:5">
      <c r="A97" s="485">
        <v>39877</v>
      </c>
      <c r="B97" s="486">
        <v>2342</v>
      </c>
      <c r="C97" s="480"/>
      <c r="D97" s="480"/>
      <c r="E97" s="479">
        <v>26400</v>
      </c>
    </row>
    <row r="98" spans="1:5">
      <c r="A98" s="485">
        <v>39878</v>
      </c>
      <c r="B98" s="486">
        <v>2446</v>
      </c>
      <c r="C98" s="480"/>
      <c r="D98" s="480"/>
      <c r="E98" s="479">
        <v>26400</v>
      </c>
    </row>
    <row r="99" spans="1:5">
      <c r="A99" s="485">
        <v>39879</v>
      </c>
      <c r="B99" s="486">
        <v>2332</v>
      </c>
      <c r="C99" s="480"/>
      <c r="D99" s="480"/>
      <c r="E99" s="479">
        <v>26400</v>
      </c>
    </row>
    <row r="100" spans="1:5">
      <c r="A100" s="485">
        <v>39880</v>
      </c>
      <c r="B100" s="486">
        <v>2563</v>
      </c>
      <c r="C100" s="480"/>
      <c r="D100" s="480"/>
      <c r="E100" s="479">
        <v>26400</v>
      </c>
    </row>
    <row r="101" spans="1:5">
      <c r="A101" s="485">
        <v>39881</v>
      </c>
      <c r="B101" s="486">
        <v>2470</v>
      </c>
      <c r="C101" s="480"/>
      <c r="D101" s="480"/>
      <c r="E101" s="479">
        <v>26400</v>
      </c>
    </row>
    <row r="102" spans="1:5">
      <c r="A102" s="485">
        <v>39882</v>
      </c>
      <c r="B102" s="486">
        <v>2090</v>
      </c>
      <c r="C102" s="480"/>
      <c r="D102" s="480"/>
      <c r="E102" s="479">
        <v>26400</v>
      </c>
    </row>
    <row r="103" spans="1:5">
      <c r="A103" s="485">
        <v>39883</v>
      </c>
      <c r="B103" s="486">
        <v>2406</v>
      </c>
      <c r="C103" s="480"/>
      <c r="D103" s="480"/>
      <c r="E103" s="479">
        <v>26400</v>
      </c>
    </row>
    <row r="104" spans="1:5">
      <c r="A104" s="485">
        <v>39884</v>
      </c>
      <c r="B104" s="486">
        <v>2092</v>
      </c>
      <c r="C104" s="480"/>
      <c r="D104" s="480"/>
      <c r="E104" s="479">
        <v>26400</v>
      </c>
    </row>
    <row r="105" spans="1:5">
      <c r="A105" s="485">
        <v>39885</v>
      </c>
      <c r="B105" s="486">
        <v>2662</v>
      </c>
      <c r="C105" s="480"/>
      <c r="D105" s="480"/>
      <c r="E105" s="479">
        <v>26400</v>
      </c>
    </row>
    <row r="106" spans="1:5">
      <c r="A106" s="485">
        <v>39886</v>
      </c>
      <c r="B106" s="486">
        <v>3051</v>
      </c>
      <c r="C106" s="480"/>
      <c r="D106" s="480"/>
      <c r="E106" s="479">
        <v>26400</v>
      </c>
    </row>
    <row r="107" spans="1:5">
      <c r="A107" s="485">
        <v>39887</v>
      </c>
      <c r="B107" s="486">
        <v>3055</v>
      </c>
      <c r="C107" s="480"/>
      <c r="D107" s="480"/>
      <c r="E107" s="479">
        <v>26400</v>
      </c>
    </row>
    <row r="108" spans="1:5">
      <c r="A108" s="485">
        <v>39888</v>
      </c>
      <c r="B108" s="486">
        <v>2663</v>
      </c>
      <c r="C108" s="480"/>
      <c r="D108" s="480"/>
      <c r="E108" s="479">
        <v>26400</v>
      </c>
    </row>
    <row r="109" spans="1:5">
      <c r="A109" s="485">
        <v>39889</v>
      </c>
      <c r="B109" s="486">
        <v>2506</v>
      </c>
      <c r="C109" s="480"/>
      <c r="D109" s="480"/>
      <c r="E109" s="479">
        <v>26400</v>
      </c>
    </row>
    <row r="110" spans="1:5">
      <c r="A110" s="485">
        <v>39890</v>
      </c>
      <c r="B110" s="486">
        <v>2342</v>
      </c>
      <c r="C110" s="480"/>
      <c r="D110" s="480"/>
      <c r="E110" s="479">
        <v>26400</v>
      </c>
    </row>
    <row r="111" spans="1:5">
      <c r="A111" s="485">
        <v>39891</v>
      </c>
      <c r="B111" s="486">
        <v>2015</v>
      </c>
      <c r="C111" s="480"/>
      <c r="D111" s="480"/>
      <c r="E111" s="479">
        <v>26400</v>
      </c>
    </row>
    <row r="112" spans="1:5">
      <c r="A112" s="485">
        <v>39892</v>
      </c>
      <c r="B112" s="486">
        <v>2515</v>
      </c>
      <c r="C112" s="480"/>
      <c r="D112" s="480"/>
      <c r="E112" s="479">
        <v>26400</v>
      </c>
    </row>
    <row r="113" spans="1:5">
      <c r="A113" s="485">
        <v>39893</v>
      </c>
      <c r="B113" s="486">
        <v>2537</v>
      </c>
      <c r="C113" s="480"/>
      <c r="D113" s="480"/>
      <c r="E113" s="479">
        <v>26400</v>
      </c>
    </row>
    <row r="114" spans="1:5">
      <c r="A114" s="485">
        <v>39894</v>
      </c>
      <c r="B114" s="486">
        <v>2376</v>
      </c>
      <c r="C114" s="480"/>
      <c r="D114" s="480"/>
      <c r="E114" s="479">
        <v>26400</v>
      </c>
    </row>
    <row r="115" spans="1:5">
      <c r="A115" s="485">
        <v>39895</v>
      </c>
      <c r="B115" s="486">
        <v>2351</v>
      </c>
      <c r="C115" s="480"/>
      <c r="D115" s="480"/>
      <c r="E115" s="479">
        <v>26400</v>
      </c>
    </row>
    <row r="116" spans="1:5">
      <c r="A116" s="485">
        <v>39896</v>
      </c>
      <c r="B116" s="486">
        <v>2482</v>
      </c>
      <c r="C116" s="480"/>
      <c r="D116" s="480"/>
      <c r="E116" s="479">
        <v>26400</v>
      </c>
    </row>
    <row r="117" spans="1:5">
      <c r="A117" s="485">
        <v>39897</v>
      </c>
      <c r="B117" s="486">
        <v>2253</v>
      </c>
      <c r="C117" s="480"/>
      <c r="D117" s="480"/>
      <c r="E117" s="479">
        <v>26400</v>
      </c>
    </row>
    <row r="118" spans="1:5">
      <c r="A118" s="485">
        <v>39898</v>
      </c>
      <c r="B118" s="486">
        <v>2014</v>
      </c>
      <c r="C118" s="480"/>
      <c r="D118" s="480"/>
      <c r="E118" s="479">
        <v>26400</v>
      </c>
    </row>
    <row r="119" spans="1:5">
      <c r="A119" s="485">
        <v>39899</v>
      </c>
      <c r="B119" s="486">
        <v>2744</v>
      </c>
      <c r="C119" s="480"/>
      <c r="D119" s="480"/>
      <c r="E119" s="479">
        <v>26400</v>
      </c>
    </row>
    <row r="120" spans="1:5">
      <c r="A120" s="485">
        <v>39900</v>
      </c>
      <c r="B120" s="486">
        <v>2328</v>
      </c>
      <c r="C120" s="480"/>
      <c r="D120" s="480"/>
      <c r="E120" s="479">
        <v>26400</v>
      </c>
    </row>
    <row r="121" spans="1:5">
      <c r="A121" s="485">
        <v>39901</v>
      </c>
      <c r="B121" s="486">
        <v>2126</v>
      </c>
      <c r="C121" s="480"/>
      <c r="D121" s="480"/>
      <c r="E121" s="479">
        <v>26400</v>
      </c>
    </row>
    <row r="122" spans="1:5">
      <c r="A122" s="485">
        <v>39902</v>
      </c>
      <c r="B122" s="486">
        <v>2277</v>
      </c>
      <c r="C122" s="480"/>
      <c r="D122" s="480"/>
      <c r="E122" s="479">
        <v>26400</v>
      </c>
    </row>
    <row r="123" spans="1:5" ht="12">
      <c r="A123" s="485">
        <v>39903</v>
      </c>
      <c r="B123" s="486">
        <v>2119</v>
      </c>
      <c r="C123" s="484">
        <f>SUM(B93:B123)</f>
        <v>75571</v>
      </c>
      <c r="D123" s="484">
        <f>AVERAGE(B93:B123)</f>
        <v>2437.7741935483873</v>
      </c>
      <c r="E123" s="479">
        <v>26400</v>
      </c>
    </row>
    <row r="124" spans="1:5">
      <c r="A124" s="485">
        <v>39904</v>
      </c>
      <c r="B124" s="486">
        <v>2269</v>
      </c>
      <c r="C124" s="480"/>
      <c r="D124" s="480"/>
      <c r="E124" s="479">
        <v>26400</v>
      </c>
    </row>
    <row r="125" spans="1:5">
      <c r="A125" s="485">
        <v>39905</v>
      </c>
      <c r="B125" s="486">
        <v>2350</v>
      </c>
      <c r="C125" s="480"/>
      <c r="D125" s="480"/>
      <c r="E125" s="479">
        <v>26400</v>
      </c>
    </row>
    <row r="126" spans="1:5">
      <c r="A126" s="485">
        <v>39906</v>
      </c>
      <c r="B126" s="486">
        <v>2452</v>
      </c>
      <c r="C126" s="480"/>
      <c r="D126" s="480"/>
      <c r="E126" s="479">
        <v>26400</v>
      </c>
    </row>
    <row r="127" spans="1:5">
      <c r="A127" s="485">
        <v>39907</v>
      </c>
      <c r="B127" s="486">
        <v>2318</v>
      </c>
      <c r="C127" s="480"/>
      <c r="D127" s="480"/>
      <c r="E127" s="479">
        <v>26400</v>
      </c>
    </row>
    <row r="128" spans="1:5">
      <c r="A128" s="485">
        <v>39908</v>
      </c>
      <c r="B128" s="486">
        <v>2220</v>
      </c>
      <c r="C128" s="480"/>
      <c r="D128" s="480"/>
      <c r="E128" s="479">
        <v>26400</v>
      </c>
    </row>
    <row r="129" spans="1:5">
      <c r="A129" s="485">
        <v>39909</v>
      </c>
      <c r="B129" s="486">
        <v>2874</v>
      </c>
      <c r="C129" s="480"/>
      <c r="D129" s="480"/>
      <c r="E129" s="479">
        <v>26400</v>
      </c>
    </row>
    <row r="130" spans="1:5">
      <c r="A130" s="485">
        <v>39910</v>
      </c>
      <c r="B130" s="486">
        <v>2426</v>
      </c>
      <c r="C130" s="480"/>
      <c r="D130" s="480"/>
      <c r="E130" s="479">
        <v>26400</v>
      </c>
    </row>
    <row r="131" spans="1:5">
      <c r="A131" s="485">
        <v>39911</v>
      </c>
      <c r="B131" s="486">
        <v>2365</v>
      </c>
      <c r="C131" s="480"/>
      <c r="D131" s="480"/>
      <c r="E131" s="479">
        <v>26400</v>
      </c>
    </row>
    <row r="132" spans="1:5">
      <c r="A132" s="485">
        <v>39912</v>
      </c>
      <c r="B132" s="486">
        <v>2323</v>
      </c>
      <c r="C132" s="480"/>
      <c r="D132" s="480"/>
      <c r="E132" s="479">
        <v>26400</v>
      </c>
    </row>
    <row r="133" spans="1:5">
      <c r="A133" s="485">
        <v>39913</v>
      </c>
      <c r="B133" s="486">
        <v>2863</v>
      </c>
      <c r="C133" s="480"/>
      <c r="D133" s="480"/>
      <c r="E133" s="479">
        <v>26400</v>
      </c>
    </row>
    <row r="134" spans="1:5">
      <c r="A134" s="485">
        <v>39914</v>
      </c>
      <c r="B134" s="486">
        <v>3017</v>
      </c>
      <c r="C134" s="480"/>
      <c r="D134" s="480"/>
      <c r="E134" s="479">
        <v>26400</v>
      </c>
    </row>
    <row r="135" spans="1:5">
      <c r="A135" s="485">
        <v>39915</v>
      </c>
      <c r="B135" s="486">
        <v>2970</v>
      </c>
      <c r="C135" s="480"/>
      <c r="D135" s="480"/>
      <c r="E135" s="479">
        <v>26400</v>
      </c>
    </row>
    <row r="136" spans="1:5">
      <c r="A136" s="485">
        <v>39916</v>
      </c>
      <c r="B136" s="486">
        <v>3194</v>
      </c>
      <c r="C136" s="480"/>
      <c r="D136" s="480"/>
      <c r="E136" s="479">
        <v>26400</v>
      </c>
    </row>
    <row r="137" spans="1:5">
      <c r="A137" s="485">
        <v>39917</v>
      </c>
      <c r="B137" s="486">
        <v>2495</v>
      </c>
      <c r="C137" s="480"/>
      <c r="D137" s="480"/>
      <c r="E137" s="479">
        <v>26400</v>
      </c>
    </row>
    <row r="138" spans="1:5">
      <c r="A138" s="485">
        <v>39918</v>
      </c>
      <c r="B138" s="486">
        <v>2501</v>
      </c>
      <c r="C138" s="480"/>
      <c r="D138" s="480"/>
      <c r="E138" s="479">
        <v>26400</v>
      </c>
    </row>
    <row r="139" spans="1:5">
      <c r="A139" s="485">
        <v>39919</v>
      </c>
      <c r="B139" s="486">
        <v>2449</v>
      </c>
      <c r="C139" s="480"/>
      <c r="D139" s="480"/>
      <c r="E139" s="479">
        <v>26400</v>
      </c>
    </row>
    <row r="140" spans="1:5">
      <c r="A140" s="485">
        <v>39920</v>
      </c>
      <c r="B140" s="486">
        <v>2689</v>
      </c>
      <c r="C140" s="480"/>
      <c r="D140" s="480"/>
      <c r="E140" s="479">
        <v>26400</v>
      </c>
    </row>
    <row r="141" spans="1:5">
      <c r="A141" s="485">
        <v>39921</v>
      </c>
      <c r="B141" s="486">
        <v>2640</v>
      </c>
      <c r="C141" s="480"/>
      <c r="D141" s="480"/>
      <c r="E141" s="479">
        <v>26400</v>
      </c>
    </row>
    <row r="142" spans="1:5">
      <c r="A142" s="485">
        <v>39922</v>
      </c>
      <c r="B142" s="486">
        <v>2394</v>
      </c>
      <c r="C142" s="480"/>
      <c r="D142" s="480"/>
      <c r="E142" s="479">
        <v>26400</v>
      </c>
    </row>
    <row r="143" spans="1:5">
      <c r="A143" s="485">
        <v>39923</v>
      </c>
      <c r="B143" s="486">
        <v>2383</v>
      </c>
      <c r="C143" s="480"/>
      <c r="D143" s="480"/>
      <c r="E143" s="479">
        <v>26400</v>
      </c>
    </row>
    <row r="144" spans="1:5">
      <c r="A144" s="485">
        <v>39924</v>
      </c>
      <c r="B144" s="486">
        <v>2300</v>
      </c>
      <c r="C144" s="480"/>
      <c r="D144" s="480"/>
      <c r="E144" s="479">
        <v>26400</v>
      </c>
    </row>
    <row r="145" spans="1:5">
      <c r="A145" s="485">
        <v>39925</v>
      </c>
      <c r="B145" s="486">
        <v>2417</v>
      </c>
      <c r="C145" s="480"/>
      <c r="D145" s="480"/>
      <c r="E145" s="479">
        <v>26400</v>
      </c>
    </row>
    <row r="146" spans="1:5">
      <c r="A146" s="485">
        <v>39926</v>
      </c>
      <c r="B146" s="486">
        <v>2482</v>
      </c>
      <c r="C146" s="480"/>
      <c r="D146" s="480"/>
      <c r="E146" s="479">
        <v>26400</v>
      </c>
    </row>
    <row r="147" spans="1:5">
      <c r="A147" s="485">
        <v>39927</v>
      </c>
      <c r="B147" s="486">
        <v>2601</v>
      </c>
      <c r="C147" s="480"/>
      <c r="D147" s="480"/>
      <c r="E147" s="479">
        <v>26400</v>
      </c>
    </row>
    <row r="148" spans="1:5">
      <c r="A148" s="485">
        <v>39928</v>
      </c>
      <c r="B148" s="486">
        <v>2420</v>
      </c>
      <c r="C148" s="480"/>
      <c r="D148" s="480"/>
      <c r="E148" s="479">
        <v>26400</v>
      </c>
    </row>
    <row r="149" spans="1:5">
      <c r="A149" s="485">
        <v>39929</v>
      </c>
      <c r="B149" s="486">
        <v>2452</v>
      </c>
      <c r="C149" s="480"/>
      <c r="D149" s="480"/>
      <c r="E149" s="479">
        <v>26400</v>
      </c>
    </row>
    <row r="150" spans="1:5">
      <c r="A150" s="485">
        <v>39930</v>
      </c>
      <c r="B150" s="486">
        <v>2692</v>
      </c>
      <c r="C150" s="480"/>
      <c r="D150" s="480"/>
      <c r="E150" s="479">
        <v>26400</v>
      </c>
    </row>
    <row r="151" spans="1:5">
      <c r="A151" s="485">
        <v>39931</v>
      </c>
      <c r="B151" s="486">
        <v>2526</v>
      </c>
      <c r="C151" s="480"/>
      <c r="D151" s="480"/>
      <c r="E151" s="479">
        <v>26400</v>
      </c>
    </row>
    <row r="152" spans="1:5">
      <c r="A152" s="485">
        <v>39932</v>
      </c>
      <c r="B152" s="486">
        <v>2439</v>
      </c>
      <c r="C152" s="480"/>
      <c r="D152" s="480"/>
      <c r="E152" s="479">
        <v>26400</v>
      </c>
    </row>
    <row r="153" spans="1:5" ht="12">
      <c r="A153" s="485">
        <v>39933</v>
      </c>
      <c r="B153" s="486">
        <v>2439</v>
      </c>
      <c r="C153" s="484">
        <f>SUM(B124:B153)</f>
        <v>75960</v>
      </c>
      <c r="D153" s="484">
        <f>AVERAGE(B124:B153)</f>
        <v>2532</v>
      </c>
      <c r="E153" s="479">
        <v>26400</v>
      </c>
    </row>
    <row r="154" spans="1:5">
      <c r="A154" s="485">
        <v>39934</v>
      </c>
      <c r="B154" s="486">
        <v>2151</v>
      </c>
      <c r="C154" s="480"/>
      <c r="D154" s="480"/>
      <c r="E154" s="479">
        <v>26400</v>
      </c>
    </row>
    <row r="155" spans="1:5">
      <c r="A155" s="485">
        <v>39935</v>
      </c>
      <c r="B155" s="486">
        <v>2398</v>
      </c>
      <c r="C155" s="480"/>
      <c r="D155" s="480"/>
      <c r="E155" s="479">
        <v>26400</v>
      </c>
    </row>
    <row r="156" spans="1:5">
      <c r="A156" s="485">
        <v>39936</v>
      </c>
      <c r="B156" s="486">
        <v>2427</v>
      </c>
      <c r="C156" s="480"/>
      <c r="D156" s="480"/>
      <c r="E156" s="479">
        <v>26400</v>
      </c>
    </row>
    <row r="157" spans="1:5">
      <c r="A157" s="485">
        <v>39937</v>
      </c>
      <c r="B157" s="486">
        <v>2498</v>
      </c>
      <c r="C157" s="480"/>
      <c r="D157" s="480"/>
      <c r="E157" s="479">
        <v>26400</v>
      </c>
    </row>
    <row r="158" spans="1:5">
      <c r="A158" s="485">
        <v>39938</v>
      </c>
      <c r="B158" s="486">
        <v>2584</v>
      </c>
      <c r="C158" s="480"/>
      <c r="D158" s="480"/>
      <c r="E158" s="479">
        <v>26400</v>
      </c>
    </row>
    <row r="159" spans="1:5">
      <c r="A159" s="485">
        <v>39939</v>
      </c>
      <c r="B159" s="486">
        <v>2286</v>
      </c>
      <c r="C159" s="480"/>
      <c r="D159" s="480"/>
      <c r="E159" s="479">
        <v>26400</v>
      </c>
    </row>
    <row r="160" spans="1:5">
      <c r="A160" s="485">
        <v>39940</v>
      </c>
      <c r="B160" s="486">
        <v>2504</v>
      </c>
      <c r="C160" s="480"/>
      <c r="D160" s="480"/>
      <c r="E160" s="479">
        <v>26400</v>
      </c>
    </row>
    <row r="161" spans="1:5">
      <c r="A161" s="485">
        <v>39941</v>
      </c>
      <c r="B161" s="486">
        <v>2086</v>
      </c>
      <c r="C161" s="480"/>
      <c r="D161" s="480"/>
      <c r="E161" s="479">
        <v>26400</v>
      </c>
    </row>
    <row r="162" spans="1:5">
      <c r="A162" s="485">
        <v>39942</v>
      </c>
      <c r="B162" s="486">
        <v>2600</v>
      </c>
      <c r="C162" s="480"/>
      <c r="D162" s="480"/>
      <c r="E162" s="479">
        <v>26400</v>
      </c>
    </row>
    <row r="163" spans="1:5">
      <c r="A163" s="485">
        <v>39943</v>
      </c>
      <c r="B163" s="486">
        <v>2200</v>
      </c>
      <c r="C163" s="480"/>
      <c r="D163" s="480"/>
      <c r="E163" s="479">
        <v>26400</v>
      </c>
    </row>
    <row r="164" spans="1:5">
      <c r="A164" s="485">
        <v>39944</v>
      </c>
      <c r="B164" s="486">
        <v>2408</v>
      </c>
      <c r="C164" s="480"/>
      <c r="D164" s="480"/>
      <c r="E164" s="479">
        <v>26400</v>
      </c>
    </row>
    <row r="165" spans="1:5">
      <c r="A165" s="485">
        <v>39945</v>
      </c>
      <c r="B165" s="486">
        <v>2256</v>
      </c>
      <c r="C165" s="480"/>
      <c r="D165" s="480"/>
      <c r="E165" s="479">
        <v>26400</v>
      </c>
    </row>
    <row r="166" spans="1:5">
      <c r="A166" s="485">
        <v>39946</v>
      </c>
      <c r="B166" s="486">
        <v>1901</v>
      </c>
      <c r="C166" s="480"/>
      <c r="D166" s="480"/>
      <c r="E166" s="479">
        <v>26400</v>
      </c>
    </row>
    <row r="167" spans="1:5">
      <c r="A167" s="485">
        <v>39947</v>
      </c>
      <c r="B167" s="486">
        <v>2233</v>
      </c>
      <c r="C167" s="480"/>
      <c r="D167" s="480"/>
      <c r="E167" s="479">
        <v>26400</v>
      </c>
    </row>
    <row r="168" spans="1:5">
      <c r="A168" s="485">
        <v>39948</v>
      </c>
      <c r="B168" s="486">
        <v>3067</v>
      </c>
      <c r="C168" s="480"/>
      <c r="D168" s="480"/>
      <c r="E168" s="479">
        <v>26400</v>
      </c>
    </row>
    <row r="169" spans="1:5">
      <c r="A169" s="485">
        <v>39949</v>
      </c>
      <c r="B169" s="486">
        <v>4717</v>
      </c>
      <c r="C169" s="480"/>
      <c r="D169" s="480"/>
      <c r="E169" s="479">
        <v>26400</v>
      </c>
    </row>
    <row r="170" spans="1:5">
      <c r="A170" s="485">
        <v>39950</v>
      </c>
      <c r="B170" s="486">
        <v>3899</v>
      </c>
      <c r="C170" s="480"/>
      <c r="D170" s="480"/>
      <c r="E170" s="479">
        <v>26400</v>
      </c>
    </row>
    <row r="171" spans="1:5">
      <c r="A171" s="485">
        <v>39951</v>
      </c>
      <c r="B171" s="486">
        <v>3360</v>
      </c>
      <c r="C171" s="480"/>
      <c r="D171" s="480"/>
      <c r="E171" s="479">
        <v>26400</v>
      </c>
    </row>
    <row r="172" spans="1:5">
      <c r="A172" s="485">
        <v>39952</v>
      </c>
      <c r="B172" s="486">
        <v>3060</v>
      </c>
      <c r="C172" s="480"/>
      <c r="D172" s="480"/>
      <c r="E172" s="479">
        <v>26400</v>
      </c>
    </row>
    <row r="173" spans="1:5">
      <c r="A173" s="485">
        <v>39953</v>
      </c>
      <c r="B173" s="486">
        <v>2272</v>
      </c>
      <c r="C173" s="480"/>
      <c r="D173" s="480"/>
      <c r="E173" s="479">
        <v>26400</v>
      </c>
    </row>
    <row r="174" spans="1:5">
      <c r="A174" s="485">
        <v>39954</v>
      </c>
      <c r="B174" s="486">
        <v>2568</v>
      </c>
      <c r="C174" s="480"/>
      <c r="D174" s="480"/>
      <c r="E174" s="479">
        <v>26400</v>
      </c>
    </row>
    <row r="175" spans="1:5">
      <c r="A175" s="485">
        <v>39955</v>
      </c>
      <c r="B175" s="486">
        <v>2863</v>
      </c>
      <c r="C175" s="480"/>
      <c r="D175" s="480"/>
      <c r="E175" s="479">
        <v>26400</v>
      </c>
    </row>
    <row r="176" spans="1:5">
      <c r="A176" s="485">
        <v>39956</v>
      </c>
      <c r="B176" s="486">
        <v>2346</v>
      </c>
      <c r="C176" s="480"/>
      <c r="D176" s="480"/>
      <c r="E176" s="479">
        <v>26400</v>
      </c>
    </row>
    <row r="177" spans="1:5">
      <c r="A177" s="485">
        <v>39957</v>
      </c>
      <c r="B177" s="486">
        <v>2105</v>
      </c>
      <c r="C177" s="480"/>
      <c r="D177" s="480"/>
      <c r="E177" s="479">
        <v>26400</v>
      </c>
    </row>
    <row r="178" spans="1:5">
      <c r="A178" s="485">
        <v>39958</v>
      </c>
      <c r="B178" s="486">
        <v>2698</v>
      </c>
      <c r="C178" s="480"/>
      <c r="D178" s="480"/>
      <c r="E178" s="479">
        <v>26400</v>
      </c>
    </row>
    <row r="179" spans="1:5">
      <c r="A179" s="485">
        <v>39959</v>
      </c>
      <c r="B179" s="486">
        <v>2411</v>
      </c>
      <c r="C179" s="480"/>
      <c r="D179" s="480"/>
      <c r="E179" s="479">
        <v>26400</v>
      </c>
    </row>
    <row r="180" spans="1:5">
      <c r="A180" s="485">
        <v>39960</v>
      </c>
      <c r="B180" s="486">
        <v>2502</v>
      </c>
      <c r="C180" s="480"/>
      <c r="D180" s="480"/>
      <c r="E180" s="479">
        <v>26400</v>
      </c>
    </row>
    <row r="181" spans="1:5">
      <c r="A181" s="485">
        <v>39961</v>
      </c>
      <c r="B181" s="486">
        <v>2467</v>
      </c>
      <c r="C181" s="480"/>
      <c r="D181" s="480"/>
      <c r="E181" s="479">
        <v>26400</v>
      </c>
    </row>
    <row r="182" spans="1:5">
      <c r="A182" s="485">
        <v>39962</v>
      </c>
      <c r="B182" s="486">
        <v>2118</v>
      </c>
      <c r="C182" s="480"/>
      <c r="D182" s="480"/>
      <c r="E182" s="479">
        <v>26400</v>
      </c>
    </row>
    <row r="183" spans="1:5">
      <c r="A183" s="485">
        <v>39963</v>
      </c>
      <c r="B183" s="486">
        <v>2510</v>
      </c>
      <c r="C183" s="480"/>
      <c r="D183" s="480"/>
      <c r="E183" s="479">
        <v>26400</v>
      </c>
    </row>
    <row r="184" spans="1:5" ht="12">
      <c r="A184" s="485">
        <v>39964</v>
      </c>
      <c r="B184" s="486">
        <v>2569</v>
      </c>
      <c r="C184" s="484">
        <f>SUM(B154:B184)</f>
        <v>80064</v>
      </c>
      <c r="D184" s="484">
        <f>AVERAGE(B154:B184)</f>
        <v>2582.7096774193546</v>
      </c>
      <c r="E184" s="479">
        <v>26400</v>
      </c>
    </row>
    <row r="185" spans="1:5">
      <c r="A185" s="485">
        <v>39965</v>
      </c>
      <c r="B185" s="486">
        <v>2665</v>
      </c>
      <c r="C185" s="480"/>
      <c r="D185" s="480"/>
      <c r="E185" s="479">
        <v>26400</v>
      </c>
    </row>
    <row r="186" spans="1:5">
      <c r="A186" s="485">
        <v>39966</v>
      </c>
      <c r="B186" s="486">
        <v>1992</v>
      </c>
      <c r="C186" s="480"/>
      <c r="D186" s="480"/>
      <c r="E186" s="479">
        <v>26400</v>
      </c>
    </row>
    <row r="187" spans="1:5">
      <c r="A187" s="485">
        <v>39967</v>
      </c>
      <c r="B187" s="486">
        <v>2582</v>
      </c>
      <c r="C187" s="480"/>
      <c r="D187" s="480"/>
      <c r="E187" s="479">
        <v>26400</v>
      </c>
    </row>
    <row r="188" spans="1:5">
      <c r="A188" s="485">
        <v>39968</v>
      </c>
      <c r="B188" s="486">
        <v>2270</v>
      </c>
      <c r="C188" s="480"/>
      <c r="D188" s="480"/>
      <c r="E188" s="479">
        <v>26400</v>
      </c>
    </row>
    <row r="189" spans="1:5">
      <c r="A189" s="485">
        <v>39969</v>
      </c>
      <c r="B189" s="486">
        <v>2312</v>
      </c>
      <c r="C189" s="480"/>
      <c r="D189" s="480"/>
      <c r="E189" s="479">
        <v>26400</v>
      </c>
    </row>
    <row r="190" spans="1:5">
      <c r="A190" s="485">
        <v>39970</v>
      </c>
      <c r="B190" s="486">
        <v>2654</v>
      </c>
      <c r="C190" s="480"/>
      <c r="D190" s="480"/>
      <c r="E190" s="479">
        <v>26400</v>
      </c>
    </row>
    <row r="191" spans="1:5">
      <c r="A191" s="485">
        <v>39971</v>
      </c>
      <c r="B191" s="486">
        <v>2257</v>
      </c>
      <c r="C191" s="480"/>
      <c r="D191" s="480"/>
      <c r="E191" s="479">
        <v>26400</v>
      </c>
    </row>
    <row r="192" spans="1:5">
      <c r="A192" s="485">
        <v>39972</v>
      </c>
      <c r="B192" s="486">
        <v>2277</v>
      </c>
      <c r="C192" s="480"/>
      <c r="D192" s="480"/>
      <c r="E192" s="479">
        <v>26400</v>
      </c>
    </row>
    <row r="193" spans="1:5">
      <c r="A193" s="485">
        <v>39973</v>
      </c>
      <c r="B193" s="486">
        <v>2628</v>
      </c>
      <c r="C193" s="480"/>
      <c r="D193" s="480"/>
      <c r="E193" s="479">
        <v>26400</v>
      </c>
    </row>
    <row r="194" spans="1:5">
      <c r="A194" s="485">
        <v>39974</v>
      </c>
      <c r="B194" s="486">
        <v>2450</v>
      </c>
      <c r="C194" s="480"/>
      <c r="D194" s="480"/>
      <c r="E194" s="479">
        <v>26400</v>
      </c>
    </row>
    <row r="195" spans="1:5">
      <c r="A195" s="485">
        <v>39975</v>
      </c>
      <c r="B195" s="486">
        <v>2180</v>
      </c>
      <c r="C195" s="480"/>
      <c r="D195" s="480"/>
      <c r="E195" s="479">
        <v>26400</v>
      </c>
    </row>
    <row r="196" spans="1:5">
      <c r="A196" s="485">
        <v>39976</v>
      </c>
      <c r="B196" s="486">
        <v>2831</v>
      </c>
      <c r="C196" s="480"/>
      <c r="D196" s="480"/>
      <c r="E196" s="479">
        <v>26400</v>
      </c>
    </row>
    <row r="197" spans="1:5">
      <c r="A197" s="485">
        <v>39977</v>
      </c>
      <c r="B197" s="486">
        <v>2131</v>
      </c>
      <c r="C197" s="480"/>
      <c r="D197" s="480"/>
      <c r="E197" s="479">
        <v>26400</v>
      </c>
    </row>
    <row r="198" spans="1:5">
      <c r="A198" s="485">
        <v>39978</v>
      </c>
      <c r="B198" s="486">
        <v>2307</v>
      </c>
      <c r="C198" s="480"/>
      <c r="D198" s="480"/>
      <c r="E198" s="479">
        <v>26400</v>
      </c>
    </row>
    <row r="199" spans="1:5">
      <c r="A199" s="485">
        <v>39979</v>
      </c>
      <c r="B199" s="486">
        <v>2418</v>
      </c>
      <c r="C199" s="480"/>
      <c r="D199" s="480"/>
      <c r="E199" s="479">
        <v>26400</v>
      </c>
    </row>
    <row r="200" spans="1:5">
      <c r="A200" s="485">
        <v>39980</v>
      </c>
      <c r="B200" s="486">
        <v>2615</v>
      </c>
      <c r="C200" s="480"/>
      <c r="D200" s="480"/>
      <c r="E200" s="479">
        <v>26400</v>
      </c>
    </row>
    <row r="201" spans="1:5">
      <c r="A201" s="485">
        <v>39981</v>
      </c>
      <c r="B201" s="486">
        <v>2513</v>
      </c>
      <c r="C201" s="480"/>
      <c r="D201" s="480"/>
      <c r="E201" s="479">
        <v>26400</v>
      </c>
    </row>
    <row r="202" spans="1:5">
      <c r="A202" s="485">
        <v>39982</v>
      </c>
      <c r="B202" s="486">
        <v>1923</v>
      </c>
      <c r="C202" s="480"/>
      <c r="D202" s="480"/>
      <c r="E202" s="479">
        <v>26400</v>
      </c>
    </row>
    <row r="203" spans="1:5">
      <c r="A203" s="485">
        <v>39983</v>
      </c>
      <c r="B203" s="486">
        <v>3089</v>
      </c>
      <c r="C203" s="480"/>
      <c r="D203" s="480"/>
      <c r="E203" s="479">
        <v>26400</v>
      </c>
    </row>
    <row r="204" spans="1:5">
      <c r="A204" s="485">
        <v>39984</v>
      </c>
      <c r="B204" s="486">
        <v>2685</v>
      </c>
      <c r="C204" s="480"/>
      <c r="D204" s="480"/>
      <c r="E204" s="479">
        <v>26400</v>
      </c>
    </row>
    <row r="205" spans="1:5">
      <c r="A205" s="485">
        <v>39985</v>
      </c>
      <c r="B205" s="486">
        <v>2486</v>
      </c>
      <c r="C205" s="480"/>
      <c r="D205" s="480"/>
      <c r="E205" s="479">
        <v>26400</v>
      </c>
    </row>
    <row r="206" spans="1:5">
      <c r="A206" s="485">
        <v>39986</v>
      </c>
      <c r="B206" s="486">
        <v>2552</v>
      </c>
      <c r="C206" s="480"/>
      <c r="D206" s="480"/>
      <c r="E206" s="479">
        <v>26400</v>
      </c>
    </row>
    <row r="207" spans="1:5">
      <c r="A207" s="485">
        <v>39987</v>
      </c>
      <c r="B207" s="486">
        <v>2591</v>
      </c>
      <c r="C207" s="480"/>
      <c r="D207" s="480"/>
      <c r="E207" s="479">
        <v>26400</v>
      </c>
    </row>
    <row r="208" spans="1:5">
      <c r="A208" s="485">
        <v>39988</v>
      </c>
      <c r="B208" s="486">
        <v>2899</v>
      </c>
      <c r="C208" s="480"/>
      <c r="D208" s="480"/>
      <c r="E208" s="479">
        <v>26400</v>
      </c>
    </row>
    <row r="209" spans="1:5">
      <c r="A209" s="485">
        <v>39989</v>
      </c>
      <c r="B209" s="486">
        <v>2300</v>
      </c>
      <c r="C209" s="480"/>
      <c r="D209" s="480"/>
      <c r="E209" s="479">
        <v>26400</v>
      </c>
    </row>
    <row r="210" spans="1:5">
      <c r="A210" s="485">
        <v>39990</v>
      </c>
      <c r="B210" s="486">
        <v>2876</v>
      </c>
      <c r="C210" s="480"/>
      <c r="D210" s="480"/>
      <c r="E210" s="479">
        <v>26400</v>
      </c>
    </row>
    <row r="211" spans="1:5">
      <c r="A211" s="485">
        <v>39991</v>
      </c>
      <c r="B211" s="486">
        <v>2611</v>
      </c>
      <c r="C211" s="480"/>
      <c r="D211" s="480"/>
      <c r="E211" s="479">
        <v>26400</v>
      </c>
    </row>
    <row r="212" spans="1:5">
      <c r="A212" s="485">
        <v>39992</v>
      </c>
      <c r="B212" s="486">
        <v>2884</v>
      </c>
      <c r="C212" s="480"/>
      <c r="D212" s="480"/>
      <c r="E212" s="479">
        <v>26400</v>
      </c>
    </row>
    <row r="213" spans="1:5">
      <c r="A213" s="485">
        <v>39993</v>
      </c>
      <c r="B213" s="486">
        <v>2991</v>
      </c>
      <c r="C213" s="480"/>
      <c r="D213" s="480"/>
      <c r="E213" s="479">
        <v>26400</v>
      </c>
    </row>
    <row r="214" spans="1:5" ht="12">
      <c r="A214" s="485">
        <v>39994</v>
      </c>
      <c r="B214" s="486">
        <v>2741</v>
      </c>
      <c r="C214" s="484">
        <f>SUM(B185:B214)</f>
        <v>75710</v>
      </c>
      <c r="D214" s="484">
        <f>AVERAGE(B185:B214)</f>
        <v>2523.6666666666665</v>
      </c>
      <c r="E214" s="479">
        <v>26400</v>
      </c>
    </row>
    <row r="215" spans="1:5">
      <c r="A215" s="485">
        <v>39995</v>
      </c>
      <c r="B215" s="486">
        <v>2748</v>
      </c>
      <c r="C215" s="480"/>
      <c r="D215" s="480"/>
      <c r="E215" s="479">
        <v>26400</v>
      </c>
    </row>
    <row r="216" spans="1:5">
      <c r="A216" s="485">
        <v>39996</v>
      </c>
      <c r="B216" s="486">
        <v>2622</v>
      </c>
      <c r="C216" s="480"/>
      <c r="D216" s="480"/>
      <c r="E216" s="479">
        <v>26400</v>
      </c>
    </row>
    <row r="217" spans="1:5">
      <c r="A217" s="485">
        <v>39997</v>
      </c>
      <c r="B217" s="486">
        <v>2804</v>
      </c>
      <c r="C217" s="480"/>
      <c r="D217" s="480"/>
      <c r="E217" s="479">
        <v>26400</v>
      </c>
    </row>
    <row r="218" spans="1:5">
      <c r="A218" s="485">
        <v>39998</v>
      </c>
      <c r="B218" s="486">
        <v>3125</v>
      </c>
      <c r="C218" s="480"/>
      <c r="D218" s="480"/>
      <c r="E218" s="479">
        <v>26400</v>
      </c>
    </row>
    <row r="219" spans="1:5">
      <c r="A219" s="485">
        <v>39999</v>
      </c>
      <c r="B219" s="486">
        <v>3162</v>
      </c>
      <c r="C219" s="480"/>
      <c r="D219" s="480"/>
      <c r="E219" s="479">
        <v>26400</v>
      </c>
    </row>
    <row r="220" spans="1:5">
      <c r="A220" s="485">
        <v>40000</v>
      </c>
      <c r="B220" s="486">
        <v>3078</v>
      </c>
      <c r="C220" s="480"/>
      <c r="D220" s="480"/>
      <c r="E220" s="479">
        <v>26400</v>
      </c>
    </row>
    <row r="221" spans="1:5">
      <c r="A221" s="485">
        <v>40001</v>
      </c>
      <c r="B221" s="486">
        <v>3397</v>
      </c>
      <c r="C221" s="480"/>
      <c r="D221" s="480"/>
      <c r="E221" s="479">
        <v>26400</v>
      </c>
    </row>
    <row r="222" spans="1:5">
      <c r="A222" s="485">
        <v>40002</v>
      </c>
      <c r="B222" s="486">
        <v>3096</v>
      </c>
      <c r="C222" s="480"/>
      <c r="D222" s="480"/>
      <c r="E222" s="479">
        <v>26400</v>
      </c>
    </row>
    <row r="223" spans="1:5">
      <c r="A223" s="485">
        <v>40003</v>
      </c>
      <c r="B223" s="486">
        <v>3188</v>
      </c>
      <c r="C223" s="480"/>
      <c r="D223" s="480"/>
      <c r="E223" s="479">
        <v>26400</v>
      </c>
    </row>
    <row r="224" spans="1:5">
      <c r="A224" s="485">
        <v>40004</v>
      </c>
      <c r="B224" s="486">
        <v>3474</v>
      </c>
      <c r="C224" s="480"/>
      <c r="D224" s="480"/>
      <c r="E224" s="479">
        <v>26400</v>
      </c>
    </row>
    <row r="225" spans="1:5">
      <c r="A225" s="485">
        <v>40005</v>
      </c>
      <c r="B225" s="486">
        <v>3588</v>
      </c>
      <c r="C225" s="480"/>
      <c r="D225" s="480"/>
      <c r="E225" s="479">
        <v>26400</v>
      </c>
    </row>
    <row r="226" spans="1:5">
      <c r="A226" s="485">
        <v>40006</v>
      </c>
      <c r="B226" s="486">
        <v>3630</v>
      </c>
      <c r="C226" s="480"/>
      <c r="D226" s="480"/>
      <c r="E226" s="479">
        <v>26400</v>
      </c>
    </row>
    <row r="227" spans="1:5">
      <c r="A227" s="485">
        <v>40007</v>
      </c>
      <c r="B227" s="486">
        <v>3273</v>
      </c>
      <c r="C227" s="480"/>
      <c r="D227" s="480"/>
      <c r="E227" s="479">
        <v>26400</v>
      </c>
    </row>
    <row r="228" spans="1:5">
      <c r="A228" s="485">
        <v>40008</v>
      </c>
      <c r="B228" s="486">
        <v>3294</v>
      </c>
      <c r="C228" s="480"/>
      <c r="D228" s="480"/>
      <c r="E228" s="479">
        <v>26400</v>
      </c>
    </row>
    <row r="229" spans="1:5">
      <c r="A229" s="485">
        <v>40009</v>
      </c>
      <c r="B229" s="486">
        <v>3324</v>
      </c>
      <c r="C229" s="480"/>
      <c r="D229" s="480"/>
      <c r="E229" s="479">
        <v>26400</v>
      </c>
    </row>
    <row r="230" spans="1:5">
      <c r="A230" s="485">
        <v>40010</v>
      </c>
      <c r="B230" s="486">
        <v>3275</v>
      </c>
      <c r="C230" s="480"/>
      <c r="D230" s="480"/>
      <c r="E230" s="479">
        <v>26400</v>
      </c>
    </row>
    <row r="231" spans="1:5">
      <c r="A231" s="485">
        <v>40011</v>
      </c>
      <c r="B231" s="479">
        <v>3272</v>
      </c>
      <c r="C231" s="480"/>
      <c r="D231" s="480"/>
      <c r="E231" s="479">
        <v>26400</v>
      </c>
    </row>
    <row r="232" spans="1:5">
      <c r="A232" s="485">
        <v>40012</v>
      </c>
      <c r="B232" s="479">
        <v>3269</v>
      </c>
      <c r="C232" s="480"/>
      <c r="D232" s="480"/>
      <c r="E232" s="479">
        <v>26400</v>
      </c>
    </row>
    <row r="233" spans="1:5">
      <c r="A233" s="485">
        <v>40013</v>
      </c>
      <c r="B233" s="479">
        <v>3027</v>
      </c>
      <c r="C233" s="480"/>
      <c r="D233" s="480"/>
      <c r="E233" s="479">
        <v>26400</v>
      </c>
    </row>
    <row r="234" spans="1:5">
      <c r="A234" s="485">
        <v>40014</v>
      </c>
      <c r="B234" s="479">
        <v>2769</v>
      </c>
      <c r="C234" s="480"/>
      <c r="D234" s="480"/>
      <c r="E234" s="479">
        <v>26400</v>
      </c>
    </row>
    <row r="235" spans="1:5">
      <c r="A235" s="485">
        <v>40015</v>
      </c>
      <c r="B235" s="479">
        <v>3035</v>
      </c>
      <c r="C235" s="480"/>
      <c r="D235" s="480"/>
      <c r="E235" s="479">
        <v>26400</v>
      </c>
    </row>
    <row r="236" spans="1:5">
      <c r="A236" s="485">
        <v>40016</v>
      </c>
      <c r="B236" s="479">
        <v>2860</v>
      </c>
      <c r="C236" s="480"/>
      <c r="D236" s="480"/>
      <c r="E236" s="479">
        <v>26400</v>
      </c>
    </row>
    <row r="237" spans="1:5">
      <c r="A237" s="485">
        <v>40017</v>
      </c>
      <c r="B237" s="479">
        <v>3737</v>
      </c>
      <c r="C237" s="480"/>
      <c r="D237" s="480"/>
      <c r="E237" s="479">
        <v>26400</v>
      </c>
    </row>
    <row r="238" spans="1:5">
      <c r="A238" s="485">
        <v>40018</v>
      </c>
      <c r="B238" s="479">
        <v>3134</v>
      </c>
      <c r="C238" s="480"/>
      <c r="D238" s="480"/>
      <c r="E238" s="479">
        <v>26400</v>
      </c>
    </row>
    <row r="239" spans="1:5">
      <c r="A239" s="485">
        <v>40019</v>
      </c>
      <c r="B239" s="479">
        <v>3122</v>
      </c>
      <c r="C239" s="480"/>
      <c r="D239" s="480"/>
      <c r="E239" s="479">
        <v>26400</v>
      </c>
    </row>
    <row r="240" spans="1:5">
      <c r="A240" s="485">
        <v>40020</v>
      </c>
      <c r="B240" s="479">
        <v>3016</v>
      </c>
      <c r="C240" s="480"/>
      <c r="D240" s="480"/>
      <c r="E240" s="479">
        <v>26400</v>
      </c>
    </row>
    <row r="241" spans="1:5">
      <c r="A241" s="485">
        <v>40021</v>
      </c>
      <c r="B241" s="479">
        <v>2838</v>
      </c>
      <c r="C241" s="480"/>
      <c r="D241" s="480"/>
      <c r="E241" s="479">
        <v>26400</v>
      </c>
    </row>
    <row r="242" spans="1:5">
      <c r="A242" s="485">
        <v>40022</v>
      </c>
      <c r="B242" s="479">
        <v>2903</v>
      </c>
      <c r="C242" s="480"/>
      <c r="D242" s="480"/>
      <c r="E242" s="479">
        <v>26400</v>
      </c>
    </row>
    <row r="243" spans="1:5">
      <c r="A243" s="485">
        <v>40023</v>
      </c>
      <c r="B243" s="479">
        <v>2869</v>
      </c>
      <c r="C243" s="480"/>
      <c r="D243" s="480"/>
      <c r="E243" s="479">
        <v>26400</v>
      </c>
    </row>
    <row r="244" spans="1:5">
      <c r="A244" s="485">
        <v>40024</v>
      </c>
      <c r="B244" s="479">
        <v>2990</v>
      </c>
      <c r="C244" s="480"/>
      <c r="D244" s="480"/>
      <c r="E244" s="479">
        <v>26400</v>
      </c>
    </row>
    <row r="245" spans="1:5" ht="12">
      <c r="A245" s="485">
        <v>40025</v>
      </c>
      <c r="B245" s="479">
        <v>3186</v>
      </c>
      <c r="C245" s="484">
        <f>SUM(B215:B245)</f>
        <v>97105</v>
      </c>
      <c r="D245" s="484">
        <f>AVERAGE(B215:B245)</f>
        <v>3132.4193548387098</v>
      </c>
      <c r="E245" s="479">
        <v>26400</v>
      </c>
    </row>
    <row r="246" spans="1:5">
      <c r="A246" s="485">
        <v>40026</v>
      </c>
      <c r="B246" s="479">
        <v>2942</v>
      </c>
      <c r="C246" s="480"/>
      <c r="D246" s="480"/>
      <c r="E246" s="479">
        <v>26400</v>
      </c>
    </row>
    <row r="247" spans="1:5">
      <c r="A247" s="485">
        <v>40027</v>
      </c>
      <c r="B247" s="479">
        <v>3355</v>
      </c>
      <c r="C247" s="480"/>
      <c r="D247" s="480"/>
      <c r="E247" s="479">
        <v>26400</v>
      </c>
    </row>
    <row r="248" spans="1:5">
      <c r="A248" s="485">
        <v>40028</v>
      </c>
      <c r="B248" s="479">
        <v>3243</v>
      </c>
      <c r="C248" s="480"/>
      <c r="D248" s="480"/>
      <c r="E248" s="479">
        <v>26400</v>
      </c>
    </row>
    <row r="249" spans="1:5">
      <c r="A249" s="485">
        <v>40029</v>
      </c>
      <c r="B249" s="479">
        <v>3426</v>
      </c>
      <c r="C249" s="480"/>
      <c r="D249" s="480"/>
      <c r="E249" s="479">
        <v>26400</v>
      </c>
    </row>
    <row r="250" spans="1:5">
      <c r="A250" s="485">
        <v>40030</v>
      </c>
      <c r="B250" s="479">
        <v>3185</v>
      </c>
      <c r="C250" s="480"/>
      <c r="D250" s="480"/>
      <c r="E250" s="479">
        <v>26400</v>
      </c>
    </row>
    <row r="251" spans="1:5">
      <c r="A251" s="485">
        <v>40031</v>
      </c>
      <c r="B251" s="479">
        <v>3022</v>
      </c>
      <c r="C251" s="480"/>
      <c r="D251" s="480"/>
      <c r="E251" s="479">
        <v>26400</v>
      </c>
    </row>
    <row r="252" spans="1:5">
      <c r="A252" s="485">
        <v>40032</v>
      </c>
      <c r="B252" s="479">
        <v>3162</v>
      </c>
      <c r="C252" s="480"/>
      <c r="D252" s="480"/>
      <c r="E252" s="479">
        <v>26400</v>
      </c>
    </row>
    <row r="253" spans="1:5">
      <c r="A253" s="485">
        <v>40033</v>
      </c>
      <c r="B253" s="479">
        <v>3268</v>
      </c>
      <c r="C253" s="480"/>
      <c r="D253" s="480"/>
      <c r="E253" s="479">
        <v>26400</v>
      </c>
    </row>
    <row r="254" spans="1:5">
      <c r="A254" s="485">
        <v>40034</v>
      </c>
      <c r="B254" s="479">
        <v>3207</v>
      </c>
      <c r="C254" s="480"/>
      <c r="D254" s="480"/>
      <c r="E254" s="479">
        <v>26400</v>
      </c>
    </row>
    <row r="255" spans="1:5">
      <c r="A255" s="485">
        <v>40035</v>
      </c>
      <c r="B255" s="479">
        <v>3350</v>
      </c>
      <c r="C255" s="480"/>
      <c r="D255" s="480"/>
      <c r="E255" s="479">
        <v>26400</v>
      </c>
    </row>
    <row r="256" spans="1:5">
      <c r="A256" s="485">
        <v>40036</v>
      </c>
      <c r="B256" s="479">
        <v>4164</v>
      </c>
      <c r="C256" s="480"/>
      <c r="D256" s="480"/>
      <c r="E256" s="479">
        <v>26400</v>
      </c>
    </row>
    <row r="257" spans="1:5">
      <c r="A257" s="485">
        <v>40037</v>
      </c>
      <c r="B257" s="479">
        <v>4042</v>
      </c>
      <c r="C257" s="480"/>
      <c r="D257" s="480"/>
      <c r="E257" s="479">
        <v>26400</v>
      </c>
    </row>
    <row r="258" spans="1:5">
      <c r="A258" s="485">
        <v>40038</v>
      </c>
      <c r="B258" s="479">
        <v>3273</v>
      </c>
      <c r="C258" s="480"/>
      <c r="D258" s="480"/>
      <c r="E258" s="479">
        <v>26400</v>
      </c>
    </row>
    <row r="259" spans="1:5">
      <c r="A259" s="485">
        <v>40039</v>
      </c>
      <c r="B259" s="479">
        <v>3148</v>
      </c>
      <c r="C259" s="480"/>
      <c r="D259" s="480"/>
      <c r="E259" s="479">
        <v>26400</v>
      </c>
    </row>
    <row r="260" spans="1:5">
      <c r="A260" s="485">
        <v>40040</v>
      </c>
      <c r="B260" s="479">
        <v>3364</v>
      </c>
      <c r="C260" s="480"/>
      <c r="D260" s="480"/>
      <c r="E260" s="479">
        <v>26400</v>
      </c>
    </row>
    <row r="261" spans="1:5">
      <c r="A261" s="485">
        <v>40041</v>
      </c>
      <c r="B261" s="479">
        <v>3299</v>
      </c>
      <c r="C261" s="480"/>
      <c r="D261" s="480"/>
      <c r="E261" s="479">
        <v>26400</v>
      </c>
    </row>
    <row r="262" spans="1:5">
      <c r="A262" s="485">
        <v>40042</v>
      </c>
      <c r="B262" s="479">
        <v>3081</v>
      </c>
      <c r="C262" s="480"/>
      <c r="D262" s="480"/>
      <c r="E262" s="479">
        <v>26400</v>
      </c>
    </row>
    <row r="263" spans="1:5">
      <c r="A263" s="485">
        <v>40043</v>
      </c>
      <c r="B263" s="479">
        <v>2904</v>
      </c>
      <c r="C263" s="480"/>
      <c r="D263" s="480"/>
      <c r="E263" s="479">
        <v>26400</v>
      </c>
    </row>
    <row r="264" spans="1:5">
      <c r="A264" s="485">
        <v>40044</v>
      </c>
      <c r="B264" s="479">
        <v>3140</v>
      </c>
      <c r="C264" s="480"/>
      <c r="D264" s="480"/>
      <c r="E264" s="479">
        <v>26400</v>
      </c>
    </row>
    <row r="265" spans="1:5">
      <c r="A265" s="485">
        <v>40045</v>
      </c>
      <c r="B265" s="479">
        <v>3312</v>
      </c>
      <c r="C265" s="480"/>
      <c r="D265" s="480"/>
      <c r="E265" s="479">
        <v>26400</v>
      </c>
    </row>
    <row r="266" spans="1:5">
      <c r="A266" s="485">
        <v>40046</v>
      </c>
      <c r="B266" s="479">
        <v>3382</v>
      </c>
      <c r="C266" s="480"/>
      <c r="D266" s="480"/>
      <c r="E266" s="479">
        <v>26400</v>
      </c>
    </row>
    <row r="267" spans="1:5">
      <c r="A267" s="485">
        <v>40047</v>
      </c>
      <c r="B267" s="479">
        <v>3416</v>
      </c>
      <c r="C267" s="480"/>
      <c r="D267" s="480"/>
      <c r="E267" s="479">
        <v>26400</v>
      </c>
    </row>
    <row r="268" spans="1:5">
      <c r="A268" s="485">
        <v>40048</v>
      </c>
      <c r="B268" s="479">
        <v>3545</v>
      </c>
      <c r="C268" s="480"/>
      <c r="D268" s="480"/>
      <c r="E268" s="479">
        <v>26400</v>
      </c>
    </row>
    <row r="269" spans="1:5">
      <c r="A269" s="485">
        <v>40049</v>
      </c>
      <c r="B269" s="479">
        <v>3369</v>
      </c>
      <c r="C269" s="480"/>
      <c r="D269" s="480"/>
      <c r="E269" s="479">
        <v>26400</v>
      </c>
    </row>
    <row r="270" spans="1:5">
      <c r="A270" s="485">
        <v>40050</v>
      </c>
      <c r="B270" s="479">
        <v>3479</v>
      </c>
      <c r="C270" s="480"/>
      <c r="D270" s="480"/>
      <c r="E270" s="479">
        <v>26400</v>
      </c>
    </row>
    <row r="271" spans="1:5">
      <c r="A271" s="485">
        <v>40051</v>
      </c>
      <c r="B271" s="479">
        <v>4391</v>
      </c>
      <c r="C271" s="480"/>
      <c r="D271" s="480"/>
      <c r="E271" s="479">
        <v>26400</v>
      </c>
    </row>
    <row r="272" spans="1:5">
      <c r="A272" s="485">
        <v>40052</v>
      </c>
      <c r="B272" s="479">
        <v>3767</v>
      </c>
      <c r="C272" s="480"/>
      <c r="D272" s="480"/>
      <c r="E272" s="479">
        <v>26400</v>
      </c>
    </row>
    <row r="273" spans="1:5">
      <c r="A273" s="485">
        <v>40053</v>
      </c>
      <c r="B273" s="479">
        <v>3884</v>
      </c>
      <c r="C273" s="480"/>
      <c r="D273" s="480"/>
      <c r="E273" s="479">
        <v>26400</v>
      </c>
    </row>
    <row r="274" spans="1:5">
      <c r="A274" s="485">
        <v>40054</v>
      </c>
      <c r="B274" s="479">
        <v>3672</v>
      </c>
      <c r="C274" s="480"/>
      <c r="D274" s="480"/>
      <c r="E274" s="479">
        <v>26400</v>
      </c>
    </row>
    <row r="275" spans="1:5">
      <c r="A275" s="485">
        <v>40055</v>
      </c>
      <c r="B275" s="479">
        <v>3835</v>
      </c>
      <c r="C275" s="480"/>
      <c r="D275" s="480"/>
      <c r="E275" s="479">
        <v>26400</v>
      </c>
    </row>
    <row r="276" spans="1:5" ht="12">
      <c r="A276" s="485">
        <v>40056</v>
      </c>
      <c r="B276" s="479">
        <v>3490</v>
      </c>
      <c r="C276" s="484">
        <f>SUM(B246:B276)</f>
        <v>106117</v>
      </c>
      <c r="D276" s="484">
        <f>AVERAGE(B246:B276)</f>
        <v>3423.1290322580644</v>
      </c>
      <c r="E276" s="479">
        <v>26400</v>
      </c>
    </row>
    <row r="277" spans="1:5">
      <c r="A277" s="485">
        <v>40057</v>
      </c>
      <c r="B277" s="479">
        <v>3780</v>
      </c>
      <c r="C277" s="480"/>
      <c r="D277" s="480"/>
      <c r="E277" s="479">
        <v>26400</v>
      </c>
    </row>
    <row r="278" spans="1:5">
      <c r="A278" s="485">
        <v>40058</v>
      </c>
      <c r="B278" s="479">
        <v>3807</v>
      </c>
      <c r="C278" s="480"/>
      <c r="D278" s="480"/>
      <c r="E278" s="479">
        <v>26400</v>
      </c>
    </row>
    <row r="279" spans="1:5">
      <c r="A279" s="485">
        <v>40059</v>
      </c>
      <c r="B279" s="479">
        <v>3539</v>
      </c>
      <c r="C279" s="480"/>
      <c r="D279" s="480"/>
      <c r="E279" s="479">
        <v>26400</v>
      </c>
    </row>
    <row r="280" spans="1:5">
      <c r="A280" s="485">
        <v>40060</v>
      </c>
      <c r="B280" s="479">
        <v>3426</v>
      </c>
      <c r="C280" s="480"/>
      <c r="D280" s="480"/>
      <c r="E280" s="479">
        <v>26400</v>
      </c>
    </row>
    <row r="281" spans="1:5">
      <c r="A281" s="485">
        <v>40061</v>
      </c>
      <c r="B281" s="479">
        <v>3822</v>
      </c>
      <c r="C281" s="480"/>
      <c r="D281" s="480"/>
      <c r="E281" s="479">
        <v>26400</v>
      </c>
    </row>
    <row r="282" spans="1:5">
      <c r="A282" s="485">
        <v>40062</v>
      </c>
      <c r="B282" s="479">
        <v>3449</v>
      </c>
      <c r="C282" s="480"/>
      <c r="D282" s="480"/>
      <c r="E282" s="479">
        <v>26400</v>
      </c>
    </row>
    <row r="283" spans="1:5">
      <c r="A283" s="485">
        <v>40063</v>
      </c>
      <c r="B283" s="479">
        <v>3346</v>
      </c>
      <c r="C283" s="480"/>
      <c r="D283" s="480"/>
      <c r="E283" s="479">
        <v>26400</v>
      </c>
    </row>
    <row r="284" spans="1:5">
      <c r="A284" s="485">
        <v>40064</v>
      </c>
      <c r="B284" s="479">
        <v>3132</v>
      </c>
      <c r="C284" s="480"/>
      <c r="D284" s="480"/>
      <c r="E284" s="479">
        <v>26400</v>
      </c>
    </row>
    <row r="285" spans="1:5">
      <c r="A285" s="485">
        <v>40065</v>
      </c>
      <c r="B285" s="479">
        <v>3208</v>
      </c>
      <c r="C285" s="480"/>
      <c r="D285" s="480"/>
      <c r="E285" s="479">
        <v>26400</v>
      </c>
    </row>
    <row r="286" spans="1:5">
      <c r="A286" s="485">
        <v>40066</v>
      </c>
      <c r="B286" s="479">
        <v>3122</v>
      </c>
      <c r="C286" s="480"/>
      <c r="D286" s="480"/>
      <c r="E286" s="479">
        <v>26400</v>
      </c>
    </row>
    <row r="287" spans="1:5">
      <c r="A287" s="485">
        <v>40067</v>
      </c>
      <c r="B287" s="479">
        <v>3171</v>
      </c>
      <c r="C287" s="480"/>
      <c r="D287" s="480"/>
      <c r="E287" s="479">
        <v>26400</v>
      </c>
    </row>
    <row r="288" spans="1:5">
      <c r="A288" s="485">
        <v>40068</v>
      </c>
      <c r="B288" s="479">
        <v>3128</v>
      </c>
      <c r="C288" s="480"/>
      <c r="D288" s="480"/>
      <c r="E288" s="479">
        <v>26400</v>
      </c>
    </row>
    <row r="289" spans="1:5">
      <c r="A289" s="485">
        <v>40069</v>
      </c>
      <c r="B289" s="479">
        <v>2965</v>
      </c>
      <c r="C289" s="480"/>
      <c r="D289" s="480"/>
      <c r="E289" s="479">
        <v>26400</v>
      </c>
    </row>
    <row r="290" spans="1:5">
      <c r="A290" s="485">
        <v>40070</v>
      </c>
      <c r="B290" s="479">
        <v>2902</v>
      </c>
      <c r="C290" s="480"/>
      <c r="D290" s="480"/>
      <c r="E290" s="479">
        <v>26400</v>
      </c>
    </row>
    <row r="291" spans="1:5">
      <c r="A291" s="485">
        <v>40071</v>
      </c>
      <c r="B291" s="479">
        <v>3146</v>
      </c>
      <c r="C291" s="480"/>
      <c r="D291" s="480"/>
      <c r="E291" s="479">
        <v>26400</v>
      </c>
    </row>
    <row r="292" spans="1:5">
      <c r="A292" s="485">
        <v>40072</v>
      </c>
      <c r="B292" s="479">
        <v>3230</v>
      </c>
      <c r="C292" s="480"/>
      <c r="D292" s="480"/>
      <c r="E292" s="479">
        <v>26400</v>
      </c>
    </row>
    <row r="293" spans="1:5">
      <c r="A293" s="485">
        <v>40073</v>
      </c>
      <c r="B293" s="479">
        <v>2982</v>
      </c>
      <c r="C293" s="480"/>
      <c r="D293" s="480"/>
      <c r="E293" s="479">
        <v>26400</v>
      </c>
    </row>
    <row r="294" spans="1:5">
      <c r="A294" s="485">
        <v>40074</v>
      </c>
      <c r="B294" s="479">
        <v>2655</v>
      </c>
      <c r="C294" s="480"/>
      <c r="D294" s="480"/>
      <c r="E294" s="479">
        <v>26400</v>
      </c>
    </row>
    <row r="295" spans="1:5">
      <c r="A295" s="485">
        <v>40075</v>
      </c>
      <c r="B295" s="479">
        <v>2901</v>
      </c>
      <c r="C295" s="480"/>
      <c r="D295" s="480"/>
      <c r="E295" s="479">
        <v>26400</v>
      </c>
    </row>
    <row r="296" spans="1:5">
      <c r="A296" s="485">
        <v>40076</v>
      </c>
      <c r="B296" s="479">
        <v>2879</v>
      </c>
      <c r="C296" s="480"/>
      <c r="D296" s="480"/>
      <c r="E296" s="479">
        <v>26400</v>
      </c>
    </row>
    <row r="297" spans="1:5">
      <c r="A297" s="485">
        <v>40077</v>
      </c>
      <c r="B297" s="479">
        <v>2902</v>
      </c>
      <c r="C297" s="480"/>
      <c r="D297" s="480"/>
      <c r="E297" s="479">
        <v>26400</v>
      </c>
    </row>
    <row r="298" spans="1:5">
      <c r="A298" s="485">
        <v>40078</v>
      </c>
      <c r="B298" s="479">
        <v>2818</v>
      </c>
      <c r="C298" s="480"/>
      <c r="D298" s="480"/>
      <c r="E298" s="479">
        <v>26400</v>
      </c>
    </row>
    <row r="299" spans="1:5">
      <c r="A299" s="485">
        <v>40079</v>
      </c>
      <c r="B299" s="479">
        <v>2776</v>
      </c>
      <c r="C299" s="480"/>
      <c r="D299" s="480"/>
      <c r="E299" s="479">
        <v>26400</v>
      </c>
    </row>
    <row r="300" spans="1:5">
      <c r="A300" s="485">
        <v>40080</v>
      </c>
      <c r="B300" s="479">
        <v>2594</v>
      </c>
      <c r="C300" s="480"/>
      <c r="D300" s="480"/>
      <c r="E300" s="479">
        <v>26400</v>
      </c>
    </row>
    <row r="301" spans="1:5">
      <c r="A301" s="485">
        <v>40081</v>
      </c>
      <c r="B301" s="479">
        <v>2637</v>
      </c>
      <c r="C301" s="480"/>
      <c r="D301" s="480"/>
      <c r="E301" s="479">
        <v>26400</v>
      </c>
    </row>
    <row r="302" spans="1:5">
      <c r="A302" s="485">
        <v>40082</v>
      </c>
      <c r="B302" s="479">
        <v>2858</v>
      </c>
      <c r="C302" s="480"/>
      <c r="D302" s="480"/>
      <c r="E302" s="479">
        <v>26400</v>
      </c>
    </row>
    <row r="303" spans="1:5">
      <c r="A303" s="485">
        <v>40083</v>
      </c>
      <c r="B303" s="479">
        <v>2750</v>
      </c>
      <c r="C303" s="480"/>
      <c r="D303" s="480"/>
      <c r="E303" s="479">
        <v>26400</v>
      </c>
    </row>
    <row r="304" spans="1:5">
      <c r="A304" s="485">
        <v>40084</v>
      </c>
      <c r="B304" s="479">
        <v>2790</v>
      </c>
      <c r="C304" s="480"/>
      <c r="D304" s="480"/>
      <c r="E304" s="479">
        <v>26400</v>
      </c>
    </row>
    <row r="305" spans="1:5">
      <c r="A305" s="485">
        <v>40085</v>
      </c>
      <c r="B305" s="479">
        <v>2839</v>
      </c>
      <c r="C305" s="480"/>
      <c r="D305" s="480"/>
      <c r="E305" s="479">
        <v>26400</v>
      </c>
    </row>
    <row r="306" spans="1:5" ht="12">
      <c r="A306" s="485">
        <v>40086</v>
      </c>
      <c r="B306" s="479">
        <v>2861</v>
      </c>
      <c r="C306" s="484">
        <f>SUM(B277:B306)</f>
        <v>92415</v>
      </c>
      <c r="D306" s="484">
        <f>AVERAGE(B277:B306)</f>
        <v>3080.5</v>
      </c>
      <c r="E306" s="479">
        <v>26400</v>
      </c>
    </row>
    <row r="307" spans="1:5">
      <c r="A307" s="485">
        <v>40087</v>
      </c>
      <c r="B307" s="479">
        <v>3112</v>
      </c>
      <c r="C307" s="480"/>
      <c r="D307" s="480"/>
      <c r="E307" s="479">
        <v>26400</v>
      </c>
    </row>
    <row r="308" spans="1:5">
      <c r="A308" s="485">
        <v>40088</v>
      </c>
      <c r="B308" s="479">
        <v>3284</v>
      </c>
      <c r="C308" s="480"/>
      <c r="D308" s="480"/>
      <c r="E308" s="479">
        <v>26400</v>
      </c>
    </row>
    <row r="309" spans="1:5">
      <c r="A309" s="485">
        <v>40089</v>
      </c>
      <c r="B309" s="479">
        <v>3047</v>
      </c>
      <c r="C309" s="480"/>
      <c r="D309" s="480"/>
      <c r="E309" s="479">
        <v>26400</v>
      </c>
    </row>
    <row r="310" spans="1:5">
      <c r="A310" s="485">
        <v>40090</v>
      </c>
      <c r="B310" s="479">
        <v>2451</v>
      </c>
      <c r="C310" s="480"/>
      <c r="D310" s="480"/>
      <c r="E310" s="479">
        <v>26400</v>
      </c>
    </row>
    <row r="311" spans="1:5">
      <c r="A311" s="485">
        <v>40091</v>
      </c>
      <c r="B311" s="479">
        <v>2692</v>
      </c>
      <c r="C311" s="480"/>
      <c r="D311" s="480"/>
      <c r="E311" s="479">
        <v>26400</v>
      </c>
    </row>
    <row r="312" spans="1:5">
      <c r="A312" s="485">
        <v>40092</v>
      </c>
      <c r="B312" s="479">
        <v>2841</v>
      </c>
      <c r="C312" s="480"/>
      <c r="D312" s="480"/>
      <c r="E312" s="479">
        <v>26400</v>
      </c>
    </row>
    <row r="313" spans="1:5">
      <c r="A313" s="485">
        <v>40093</v>
      </c>
      <c r="B313" s="479">
        <v>2667</v>
      </c>
      <c r="C313" s="480"/>
      <c r="D313" s="480"/>
      <c r="E313" s="479">
        <v>26400</v>
      </c>
    </row>
    <row r="314" spans="1:5">
      <c r="A314" s="485">
        <v>40094</v>
      </c>
      <c r="B314" s="479">
        <v>2512</v>
      </c>
      <c r="C314" s="480"/>
      <c r="D314" s="480"/>
      <c r="E314" s="479">
        <v>26400</v>
      </c>
    </row>
    <row r="315" spans="1:5">
      <c r="A315" s="485">
        <v>40095</v>
      </c>
      <c r="B315" s="479">
        <v>2651</v>
      </c>
      <c r="C315" s="480"/>
      <c r="D315" s="480"/>
      <c r="E315" s="479">
        <v>26400</v>
      </c>
    </row>
    <row r="316" spans="1:5">
      <c r="A316" s="485">
        <v>40096</v>
      </c>
      <c r="B316" s="479">
        <v>2420</v>
      </c>
      <c r="C316" s="480"/>
      <c r="D316" s="480"/>
      <c r="E316" s="479">
        <v>26400</v>
      </c>
    </row>
    <row r="317" spans="1:5">
      <c r="A317" s="485">
        <v>40097</v>
      </c>
      <c r="B317" s="479">
        <v>2294</v>
      </c>
      <c r="C317" s="480"/>
      <c r="D317" s="480"/>
      <c r="E317" s="479">
        <v>26400</v>
      </c>
    </row>
    <row r="318" spans="1:5">
      <c r="A318" s="485">
        <v>40098</v>
      </c>
      <c r="B318" s="479">
        <v>2889</v>
      </c>
      <c r="C318" s="480"/>
      <c r="D318" s="480"/>
      <c r="E318" s="479">
        <v>26400</v>
      </c>
    </row>
    <row r="319" spans="1:5">
      <c r="A319" s="485">
        <v>40099</v>
      </c>
      <c r="B319" s="479">
        <v>3318</v>
      </c>
      <c r="C319" s="480"/>
      <c r="D319" s="480"/>
      <c r="E319" s="479">
        <v>26400</v>
      </c>
    </row>
    <row r="320" spans="1:5">
      <c r="A320" s="485">
        <v>40100</v>
      </c>
      <c r="B320" s="479">
        <v>2303</v>
      </c>
      <c r="C320" s="480"/>
      <c r="D320" s="480"/>
      <c r="E320" s="479">
        <v>26400</v>
      </c>
    </row>
    <row r="321" spans="1:5">
      <c r="A321" s="485">
        <v>40101</v>
      </c>
      <c r="B321" s="479">
        <v>2263</v>
      </c>
      <c r="C321" s="480"/>
      <c r="D321" s="480"/>
      <c r="E321" s="479">
        <v>26400</v>
      </c>
    </row>
    <row r="322" spans="1:5">
      <c r="A322" s="485">
        <v>40102</v>
      </c>
      <c r="B322" s="479">
        <v>2314</v>
      </c>
      <c r="C322" s="480"/>
      <c r="D322" s="480"/>
      <c r="E322" s="479">
        <v>26400</v>
      </c>
    </row>
    <row r="323" spans="1:5">
      <c r="A323" s="485">
        <v>40103</v>
      </c>
      <c r="B323" s="479">
        <v>2387</v>
      </c>
      <c r="C323" s="480"/>
      <c r="D323" s="480"/>
      <c r="E323" s="479">
        <v>26400</v>
      </c>
    </row>
    <row r="324" spans="1:5">
      <c r="A324" s="485">
        <v>40104</v>
      </c>
      <c r="B324" s="479">
        <v>2469</v>
      </c>
      <c r="C324" s="480"/>
      <c r="D324" s="480"/>
      <c r="E324" s="479">
        <v>26400</v>
      </c>
    </row>
    <row r="325" spans="1:5">
      <c r="A325" s="485">
        <v>40105</v>
      </c>
      <c r="B325" s="479">
        <v>2376</v>
      </c>
      <c r="C325" s="480"/>
      <c r="D325" s="480"/>
      <c r="E325" s="479">
        <v>26400</v>
      </c>
    </row>
    <row r="326" spans="1:5">
      <c r="A326" s="485">
        <v>40106</v>
      </c>
      <c r="B326" s="479">
        <v>2332</v>
      </c>
      <c r="C326" s="480"/>
      <c r="D326" s="480"/>
      <c r="E326" s="479">
        <v>26400</v>
      </c>
    </row>
    <row r="327" spans="1:5">
      <c r="A327" s="485">
        <v>40107</v>
      </c>
      <c r="B327" s="479">
        <v>2387</v>
      </c>
      <c r="C327" s="480"/>
      <c r="D327" s="480"/>
      <c r="E327" s="479">
        <v>26400</v>
      </c>
    </row>
    <row r="328" spans="1:5">
      <c r="A328" s="485">
        <v>40108</v>
      </c>
      <c r="B328" s="479">
        <v>2517</v>
      </c>
      <c r="C328" s="480"/>
      <c r="D328" s="480"/>
      <c r="E328" s="479">
        <v>26400</v>
      </c>
    </row>
    <row r="329" spans="1:5">
      <c r="A329" s="485">
        <v>40109</v>
      </c>
      <c r="B329" s="479">
        <v>2260</v>
      </c>
      <c r="C329" s="480"/>
      <c r="D329" s="480"/>
      <c r="E329" s="479">
        <v>26400</v>
      </c>
    </row>
    <row r="330" spans="1:5">
      <c r="A330" s="485">
        <v>40110</v>
      </c>
      <c r="B330" s="479">
        <v>2260</v>
      </c>
      <c r="C330" s="480"/>
      <c r="D330" s="480"/>
      <c r="E330" s="479">
        <v>26400</v>
      </c>
    </row>
    <row r="331" spans="1:5">
      <c r="A331" s="485">
        <v>40111</v>
      </c>
      <c r="B331" s="479">
        <v>2764</v>
      </c>
      <c r="C331" s="480"/>
      <c r="D331" s="480"/>
      <c r="E331" s="479">
        <v>26400</v>
      </c>
    </row>
    <row r="332" spans="1:5">
      <c r="A332" s="485">
        <v>40112</v>
      </c>
      <c r="B332" s="479">
        <v>3057</v>
      </c>
      <c r="C332" s="480"/>
      <c r="D332" s="480"/>
      <c r="E332" s="479">
        <v>26400</v>
      </c>
    </row>
    <row r="333" spans="1:5">
      <c r="A333" s="485">
        <v>40113</v>
      </c>
      <c r="B333" s="479">
        <v>2414</v>
      </c>
      <c r="C333" s="480"/>
      <c r="D333" s="480"/>
      <c r="E333" s="479">
        <v>26400</v>
      </c>
    </row>
    <row r="334" spans="1:5">
      <c r="A334" s="485">
        <v>40114</v>
      </c>
      <c r="B334" s="479">
        <v>2732</v>
      </c>
      <c r="C334" s="480"/>
      <c r="D334" s="480"/>
      <c r="E334" s="479">
        <v>26400</v>
      </c>
    </row>
    <row r="335" spans="1:5">
      <c r="A335" s="485">
        <v>40115</v>
      </c>
      <c r="B335" s="479">
        <v>2139</v>
      </c>
      <c r="C335" s="480"/>
      <c r="D335" s="480"/>
      <c r="E335" s="479">
        <v>26400</v>
      </c>
    </row>
    <row r="336" spans="1:5">
      <c r="A336" s="485">
        <v>40116</v>
      </c>
      <c r="B336" s="479">
        <v>2610</v>
      </c>
      <c r="C336" s="480"/>
      <c r="D336" s="480"/>
      <c r="E336" s="479">
        <v>26400</v>
      </c>
    </row>
    <row r="337" spans="1:5" ht="12">
      <c r="A337" s="485">
        <v>40117</v>
      </c>
      <c r="B337" s="479">
        <v>2435</v>
      </c>
      <c r="C337" s="484">
        <f>SUM(B307:B337)</f>
        <v>80197</v>
      </c>
      <c r="D337" s="484">
        <f>AVERAGE(B307:B337)</f>
        <v>2587</v>
      </c>
      <c r="E337" s="479">
        <v>26400</v>
      </c>
    </row>
    <row r="338" spans="1:5">
      <c r="A338" s="485">
        <v>40118</v>
      </c>
      <c r="B338" s="479">
        <v>2591</v>
      </c>
      <c r="C338" s="480"/>
      <c r="D338" s="480"/>
      <c r="E338" s="479">
        <v>26400</v>
      </c>
    </row>
    <row r="339" spans="1:5">
      <c r="A339" s="485">
        <v>40119</v>
      </c>
      <c r="B339" s="479">
        <v>2513</v>
      </c>
      <c r="C339" s="480"/>
      <c r="D339" s="480"/>
      <c r="E339" s="479">
        <v>26400</v>
      </c>
    </row>
    <row r="340" spans="1:5">
      <c r="A340" s="485">
        <v>40120</v>
      </c>
      <c r="B340" s="479">
        <v>2319</v>
      </c>
      <c r="C340" s="480"/>
      <c r="D340" s="480"/>
      <c r="E340" s="479">
        <v>26400</v>
      </c>
    </row>
    <row r="341" spans="1:5">
      <c r="A341" s="485">
        <v>40121</v>
      </c>
      <c r="B341" s="479">
        <v>2162</v>
      </c>
      <c r="C341" s="480"/>
      <c r="D341" s="480"/>
      <c r="E341" s="479">
        <v>26400</v>
      </c>
    </row>
    <row r="342" spans="1:5">
      <c r="A342" s="485">
        <v>40122</v>
      </c>
      <c r="B342" s="479">
        <v>2476</v>
      </c>
      <c r="C342" s="480"/>
      <c r="D342" s="480"/>
      <c r="E342" s="479">
        <v>26400</v>
      </c>
    </row>
    <row r="343" spans="1:5">
      <c r="A343" s="485">
        <v>40123</v>
      </c>
      <c r="B343" s="479">
        <v>2427</v>
      </c>
      <c r="C343" s="480"/>
      <c r="D343" s="480"/>
      <c r="E343" s="479">
        <v>26400</v>
      </c>
    </row>
    <row r="344" spans="1:5">
      <c r="A344" s="485">
        <v>40124</v>
      </c>
      <c r="B344" s="479">
        <v>2356</v>
      </c>
      <c r="C344" s="480"/>
      <c r="D344" s="480"/>
      <c r="E344" s="479">
        <v>26400</v>
      </c>
    </row>
    <row r="345" spans="1:5">
      <c r="A345" s="485">
        <v>40125</v>
      </c>
      <c r="B345" s="479">
        <v>2429</v>
      </c>
      <c r="C345" s="480"/>
      <c r="D345" s="480"/>
      <c r="E345" s="479">
        <v>26400</v>
      </c>
    </row>
    <row r="346" spans="1:5">
      <c r="A346" s="485">
        <v>40126</v>
      </c>
      <c r="B346" s="479">
        <v>2353</v>
      </c>
      <c r="C346" s="480"/>
      <c r="D346" s="480"/>
      <c r="E346" s="479">
        <v>26400</v>
      </c>
    </row>
    <row r="347" spans="1:5">
      <c r="A347" s="485">
        <v>40127</v>
      </c>
      <c r="B347" s="479">
        <v>2207</v>
      </c>
      <c r="C347" s="480"/>
      <c r="D347" s="480"/>
      <c r="E347" s="479">
        <v>26400</v>
      </c>
    </row>
    <row r="348" spans="1:5">
      <c r="A348" s="485">
        <v>40128</v>
      </c>
      <c r="B348" s="479">
        <v>2151</v>
      </c>
      <c r="C348" s="480"/>
      <c r="D348" s="480"/>
      <c r="E348" s="479">
        <v>26400</v>
      </c>
    </row>
    <row r="349" spans="1:5">
      <c r="A349" s="485">
        <v>40129</v>
      </c>
      <c r="B349" s="479">
        <v>2598</v>
      </c>
      <c r="C349" s="480"/>
      <c r="D349" s="480"/>
      <c r="E349" s="479">
        <v>26400</v>
      </c>
    </row>
    <row r="350" spans="1:5">
      <c r="A350" s="485">
        <v>40130</v>
      </c>
      <c r="B350" s="479">
        <v>2540</v>
      </c>
      <c r="C350" s="480"/>
      <c r="D350" s="480"/>
      <c r="E350" s="479">
        <v>26400</v>
      </c>
    </row>
    <row r="351" spans="1:5">
      <c r="A351" s="485">
        <v>40131</v>
      </c>
      <c r="B351" s="479">
        <v>2612</v>
      </c>
      <c r="C351" s="480"/>
      <c r="D351" s="480"/>
      <c r="E351" s="479">
        <v>26400</v>
      </c>
    </row>
    <row r="352" spans="1:5">
      <c r="A352" s="485">
        <v>40132</v>
      </c>
      <c r="B352" s="479">
        <v>2611</v>
      </c>
      <c r="C352" s="480"/>
      <c r="D352" s="480"/>
      <c r="E352" s="479">
        <v>26400</v>
      </c>
    </row>
    <row r="353" spans="1:5">
      <c r="A353" s="485">
        <v>40133</v>
      </c>
      <c r="B353" s="479">
        <v>2529</v>
      </c>
      <c r="C353" s="480"/>
      <c r="D353" s="480"/>
      <c r="E353" s="479">
        <v>26400</v>
      </c>
    </row>
    <row r="354" spans="1:5">
      <c r="A354" s="485">
        <v>40134</v>
      </c>
      <c r="B354" s="479">
        <v>2517</v>
      </c>
      <c r="C354" s="480"/>
      <c r="D354" s="480"/>
      <c r="E354" s="479">
        <v>26400</v>
      </c>
    </row>
    <row r="355" spans="1:5">
      <c r="A355" s="485">
        <v>40135</v>
      </c>
      <c r="B355" s="479">
        <v>2535</v>
      </c>
      <c r="C355" s="480"/>
      <c r="D355" s="480"/>
      <c r="E355" s="479">
        <v>26400</v>
      </c>
    </row>
    <row r="356" spans="1:5">
      <c r="A356" s="485">
        <v>40136</v>
      </c>
      <c r="B356" s="479">
        <v>2697</v>
      </c>
      <c r="C356" s="480"/>
      <c r="D356" s="480"/>
      <c r="E356" s="479">
        <v>26400</v>
      </c>
    </row>
    <row r="357" spans="1:5">
      <c r="A357" s="485">
        <v>40137</v>
      </c>
      <c r="B357" s="479">
        <v>2370</v>
      </c>
      <c r="C357" s="480"/>
      <c r="D357" s="480"/>
      <c r="E357" s="479">
        <v>26400</v>
      </c>
    </row>
    <row r="358" spans="1:5">
      <c r="A358" s="485">
        <v>40138</v>
      </c>
      <c r="B358" s="479">
        <v>2132</v>
      </c>
      <c r="C358" s="480"/>
      <c r="D358" s="480"/>
      <c r="E358" s="479">
        <v>26400</v>
      </c>
    </row>
    <row r="359" spans="1:5">
      <c r="A359" s="485">
        <v>40139</v>
      </c>
      <c r="B359" s="479">
        <v>2468</v>
      </c>
      <c r="C359" s="480"/>
      <c r="D359" s="480"/>
      <c r="E359" s="479">
        <v>26400</v>
      </c>
    </row>
    <row r="360" spans="1:5">
      <c r="A360" s="485">
        <v>40140</v>
      </c>
      <c r="B360" s="479">
        <v>2329</v>
      </c>
      <c r="C360" s="480"/>
      <c r="D360" s="480"/>
      <c r="E360" s="479">
        <v>26400</v>
      </c>
    </row>
    <row r="361" spans="1:5">
      <c r="A361" s="485">
        <v>40141</v>
      </c>
      <c r="B361" s="479">
        <v>2515</v>
      </c>
      <c r="C361" s="480"/>
      <c r="D361" s="480"/>
      <c r="E361" s="479">
        <v>26400</v>
      </c>
    </row>
    <row r="362" spans="1:5">
      <c r="A362" s="485">
        <v>40142</v>
      </c>
      <c r="B362" s="479">
        <v>2470</v>
      </c>
      <c r="C362" s="480"/>
      <c r="D362" s="480"/>
      <c r="E362" s="479">
        <v>26400</v>
      </c>
    </row>
    <row r="363" spans="1:5">
      <c r="A363" s="485">
        <v>40143</v>
      </c>
      <c r="B363" s="479">
        <v>2460</v>
      </c>
      <c r="C363" s="480"/>
      <c r="D363" s="480"/>
      <c r="E363" s="479">
        <v>26400</v>
      </c>
    </row>
    <row r="364" spans="1:5">
      <c r="A364" s="485">
        <v>40144</v>
      </c>
      <c r="B364" s="479">
        <v>2585</v>
      </c>
      <c r="C364" s="480"/>
      <c r="D364" s="480"/>
      <c r="E364" s="479">
        <v>26400</v>
      </c>
    </row>
    <row r="365" spans="1:5">
      <c r="A365" s="485">
        <v>40145</v>
      </c>
      <c r="B365" s="479">
        <v>2430</v>
      </c>
      <c r="C365" s="480"/>
      <c r="D365" s="480"/>
      <c r="E365" s="479">
        <v>26400</v>
      </c>
    </row>
    <row r="366" spans="1:5">
      <c r="A366" s="485">
        <v>40146</v>
      </c>
      <c r="B366" s="479">
        <v>2477</v>
      </c>
      <c r="C366" s="480"/>
      <c r="D366" s="480"/>
      <c r="E366" s="479">
        <v>26400</v>
      </c>
    </row>
    <row r="367" spans="1:5" ht="12">
      <c r="A367" s="485">
        <v>40147</v>
      </c>
      <c r="B367" s="479">
        <v>2430</v>
      </c>
      <c r="C367" s="484">
        <f>SUM(B338:B367)</f>
        <v>73289</v>
      </c>
      <c r="D367" s="484">
        <f>AVERAGE(B338:B367)</f>
        <v>2442.9666666666667</v>
      </c>
      <c r="E367" s="479">
        <v>26400</v>
      </c>
    </row>
    <row r="368" spans="1:5">
      <c r="A368" s="485">
        <v>40148</v>
      </c>
      <c r="B368" s="479">
        <v>2536</v>
      </c>
      <c r="C368" s="480"/>
      <c r="D368" s="480"/>
      <c r="E368" s="479">
        <v>26400</v>
      </c>
    </row>
    <row r="369" spans="1:5">
      <c r="A369" s="485">
        <v>40149</v>
      </c>
      <c r="B369" s="479">
        <v>2581</v>
      </c>
      <c r="C369" s="480"/>
      <c r="D369" s="480"/>
      <c r="E369" s="479">
        <v>26400</v>
      </c>
    </row>
    <row r="370" spans="1:5">
      <c r="A370" s="485">
        <v>40150</v>
      </c>
      <c r="B370" s="479">
        <v>2536</v>
      </c>
      <c r="C370" s="480"/>
      <c r="D370" s="480"/>
      <c r="E370" s="479">
        <v>26400</v>
      </c>
    </row>
    <row r="371" spans="1:5">
      <c r="A371" s="485">
        <v>40151</v>
      </c>
      <c r="B371" s="479">
        <v>2381</v>
      </c>
      <c r="C371" s="480"/>
      <c r="D371" s="480"/>
      <c r="E371" s="479">
        <v>26400</v>
      </c>
    </row>
    <row r="372" spans="1:5">
      <c r="A372" s="485">
        <v>40152</v>
      </c>
      <c r="B372" s="479">
        <v>2397</v>
      </c>
      <c r="C372" s="480"/>
      <c r="D372" s="480"/>
      <c r="E372" s="479">
        <v>26400</v>
      </c>
    </row>
    <row r="373" spans="1:5">
      <c r="A373" s="485">
        <v>40153</v>
      </c>
      <c r="B373" s="479">
        <v>2413</v>
      </c>
      <c r="C373" s="480"/>
      <c r="D373" s="480"/>
      <c r="E373" s="479">
        <v>26400</v>
      </c>
    </row>
    <row r="374" spans="1:5">
      <c r="A374" s="485">
        <v>40154</v>
      </c>
      <c r="B374" s="479">
        <v>2448</v>
      </c>
      <c r="C374" s="480"/>
      <c r="D374" s="480"/>
      <c r="E374" s="479">
        <v>26400</v>
      </c>
    </row>
    <row r="375" spans="1:5">
      <c r="A375" s="485">
        <v>40155</v>
      </c>
      <c r="B375" s="479">
        <v>2407</v>
      </c>
      <c r="C375" s="480"/>
      <c r="D375" s="480"/>
      <c r="E375" s="479">
        <v>26400</v>
      </c>
    </row>
    <row r="376" spans="1:5">
      <c r="A376" s="485">
        <v>40156</v>
      </c>
      <c r="B376" s="479">
        <v>3261</v>
      </c>
      <c r="C376" s="480"/>
      <c r="D376" s="480"/>
      <c r="E376" s="479">
        <v>26400</v>
      </c>
    </row>
    <row r="377" spans="1:5">
      <c r="A377" s="485">
        <v>40157</v>
      </c>
      <c r="B377" s="479">
        <v>2699</v>
      </c>
      <c r="C377" s="480"/>
      <c r="D377" s="480"/>
      <c r="E377" s="479">
        <v>26400</v>
      </c>
    </row>
    <row r="378" spans="1:5">
      <c r="A378" s="485">
        <v>40158</v>
      </c>
      <c r="B378" s="479">
        <v>2255</v>
      </c>
      <c r="C378" s="480"/>
      <c r="D378" s="480"/>
      <c r="E378" s="479">
        <v>26400</v>
      </c>
    </row>
    <row r="379" spans="1:5">
      <c r="A379" s="485">
        <v>40159</v>
      </c>
      <c r="B379" s="479">
        <v>2565</v>
      </c>
      <c r="C379" s="480"/>
      <c r="D379" s="480"/>
      <c r="E379" s="479">
        <v>26400</v>
      </c>
    </row>
    <row r="380" spans="1:5">
      <c r="A380" s="485">
        <v>40160</v>
      </c>
      <c r="B380" s="479">
        <v>2584</v>
      </c>
      <c r="C380" s="480"/>
      <c r="D380" s="480"/>
      <c r="E380" s="479">
        <v>26400</v>
      </c>
    </row>
    <row r="381" spans="1:5">
      <c r="A381" s="485">
        <v>40161</v>
      </c>
      <c r="B381" s="479">
        <v>2522</v>
      </c>
      <c r="C381" s="480"/>
      <c r="D381" s="480"/>
      <c r="E381" s="479">
        <v>26400</v>
      </c>
    </row>
    <row r="382" spans="1:5">
      <c r="A382" s="485">
        <v>40162</v>
      </c>
      <c r="B382" s="479">
        <v>2651</v>
      </c>
      <c r="C382" s="480"/>
      <c r="D382" s="480"/>
      <c r="E382" s="479">
        <v>26400</v>
      </c>
    </row>
    <row r="383" spans="1:5">
      <c r="A383" s="485">
        <v>40163</v>
      </c>
      <c r="B383" s="479">
        <v>2335</v>
      </c>
      <c r="C383" s="480"/>
      <c r="D383" s="480"/>
      <c r="E383" s="479">
        <v>26400</v>
      </c>
    </row>
    <row r="384" spans="1:5">
      <c r="A384" s="485">
        <v>40164</v>
      </c>
      <c r="B384" s="479">
        <v>2557</v>
      </c>
      <c r="C384" s="480"/>
      <c r="D384" s="480"/>
      <c r="E384" s="479">
        <v>26400</v>
      </c>
    </row>
    <row r="385" spans="1:5">
      <c r="A385" s="485">
        <v>40165</v>
      </c>
      <c r="B385" s="479">
        <v>2484</v>
      </c>
      <c r="C385" s="480"/>
      <c r="D385" s="480"/>
      <c r="E385" s="479">
        <v>26400</v>
      </c>
    </row>
    <row r="386" spans="1:5">
      <c r="A386" s="485">
        <v>40166</v>
      </c>
      <c r="B386" s="479">
        <v>2654</v>
      </c>
      <c r="C386" s="480"/>
      <c r="D386" s="480"/>
      <c r="E386" s="479">
        <v>26400</v>
      </c>
    </row>
    <row r="387" spans="1:5">
      <c r="A387" s="485">
        <v>40167</v>
      </c>
      <c r="B387" s="479">
        <v>2601</v>
      </c>
      <c r="C387" s="480"/>
      <c r="D387" s="480"/>
      <c r="E387" s="479">
        <v>26400</v>
      </c>
    </row>
    <row r="388" spans="1:5">
      <c r="A388" s="485">
        <v>40168</v>
      </c>
      <c r="B388" s="479">
        <v>2642</v>
      </c>
      <c r="C388" s="480"/>
      <c r="D388" s="480"/>
      <c r="E388" s="479">
        <v>26400</v>
      </c>
    </row>
    <row r="389" spans="1:5">
      <c r="A389" s="485">
        <v>40169</v>
      </c>
      <c r="B389" s="479">
        <v>2710</v>
      </c>
      <c r="C389" s="480"/>
      <c r="D389" s="480"/>
      <c r="E389" s="479">
        <v>26400</v>
      </c>
    </row>
    <row r="390" spans="1:5">
      <c r="A390" s="485">
        <v>40170</v>
      </c>
      <c r="B390" s="479">
        <v>2550</v>
      </c>
      <c r="C390" s="480"/>
      <c r="D390" s="480"/>
      <c r="E390" s="479">
        <v>26400</v>
      </c>
    </row>
    <row r="391" spans="1:5">
      <c r="A391" s="485">
        <v>40171</v>
      </c>
      <c r="B391" s="479">
        <v>2658</v>
      </c>
      <c r="C391" s="480"/>
      <c r="D391" s="480"/>
      <c r="E391" s="479">
        <v>26400</v>
      </c>
    </row>
    <row r="392" spans="1:5">
      <c r="A392" s="485">
        <v>40172</v>
      </c>
      <c r="B392" s="479">
        <v>2772</v>
      </c>
      <c r="C392" s="480"/>
      <c r="D392" s="480"/>
      <c r="E392" s="479">
        <v>26400</v>
      </c>
    </row>
    <row r="393" spans="1:5">
      <c r="A393" s="485">
        <v>40173</v>
      </c>
      <c r="B393" s="479">
        <v>3030</v>
      </c>
      <c r="C393" s="480"/>
      <c r="D393" s="480"/>
      <c r="E393" s="479">
        <v>26400</v>
      </c>
    </row>
    <row r="394" spans="1:5">
      <c r="A394" s="485">
        <v>40174</v>
      </c>
      <c r="B394" s="479">
        <v>3319</v>
      </c>
      <c r="C394" s="480"/>
      <c r="D394" s="480"/>
      <c r="E394" s="479">
        <v>26400</v>
      </c>
    </row>
    <row r="395" spans="1:5">
      <c r="A395" s="485">
        <v>40175</v>
      </c>
      <c r="B395" s="479">
        <v>3418</v>
      </c>
      <c r="C395" s="480"/>
      <c r="D395" s="480"/>
      <c r="E395" s="479">
        <v>26400</v>
      </c>
    </row>
    <row r="396" spans="1:5">
      <c r="A396" s="485">
        <v>40176</v>
      </c>
      <c r="B396" s="479">
        <v>3606</v>
      </c>
      <c r="C396" s="480"/>
      <c r="D396" s="480"/>
      <c r="E396" s="479">
        <v>26400</v>
      </c>
    </row>
    <row r="397" spans="1:5">
      <c r="A397" s="485">
        <v>40177</v>
      </c>
      <c r="B397" s="479">
        <v>3799</v>
      </c>
      <c r="C397" s="480"/>
      <c r="D397" s="480"/>
      <c r="E397" s="479">
        <v>26400</v>
      </c>
    </row>
    <row r="398" spans="1:5" ht="12">
      <c r="A398" s="485">
        <v>40178</v>
      </c>
      <c r="B398" s="479">
        <v>4200</v>
      </c>
      <c r="C398" s="484">
        <f>SUM(B368:B398)</f>
        <v>85571</v>
      </c>
      <c r="D398" s="484">
        <f>AVERAGE(B368:B398)</f>
        <v>2760.3548387096776</v>
      </c>
      <c r="E398" s="479">
        <v>26400</v>
      </c>
    </row>
    <row r="399" spans="1:5">
      <c r="A399" s="485">
        <v>40179</v>
      </c>
      <c r="B399" s="487">
        <v>3268</v>
      </c>
      <c r="C399" s="480"/>
      <c r="D399" s="480"/>
      <c r="E399" s="479">
        <v>26400</v>
      </c>
    </row>
    <row r="400" spans="1:5">
      <c r="A400" s="485">
        <v>40180</v>
      </c>
      <c r="B400" s="487">
        <v>3285</v>
      </c>
      <c r="C400" s="480"/>
      <c r="D400" s="480"/>
      <c r="E400" s="479">
        <v>26400</v>
      </c>
    </row>
    <row r="401" spans="1:5">
      <c r="A401" s="485">
        <v>40181</v>
      </c>
      <c r="B401" s="487">
        <v>3347</v>
      </c>
      <c r="C401" s="480"/>
      <c r="D401" s="480"/>
      <c r="E401" s="479">
        <v>26400</v>
      </c>
    </row>
    <row r="402" spans="1:5">
      <c r="A402" s="485">
        <v>40182</v>
      </c>
      <c r="B402" s="487">
        <v>2993</v>
      </c>
      <c r="C402" s="480"/>
      <c r="D402" s="480"/>
      <c r="E402" s="479">
        <v>26400</v>
      </c>
    </row>
    <row r="403" spans="1:5">
      <c r="A403" s="485">
        <v>40183</v>
      </c>
      <c r="B403" s="487">
        <v>3120</v>
      </c>
      <c r="C403" s="480"/>
      <c r="D403" s="480"/>
      <c r="E403" s="479">
        <v>26400</v>
      </c>
    </row>
    <row r="404" spans="1:5">
      <c r="A404" s="485">
        <v>40184</v>
      </c>
      <c r="B404" s="487">
        <v>2806</v>
      </c>
      <c r="C404" s="480"/>
      <c r="D404" s="480"/>
      <c r="E404" s="479">
        <v>26400</v>
      </c>
    </row>
    <row r="405" spans="1:5">
      <c r="A405" s="485">
        <v>40185</v>
      </c>
      <c r="B405" s="487">
        <v>2838</v>
      </c>
      <c r="C405" s="480"/>
      <c r="D405" s="480"/>
      <c r="E405" s="479">
        <v>26400</v>
      </c>
    </row>
    <row r="406" spans="1:5">
      <c r="A406" s="485">
        <v>40186</v>
      </c>
      <c r="B406" s="487">
        <v>3187</v>
      </c>
      <c r="C406" s="480"/>
      <c r="D406" s="480"/>
      <c r="E406" s="479">
        <v>26400</v>
      </c>
    </row>
    <row r="407" spans="1:5">
      <c r="A407" s="485">
        <v>40187</v>
      </c>
      <c r="B407" s="487">
        <v>3153</v>
      </c>
      <c r="C407" s="480"/>
      <c r="D407" s="480"/>
      <c r="E407" s="479">
        <v>26400</v>
      </c>
    </row>
    <row r="408" spans="1:5">
      <c r="A408" s="485">
        <v>40188</v>
      </c>
      <c r="B408" s="487">
        <v>2882</v>
      </c>
      <c r="C408" s="480"/>
      <c r="D408" s="480"/>
      <c r="E408" s="479">
        <v>26400</v>
      </c>
    </row>
    <row r="409" spans="1:5">
      <c r="A409" s="485">
        <v>40189</v>
      </c>
      <c r="B409" s="487">
        <v>2549</v>
      </c>
      <c r="C409" s="480"/>
      <c r="D409" s="480"/>
      <c r="E409" s="479">
        <v>26400</v>
      </c>
    </row>
    <row r="410" spans="1:5">
      <c r="A410" s="485">
        <v>40190</v>
      </c>
      <c r="B410" s="487">
        <v>2876</v>
      </c>
      <c r="C410" s="480"/>
      <c r="D410" s="480"/>
      <c r="E410" s="479">
        <v>26400</v>
      </c>
    </row>
    <row r="411" spans="1:5">
      <c r="A411" s="485">
        <v>40191</v>
      </c>
      <c r="B411" s="487">
        <v>2480</v>
      </c>
      <c r="C411" s="480"/>
      <c r="D411" s="480"/>
      <c r="E411" s="479">
        <v>26400</v>
      </c>
    </row>
    <row r="412" spans="1:5">
      <c r="A412" s="485">
        <v>40192</v>
      </c>
      <c r="B412" s="487">
        <v>2518</v>
      </c>
      <c r="C412" s="480"/>
      <c r="D412" s="480"/>
      <c r="E412" s="479">
        <v>26400</v>
      </c>
    </row>
    <row r="413" spans="1:5">
      <c r="A413" s="485">
        <v>40193</v>
      </c>
      <c r="B413" s="487">
        <v>2611</v>
      </c>
      <c r="C413" s="480"/>
      <c r="D413" s="480"/>
      <c r="E413" s="479">
        <v>26400</v>
      </c>
    </row>
    <row r="414" spans="1:5">
      <c r="A414" s="485">
        <v>40194</v>
      </c>
      <c r="B414" s="487">
        <v>2702</v>
      </c>
      <c r="C414" s="480"/>
      <c r="D414" s="480"/>
      <c r="E414" s="479">
        <v>26400</v>
      </c>
    </row>
    <row r="415" spans="1:5">
      <c r="A415" s="485">
        <v>40195</v>
      </c>
      <c r="B415" s="487">
        <v>2462</v>
      </c>
      <c r="C415" s="480"/>
      <c r="D415" s="480"/>
      <c r="E415" s="479">
        <v>26400</v>
      </c>
    </row>
    <row r="416" spans="1:5">
      <c r="A416" s="485">
        <v>40196</v>
      </c>
      <c r="B416" s="487">
        <v>2307</v>
      </c>
      <c r="C416" s="480"/>
      <c r="D416" s="480"/>
      <c r="E416" s="479">
        <v>26400</v>
      </c>
    </row>
    <row r="417" spans="1:5">
      <c r="A417" s="485">
        <v>40197</v>
      </c>
      <c r="B417" s="487">
        <v>2300</v>
      </c>
      <c r="C417" s="480"/>
      <c r="D417" s="480"/>
      <c r="E417" s="479">
        <v>26400</v>
      </c>
    </row>
    <row r="418" spans="1:5">
      <c r="A418" s="485">
        <v>40198</v>
      </c>
      <c r="B418" s="487">
        <v>2207</v>
      </c>
      <c r="C418" s="480"/>
      <c r="D418" s="480"/>
      <c r="E418" s="479">
        <v>26400</v>
      </c>
    </row>
    <row r="419" spans="1:5">
      <c r="A419" s="485">
        <v>40199</v>
      </c>
      <c r="B419" s="487">
        <v>2192</v>
      </c>
      <c r="C419" s="480"/>
      <c r="D419" s="480"/>
      <c r="E419" s="479">
        <v>26400</v>
      </c>
    </row>
    <row r="420" spans="1:5">
      <c r="A420" s="485">
        <v>40200</v>
      </c>
      <c r="B420" s="487">
        <v>2023</v>
      </c>
      <c r="C420" s="480"/>
      <c r="D420" s="480"/>
      <c r="E420" s="479">
        <v>26400</v>
      </c>
    </row>
    <row r="421" spans="1:5">
      <c r="A421" s="485">
        <v>40201</v>
      </c>
      <c r="B421" s="487">
        <v>2447</v>
      </c>
      <c r="C421" s="480"/>
      <c r="D421" s="480"/>
      <c r="E421" s="479">
        <v>26400</v>
      </c>
    </row>
    <row r="422" spans="1:5">
      <c r="A422" s="485">
        <v>40202</v>
      </c>
      <c r="B422" s="487">
        <v>2237</v>
      </c>
      <c r="C422" s="480"/>
      <c r="D422" s="480"/>
      <c r="E422" s="479">
        <v>26400</v>
      </c>
    </row>
    <row r="423" spans="1:5">
      <c r="A423" s="485">
        <v>40203</v>
      </c>
      <c r="B423" s="487">
        <v>2230</v>
      </c>
      <c r="C423" s="480"/>
      <c r="D423" s="480"/>
      <c r="E423" s="479">
        <v>26400</v>
      </c>
    </row>
    <row r="424" spans="1:5">
      <c r="A424" s="485">
        <v>40204</v>
      </c>
      <c r="B424" s="487">
        <v>2079</v>
      </c>
      <c r="C424" s="480"/>
      <c r="D424" s="480"/>
      <c r="E424" s="479">
        <v>26400</v>
      </c>
    </row>
    <row r="425" spans="1:5">
      <c r="A425" s="485">
        <v>40205</v>
      </c>
      <c r="B425" s="487">
        <v>2050</v>
      </c>
      <c r="C425" s="480"/>
      <c r="D425" s="480"/>
      <c r="E425" s="479">
        <v>26400</v>
      </c>
    </row>
    <row r="426" spans="1:5">
      <c r="A426" s="485">
        <v>40206</v>
      </c>
      <c r="B426" s="487">
        <v>2131</v>
      </c>
      <c r="C426" s="480"/>
      <c r="D426" s="480"/>
      <c r="E426" s="479">
        <v>26400</v>
      </c>
    </row>
    <row r="427" spans="1:5">
      <c r="A427" s="485">
        <v>40207</v>
      </c>
      <c r="B427" s="487">
        <v>2005</v>
      </c>
      <c r="C427" s="480"/>
      <c r="D427" s="480"/>
      <c r="E427" s="479">
        <v>26400</v>
      </c>
    </row>
    <row r="428" spans="1:5">
      <c r="A428" s="485">
        <v>40208</v>
      </c>
      <c r="B428" s="487">
        <v>2172</v>
      </c>
      <c r="C428" s="480"/>
      <c r="D428" s="480"/>
      <c r="E428" s="479">
        <v>26400</v>
      </c>
    </row>
    <row r="429" spans="1:5" ht="12">
      <c r="A429" s="485">
        <v>40209</v>
      </c>
      <c r="B429" s="487">
        <v>2116</v>
      </c>
      <c r="C429" s="484">
        <f>SUM(B399:B429)</f>
        <v>79573</v>
      </c>
      <c r="D429" s="484">
        <f>AVERAGE(B399:B429)</f>
        <v>2566.8709677419356</v>
      </c>
      <c r="E429" s="479">
        <v>26400</v>
      </c>
    </row>
    <row r="430" spans="1:5">
      <c r="A430" s="485">
        <v>40210</v>
      </c>
      <c r="B430" s="488">
        <v>2715</v>
      </c>
      <c r="C430" s="480"/>
      <c r="D430" s="480"/>
      <c r="E430" s="479">
        <v>26400</v>
      </c>
    </row>
    <row r="431" spans="1:5">
      <c r="A431" s="485">
        <v>40211</v>
      </c>
      <c r="B431" s="488">
        <v>2876</v>
      </c>
      <c r="C431" s="480"/>
      <c r="D431" s="480"/>
      <c r="E431" s="479">
        <v>26400</v>
      </c>
    </row>
    <row r="432" spans="1:5">
      <c r="A432" s="485">
        <v>40212</v>
      </c>
      <c r="B432" s="488">
        <v>2876</v>
      </c>
      <c r="C432" s="480"/>
      <c r="D432" s="480"/>
      <c r="E432" s="479">
        <v>26400</v>
      </c>
    </row>
    <row r="433" spans="1:5">
      <c r="A433" s="485">
        <v>40213</v>
      </c>
      <c r="B433" s="488">
        <v>1673</v>
      </c>
      <c r="C433" s="480"/>
      <c r="D433" s="480"/>
      <c r="E433" s="479">
        <v>26400</v>
      </c>
    </row>
    <row r="434" spans="1:5">
      <c r="A434" s="485">
        <v>40214</v>
      </c>
      <c r="B434" s="488">
        <v>2602</v>
      </c>
      <c r="C434" s="480"/>
      <c r="D434" s="480"/>
      <c r="E434" s="479">
        <v>26400</v>
      </c>
    </row>
    <row r="435" spans="1:5">
      <c r="A435" s="485">
        <v>40215</v>
      </c>
      <c r="B435" s="488">
        <v>2856</v>
      </c>
      <c r="C435" s="480"/>
      <c r="D435" s="480"/>
      <c r="E435" s="479">
        <v>26400</v>
      </c>
    </row>
    <row r="436" spans="1:5">
      <c r="A436" s="485">
        <v>40216</v>
      </c>
      <c r="B436" s="488">
        <v>2738</v>
      </c>
      <c r="C436" s="480"/>
      <c r="D436" s="480"/>
      <c r="E436" s="479">
        <v>26400</v>
      </c>
    </row>
    <row r="437" spans="1:5">
      <c r="A437" s="485">
        <v>40217</v>
      </c>
      <c r="B437" s="488">
        <v>2514</v>
      </c>
      <c r="C437" s="480"/>
      <c r="D437" s="480"/>
      <c r="E437" s="479">
        <v>26400</v>
      </c>
    </row>
    <row r="438" spans="1:5">
      <c r="A438" s="485">
        <v>40218</v>
      </c>
      <c r="B438" s="488">
        <v>2247</v>
      </c>
      <c r="C438" s="480"/>
      <c r="D438" s="480"/>
      <c r="E438" s="479">
        <v>26400</v>
      </c>
    </row>
    <row r="439" spans="1:5">
      <c r="A439" s="485">
        <v>40219</v>
      </c>
      <c r="B439" s="488">
        <v>2661</v>
      </c>
      <c r="C439" s="480"/>
      <c r="D439" s="480"/>
      <c r="E439" s="479">
        <v>26400</v>
      </c>
    </row>
    <row r="440" spans="1:5">
      <c r="A440" s="485">
        <v>40220</v>
      </c>
      <c r="B440" s="488">
        <v>2562</v>
      </c>
      <c r="C440" s="480"/>
      <c r="D440" s="480"/>
      <c r="E440" s="479">
        <v>26400</v>
      </c>
    </row>
    <row r="441" spans="1:5">
      <c r="A441" s="485">
        <v>40221</v>
      </c>
      <c r="B441" s="488">
        <v>2434</v>
      </c>
      <c r="C441" s="480"/>
      <c r="D441" s="480"/>
      <c r="E441" s="479">
        <v>26400</v>
      </c>
    </row>
    <row r="442" spans="1:5">
      <c r="A442" s="485">
        <v>40222</v>
      </c>
      <c r="B442" s="488">
        <v>2688</v>
      </c>
      <c r="C442" s="480"/>
      <c r="D442" s="480"/>
      <c r="E442" s="479">
        <v>26400</v>
      </c>
    </row>
    <row r="443" spans="1:5">
      <c r="A443" s="485">
        <v>40223</v>
      </c>
      <c r="B443" s="488">
        <v>2560</v>
      </c>
      <c r="C443" s="480"/>
      <c r="D443" s="480"/>
      <c r="E443" s="479">
        <v>26400</v>
      </c>
    </row>
    <row r="444" spans="1:5">
      <c r="A444" s="485">
        <v>40224</v>
      </c>
      <c r="B444" s="488">
        <v>2529</v>
      </c>
      <c r="C444" s="480"/>
      <c r="D444" s="480"/>
      <c r="E444" s="479">
        <v>26400</v>
      </c>
    </row>
    <row r="445" spans="1:5">
      <c r="A445" s="485">
        <v>40225</v>
      </c>
      <c r="B445" s="488">
        <v>2449</v>
      </c>
      <c r="C445" s="480"/>
      <c r="D445" s="480"/>
      <c r="E445" s="479">
        <v>26400</v>
      </c>
    </row>
    <row r="446" spans="1:5">
      <c r="A446" s="485">
        <v>40226</v>
      </c>
      <c r="B446" s="488">
        <v>2690</v>
      </c>
      <c r="C446" s="480"/>
      <c r="D446" s="480"/>
      <c r="E446" s="479">
        <v>26400</v>
      </c>
    </row>
    <row r="447" spans="1:5">
      <c r="A447" s="485">
        <v>40227</v>
      </c>
      <c r="B447" s="488">
        <v>2690</v>
      </c>
      <c r="C447" s="480"/>
      <c r="D447" s="480"/>
      <c r="E447" s="479">
        <v>26400</v>
      </c>
    </row>
    <row r="448" spans="1:5">
      <c r="A448" s="485">
        <v>40228</v>
      </c>
      <c r="B448" s="488">
        <v>2710</v>
      </c>
      <c r="C448" s="480"/>
      <c r="D448" s="480"/>
      <c r="E448" s="479">
        <v>26400</v>
      </c>
    </row>
    <row r="449" spans="1:5">
      <c r="A449" s="485">
        <v>40229</v>
      </c>
      <c r="B449" s="488">
        <v>2724</v>
      </c>
      <c r="C449" s="480"/>
      <c r="D449" s="480"/>
      <c r="E449" s="479">
        <v>26400</v>
      </c>
    </row>
    <row r="450" spans="1:5">
      <c r="A450" s="485">
        <v>40230</v>
      </c>
      <c r="B450" s="488">
        <v>2504</v>
      </c>
      <c r="C450" s="480"/>
      <c r="D450" s="480"/>
      <c r="E450" s="479">
        <v>26400</v>
      </c>
    </row>
    <row r="451" spans="1:5">
      <c r="A451" s="485">
        <v>40231</v>
      </c>
      <c r="B451" s="488">
        <v>2775</v>
      </c>
      <c r="C451" s="480"/>
      <c r="D451" s="480"/>
      <c r="E451" s="479">
        <v>26400</v>
      </c>
    </row>
    <row r="452" spans="1:5">
      <c r="A452" s="485">
        <v>40232</v>
      </c>
      <c r="B452" s="488">
        <v>2211</v>
      </c>
      <c r="C452" s="480"/>
      <c r="D452" s="480"/>
      <c r="E452" s="479">
        <v>26400</v>
      </c>
    </row>
    <row r="453" spans="1:5">
      <c r="A453" s="485">
        <v>40233</v>
      </c>
      <c r="B453" s="488">
        <v>2648</v>
      </c>
      <c r="C453" s="480"/>
      <c r="D453" s="480"/>
      <c r="E453" s="479">
        <v>26400</v>
      </c>
    </row>
    <row r="454" spans="1:5">
      <c r="A454" s="485">
        <v>40234</v>
      </c>
      <c r="B454" s="488">
        <v>2508</v>
      </c>
      <c r="C454" s="480"/>
      <c r="D454" s="480"/>
      <c r="E454" s="479">
        <v>26400</v>
      </c>
    </row>
    <row r="455" spans="1:5">
      <c r="A455" s="485">
        <v>40235</v>
      </c>
      <c r="B455" s="488">
        <v>2293</v>
      </c>
      <c r="C455" s="480"/>
      <c r="D455" s="480"/>
      <c r="E455" s="479">
        <v>26400</v>
      </c>
    </row>
    <row r="456" spans="1:5">
      <c r="A456" s="485">
        <v>40236</v>
      </c>
      <c r="B456" s="488">
        <v>2538</v>
      </c>
      <c r="C456" s="480"/>
      <c r="D456" s="480"/>
      <c r="E456" s="479">
        <v>26400</v>
      </c>
    </row>
    <row r="457" spans="1:5" ht="12">
      <c r="A457" s="485">
        <v>40237</v>
      </c>
      <c r="B457" s="488">
        <v>2415</v>
      </c>
      <c r="C457" s="484">
        <f>SUM(B430:B457)</f>
        <v>71686</v>
      </c>
      <c r="D457" s="484">
        <f>AVERAGE(B430:B457)</f>
        <v>2560.2142857142858</v>
      </c>
      <c r="E457" s="479">
        <v>26400</v>
      </c>
    </row>
    <row r="458" spans="1:5">
      <c r="A458" s="485">
        <v>40238</v>
      </c>
      <c r="B458" s="486">
        <v>2748</v>
      </c>
      <c r="C458" s="480"/>
      <c r="D458" s="480"/>
      <c r="E458" s="479">
        <v>26400</v>
      </c>
    </row>
    <row r="459" spans="1:5">
      <c r="A459" s="485">
        <v>40239</v>
      </c>
      <c r="B459" s="486">
        <v>2360</v>
      </c>
      <c r="C459" s="480"/>
      <c r="D459" s="480"/>
      <c r="E459" s="479">
        <v>26400</v>
      </c>
    </row>
    <row r="460" spans="1:5">
      <c r="A460" s="485">
        <v>40240</v>
      </c>
      <c r="B460" s="486">
        <v>2361</v>
      </c>
      <c r="C460" s="480"/>
      <c r="D460" s="480"/>
      <c r="E460" s="479">
        <v>26400</v>
      </c>
    </row>
    <row r="461" spans="1:5">
      <c r="A461" s="485">
        <v>40241</v>
      </c>
      <c r="B461" s="486">
        <v>2192</v>
      </c>
      <c r="C461" s="480"/>
      <c r="D461" s="480"/>
      <c r="E461" s="479">
        <v>26400</v>
      </c>
    </row>
    <row r="462" spans="1:5">
      <c r="A462" s="485">
        <v>40242</v>
      </c>
      <c r="B462" s="486">
        <v>2443</v>
      </c>
      <c r="C462" s="480"/>
      <c r="D462" s="480"/>
      <c r="E462" s="479">
        <v>26400</v>
      </c>
    </row>
    <row r="463" spans="1:5">
      <c r="A463" s="485">
        <v>40243</v>
      </c>
      <c r="B463" s="486">
        <v>2314</v>
      </c>
      <c r="C463" s="480"/>
      <c r="D463" s="480"/>
      <c r="E463" s="479">
        <v>26400</v>
      </c>
    </row>
    <row r="464" spans="1:5">
      <c r="A464" s="485">
        <v>40244</v>
      </c>
      <c r="B464" s="486">
        <v>2354</v>
      </c>
      <c r="C464" s="480"/>
      <c r="D464" s="480"/>
      <c r="E464" s="479">
        <v>26400</v>
      </c>
    </row>
    <row r="465" spans="1:5">
      <c r="A465" s="485">
        <v>40245</v>
      </c>
      <c r="B465" s="486">
        <v>2352</v>
      </c>
      <c r="C465" s="480"/>
      <c r="D465" s="480"/>
      <c r="E465" s="479">
        <v>26400</v>
      </c>
    </row>
    <row r="466" spans="1:5">
      <c r="A466" s="485">
        <v>40246</v>
      </c>
      <c r="B466" s="486">
        <v>2360</v>
      </c>
      <c r="C466" s="480"/>
      <c r="D466" s="480"/>
      <c r="E466" s="479">
        <v>26400</v>
      </c>
    </row>
    <row r="467" spans="1:5">
      <c r="A467" s="485">
        <v>40247</v>
      </c>
      <c r="B467" s="486">
        <v>2401</v>
      </c>
      <c r="C467" s="480"/>
      <c r="D467" s="480"/>
      <c r="E467" s="479">
        <v>26400</v>
      </c>
    </row>
    <row r="468" spans="1:5">
      <c r="A468" s="485">
        <v>40248</v>
      </c>
      <c r="B468" s="486">
        <v>2390</v>
      </c>
      <c r="C468" s="480"/>
      <c r="D468" s="480"/>
      <c r="E468" s="479">
        <v>26400</v>
      </c>
    </row>
    <row r="469" spans="1:5">
      <c r="A469" s="485">
        <v>40249</v>
      </c>
      <c r="B469" s="486">
        <v>2217</v>
      </c>
      <c r="C469" s="480"/>
      <c r="D469" s="480"/>
      <c r="E469" s="479">
        <v>26400</v>
      </c>
    </row>
    <row r="470" spans="1:5">
      <c r="A470" s="485">
        <v>40250</v>
      </c>
      <c r="B470" s="486">
        <v>2643</v>
      </c>
      <c r="C470" s="480"/>
      <c r="D470" s="480"/>
      <c r="E470" s="479">
        <v>26400</v>
      </c>
    </row>
    <row r="471" spans="1:5">
      <c r="A471" s="485">
        <v>40251</v>
      </c>
      <c r="B471" s="486">
        <v>3282</v>
      </c>
      <c r="C471" s="480"/>
      <c r="D471" s="480"/>
      <c r="E471" s="479">
        <v>26400</v>
      </c>
    </row>
    <row r="472" spans="1:5">
      <c r="A472" s="485">
        <v>40252</v>
      </c>
      <c r="B472" s="486">
        <v>2367</v>
      </c>
      <c r="C472" s="480"/>
      <c r="D472" s="480"/>
      <c r="E472" s="479">
        <v>26400</v>
      </c>
    </row>
    <row r="473" spans="1:5">
      <c r="A473" s="485">
        <v>40253</v>
      </c>
      <c r="B473" s="486">
        <v>2385</v>
      </c>
      <c r="C473" s="480"/>
      <c r="D473" s="480"/>
      <c r="E473" s="479">
        <v>26400</v>
      </c>
    </row>
    <row r="474" spans="1:5">
      <c r="A474" s="485">
        <v>40254</v>
      </c>
      <c r="B474" s="486">
        <v>2603</v>
      </c>
      <c r="C474" s="480"/>
      <c r="D474" s="480"/>
      <c r="E474" s="479">
        <v>26400</v>
      </c>
    </row>
    <row r="475" spans="1:5">
      <c r="A475" s="485">
        <v>40255</v>
      </c>
      <c r="B475" s="486">
        <v>2360</v>
      </c>
      <c r="C475" s="480"/>
      <c r="D475" s="480"/>
      <c r="E475" s="479">
        <v>26400</v>
      </c>
    </row>
    <row r="476" spans="1:5">
      <c r="A476" s="485">
        <v>40256</v>
      </c>
      <c r="B476" s="486">
        <v>2058</v>
      </c>
      <c r="C476" s="480"/>
      <c r="D476" s="480"/>
      <c r="E476" s="479">
        <v>26400</v>
      </c>
    </row>
    <row r="477" spans="1:5">
      <c r="A477" s="485">
        <v>40257</v>
      </c>
      <c r="B477" s="486">
        <v>2451</v>
      </c>
      <c r="C477" s="480"/>
      <c r="D477" s="480"/>
      <c r="E477" s="479">
        <v>26400</v>
      </c>
    </row>
    <row r="478" spans="1:5">
      <c r="A478" s="485">
        <v>40258</v>
      </c>
      <c r="B478" s="486">
        <v>2385</v>
      </c>
      <c r="C478" s="480"/>
      <c r="D478" s="480"/>
      <c r="E478" s="479">
        <v>26400</v>
      </c>
    </row>
    <row r="479" spans="1:5">
      <c r="A479" s="485">
        <v>40259</v>
      </c>
      <c r="B479" s="486">
        <v>2631</v>
      </c>
      <c r="C479" s="480"/>
      <c r="D479" s="480"/>
      <c r="E479" s="479">
        <v>26400</v>
      </c>
    </row>
    <row r="480" spans="1:5">
      <c r="A480" s="485">
        <v>40260</v>
      </c>
      <c r="B480" s="486">
        <v>2643</v>
      </c>
      <c r="C480" s="480"/>
      <c r="D480" s="480"/>
      <c r="E480" s="479">
        <v>26400</v>
      </c>
    </row>
    <row r="481" spans="1:5">
      <c r="A481" s="485">
        <v>40261</v>
      </c>
      <c r="B481" s="486">
        <v>2233</v>
      </c>
      <c r="C481" s="480"/>
      <c r="D481" s="480"/>
      <c r="E481" s="479">
        <v>26400</v>
      </c>
    </row>
    <row r="482" spans="1:5">
      <c r="A482" s="485">
        <v>40262</v>
      </c>
      <c r="B482" s="486">
        <v>2781</v>
      </c>
      <c r="C482" s="480"/>
      <c r="D482" s="480"/>
      <c r="E482" s="479">
        <v>26400</v>
      </c>
    </row>
    <row r="483" spans="1:5">
      <c r="A483" s="485">
        <v>40263</v>
      </c>
      <c r="B483" s="486">
        <v>1926</v>
      </c>
      <c r="C483" s="480"/>
      <c r="D483" s="480"/>
      <c r="E483" s="479">
        <v>26400</v>
      </c>
    </row>
    <row r="484" spans="1:5">
      <c r="A484" s="485">
        <v>40264</v>
      </c>
      <c r="B484" s="486">
        <v>2556</v>
      </c>
      <c r="C484" s="480"/>
      <c r="D484" s="480"/>
      <c r="E484" s="479">
        <v>26400</v>
      </c>
    </row>
    <row r="485" spans="1:5">
      <c r="A485" s="485">
        <v>40265</v>
      </c>
      <c r="B485" s="486">
        <v>2167</v>
      </c>
      <c r="C485" s="480"/>
      <c r="D485" s="480"/>
      <c r="E485" s="479">
        <v>26400</v>
      </c>
    </row>
    <row r="486" spans="1:5">
      <c r="A486" s="485">
        <v>40266</v>
      </c>
      <c r="B486" s="486">
        <v>2347</v>
      </c>
      <c r="C486" s="480"/>
      <c r="D486" s="480"/>
      <c r="E486" s="479">
        <v>26400</v>
      </c>
    </row>
    <row r="487" spans="1:5">
      <c r="A487" s="485">
        <v>40267</v>
      </c>
      <c r="B487" s="486">
        <v>2427</v>
      </c>
      <c r="C487" s="480"/>
      <c r="D487" s="480"/>
      <c r="E487" s="479">
        <v>26400</v>
      </c>
    </row>
    <row r="488" spans="1:5" ht="12">
      <c r="A488" s="485">
        <v>40268</v>
      </c>
      <c r="B488" s="486">
        <v>2233</v>
      </c>
      <c r="C488" s="484">
        <f>SUM(B458:B488)</f>
        <v>74970</v>
      </c>
      <c r="D488" s="484">
        <f>AVERAGE(B458:B488)</f>
        <v>2418.3870967741937</v>
      </c>
      <c r="E488" s="479">
        <v>26400</v>
      </c>
    </row>
    <row r="489" spans="1:5">
      <c r="A489" s="485">
        <v>40269</v>
      </c>
      <c r="B489" s="486">
        <v>2199</v>
      </c>
      <c r="C489" s="480"/>
      <c r="D489" s="480"/>
      <c r="E489" s="479">
        <v>26400</v>
      </c>
    </row>
    <row r="490" spans="1:5">
      <c r="A490" s="485">
        <v>40270</v>
      </c>
      <c r="B490" s="486">
        <v>2893</v>
      </c>
      <c r="C490" s="480"/>
      <c r="D490" s="480"/>
      <c r="E490" s="479">
        <v>26400</v>
      </c>
    </row>
    <row r="491" spans="1:5">
      <c r="A491" s="485">
        <v>40271</v>
      </c>
      <c r="B491" s="486">
        <v>3720</v>
      </c>
      <c r="C491" s="480"/>
      <c r="D491" s="480"/>
      <c r="E491" s="479">
        <v>26400</v>
      </c>
    </row>
    <row r="492" spans="1:5">
      <c r="A492" s="485">
        <v>40272</v>
      </c>
      <c r="B492" s="486">
        <v>3743</v>
      </c>
      <c r="C492" s="480"/>
      <c r="D492" s="480"/>
      <c r="E492" s="479">
        <v>26400</v>
      </c>
    </row>
    <row r="493" spans="1:5">
      <c r="A493" s="485">
        <v>40273</v>
      </c>
      <c r="B493" s="486">
        <v>3413</v>
      </c>
      <c r="C493" s="480"/>
      <c r="D493" s="480"/>
      <c r="E493" s="479">
        <v>26400</v>
      </c>
    </row>
    <row r="494" spans="1:5">
      <c r="A494" s="485">
        <v>40274</v>
      </c>
      <c r="B494" s="486">
        <v>2783</v>
      </c>
      <c r="C494" s="480"/>
      <c r="D494" s="480"/>
      <c r="E494" s="479">
        <v>26400</v>
      </c>
    </row>
    <row r="495" spans="1:5">
      <c r="A495" s="485">
        <v>40275</v>
      </c>
      <c r="B495" s="486">
        <v>2521</v>
      </c>
      <c r="C495" s="480"/>
      <c r="D495" s="480"/>
      <c r="E495" s="479">
        <v>26400</v>
      </c>
    </row>
    <row r="496" spans="1:5">
      <c r="A496" s="485">
        <v>40276</v>
      </c>
      <c r="B496" s="486">
        <v>2129</v>
      </c>
      <c r="C496" s="480"/>
      <c r="D496" s="480"/>
      <c r="E496" s="479">
        <v>26400</v>
      </c>
    </row>
    <row r="497" spans="1:5">
      <c r="A497" s="485">
        <v>40277</v>
      </c>
      <c r="B497" s="486">
        <v>2567</v>
      </c>
      <c r="C497" s="480"/>
      <c r="D497" s="480"/>
      <c r="E497" s="479">
        <v>26400</v>
      </c>
    </row>
    <row r="498" spans="1:5">
      <c r="A498" s="485">
        <v>40278</v>
      </c>
      <c r="B498" s="486">
        <v>2277</v>
      </c>
      <c r="C498" s="480"/>
      <c r="D498" s="480"/>
      <c r="E498" s="479">
        <v>26400</v>
      </c>
    </row>
    <row r="499" spans="1:5">
      <c r="A499" s="485">
        <v>40279</v>
      </c>
      <c r="B499" s="486">
        <v>2248</v>
      </c>
      <c r="C499" s="480"/>
      <c r="D499" s="480"/>
      <c r="E499" s="479">
        <v>26400</v>
      </c>
    </row>
    <row r="500" spans="1:5">
      <c r="A500" s="485">
        <v>40280</v>
      </c>
      <c r="B500" s="486">
        <v>2395</v>
      </c>
      <c r="C500" s="480"/>
      <c r="D500" s="480"/>
      <c r="E500" s="479">
        <v>26400</v>
      </c>
    </row>
    <row r="501" spans="1:5">
      <c r="A501" s="485">
        <v>40281</v>
      </c>
      <c r="B501" s="486">
        <v>2059</v>
      </c>
      <c r="C501" s="480"/>
      <c r="D501" s="480"/>
      <c r="E501" s="479">
        <v>26400</v>
      </c>
    </row>
    <row r="502" spans="1:5">
      <c r="A502" s="485">
        <v>40282</v>
      </c>
      <c r="B502" s="486">
        <v>2158</v>
      </c>
      <c r="C502" s="480"/>
      <c r="D502" s="480"/>
      <c r="E502" s="479">
        <v>26400</v>
      </c>
    </row>
    <row r="503" spans="1:5">
      <c r="A503" s="485">
        <v>40283</v>
      </c>
      <c r="B503" s="486">
        <v>2272</v>
      </c>
      <c r="C503" s="480"/>
      <c r="D503" s="480"/>
      <c r="E503" s="479">
        <v>26400</v>
      </c>
    </row>
    <row r="504" spans="1:5">
      <c r="A504" s="485">
        <v>40284</v>
      </c>
      <c r="B504" s="486">
        <v>2179</v>
      </c>
      <c r="C504" s="480"/>
      <c r="D504" s="480"/>
      <c r="E504" s="479">
        <v>26400</v>
      </c>
    </row>
    <row r="505" spans="1:5">
      <c r="A505" s="485">
        <v>40285</v>
      </c>
      <c r="B505" s="486">
        <v>2301</v>
      </c>
      <c r="C505" s="480"/>
      <c r="D505" s="480"/>
      <c r="E505" s="479">
        <v>26400</v>
      </c>
    </row>
    <row r="506" spans="1:5">
      <c r="A506" s="485">
        <v>40286</v>
      </c>
      <c r="B506" s="486">
        <v>1716</v>
      </c>
      <c r="C506" s="480"/>
      <c r="D506" s="480"/>
      <c r="E506" s="479">
        <v>26400</v>
      </c>
    </row>
    <row r="507" spans="1:5">
      <c r="A507" s="485">
        <v>40287</v>
      </c>
      <c r="B507" s="486">
        <v>1806</v>
      </c>
      <c r="C507" s="480"/>
      <c r="D507" s="480"/>
      <c r="E507" s="479">
        <v>26400</v>
      </c>
    </row>
    <row r="508" spans="1:5">
      <c r="A508" s="485">
        <v>40288</v>
      </c>
      <c r="B508" s="486">
        <v>2113</v>
      </c>
      <c r="C508" s="480"/>
      <c r="D508" s="480"/>
      <c r="E508" s="479">
        <v>26400</v>
      </c>
    </row>
    <row r="509" spans="1:5">
      <c r="A509" s="485">
        <v>40289</v>
      </c>
      <c r="B509" s="486">
        <v>2065</v>
      </c>
      <c r="C509" s="480"/>
      <c r="D509" s="480"/>
      <c r="E509" s="479">
        <v>26400</v>
      </c>
    </row>
    <row r="510" spans="1:5">
      <c r="A510" s="485">
        <v>40290</v>
      </c>
      <c r="B510" s="486">
        <v>2019</v>
      </c>
      <c r="C510" s="480"/>
      <c r="D510" s="480"/>
      <c r="E510" s="479">
        <v>26400</v>
      </c>
    </row>
    <row r="511" spans="1:5">
      <c r="A511" s="485">
        <v>40291</v>
      </c>
      <c r="B511" s="486">
        <v>2008</v>
      </c>
      <c r="C511" s="480"/>
      <c r="D511" s="480"/>
      <c r="E511" s="479">
        <v>26400</v>
      </c>
    </row>
    <row r="512" spans="1:5">
      <c r="A512" s="485">
        <v>40292</v>
      </c>
      <c r="B512" s="486">
        <v>2022</v>
      </c>
      <c r="C512" s="480"/>
      <c r="D512" s="480"/>
      <c r="E512" s="479">
        <v>26400</v>
      </c>
    </row>
    <row r="513" spans="1:5">
      <c r="A513" s="485">
        <v>40293</v>
      </c>
      <c r="B513" s="486">
        <v>2014</v>
      </c>
      <c r="C513" s="480"/>
      <c r="D513" s="480"/>
      <c r="E513" s="479">
        <v>26400</v>
      </c>
    </row>
    <row r="514" spans="1:5">
      <c r="A514" s="485">
        <v>40294</v>
      </c>
      <c r="B514" s="486">
        <v>3104</v>
      </c>
      <c r="C514" s="480"/>
      <c r="D514" s="480"/>
      <c r="E514" s="479">
        <v>26400</v>
      </c>
    </row>
    <row r="515" spans="1:5">
      <c r="A515" s="485">
        <v>40295</v>
      </c>
      <c r="B515" s="486">
        <v>2769</v>
      </c>
      <c r="C515" s="480"/>
      <c r="D515" s="480"/>
      <c r="E515" s="479">
        <v>26400</v>
      </c>
    </row>
    <row r="516" spans="1:5">
      <c r="A516" s="485">
        <v>40296</v>
      </c>
      <c r="B516" s="486">
        <v>2190</v>
      </c>
      <c r="C516" s="480"/>
      <c r="D516" s="480"/>
      <c r="E516" s="479">
        <v>26400</v>
      </c>
    </row>
    <row r="517" spans="1:5">
      <c r="A517" s="485">
        <v>40297</v>
      </c>
      <c r="B517" s="486">
        <v>2221</v>
      </c>
      <c r="C517" s="480"/>
      <c r="D517" s="480"/>
      <c r="E517" s="479">
        <v>26400</v>
      </c>
    </row>
    <row r="518" spans="1:5" ht="12">
      <c r="A518" s="485">
        <v>40298</v>
      </c>
      <c r="B518" s="486">
        <v>2299</v>
      </c>
      <c r="C518" s="484">
        <f>SUM(B489:B518)</f>
        <v>72203</v>
      </c>
      <c r="D518" s="484">
        <f>AVERAGE(B489:B518)</f>
        <v>2406.7666666666669</v>
      </c>
      <c r="E518" s="479">
        <v>26400</v>
      </c>
    </row>
    <row r="519" spans="1:5">
      <c r="A519" s="485">
        <v>40299</v>
      </c>
      <c r="B519" s="486">
        <v>2654</v>
      </c>
      <c r="C519" s="480"/>
      <c r="D519" s="480"/>
      <c r="E519" s="479">
        <v>26400</v>
      </c>
    </row>
    <row r="520" spans="1:5">
      <c r="A520" s="485">
        <v>40300</v>
      </c>
      <c r="B520" s="486">
        <v>1863</v>
      </c>
      <c r="C520" s="480"/>
      <c r="D520" s="480"/>
      <c r="E520" s="479">
        <v>26400</v>
      </c>
    </row>
    <row r="521" spans="1:5">
      <c r="A521" s="485">
        <v>40301</v>
      </c>
      <c r="B521" s="486">
        <v>2365</v>
      </c>
      <c r="C521" s="480"/>
      <c r="D521" s="480"/>
      <c r="E521" s="479">
        <v>26400</v>
      </c>
    </row>
    <row r="522" spans="1:5">
      <c r="A522" s="485">
        <v>40302</v>
      </c>
      <c r="B522" s="486">
        <v>2212</v>
      </c>
      <c r="C522" s="480"/>
      <c r="D522" s="480"/>
      <c r="E522" s="479">
        <v>26400</v>
      </c>
    </row>
    <row r="523" spans="1:5">
      <c r="A523" s="485">
        <v>40303</v>
      </c>
      <c r="B523" s="486">
        <v>2245</v>
      </c>
      <c r="C523" s="480"/>
      <c r="D523" s="480"/>
      <c r="E523" s="479">
        <v>26400</v>
      </c>
    </row>
    <row r="524" spans="1:5">
      <c r="A524" s="485">
        <v>40304</v>
      </c>
      <c r="B524" s="486">
        <v>2259</v>
      </c>
      <c r="C524" s="480"/>
      <c r="D524" s="480"/>
      <c r="E524" s="479">
        <v>26400</v>
      </c>
    </row>
    <row r="525" spans="1:5">
      <c r="A525" s="485">
        <v>40305</v>
      </c>
      <c r="B525" s="486">
        <v>1845</v>
      </c>
      <c r="C525" s="480"/>
      <c r="D525" s="480"/>
      <c r="E525" s="479">
        <v>26400</v>
      </c>
    </row>
    <row r="526" spans="1:5">
      <c r="A526" s="485">
        <v>40306</v>
      </c>
      <c r="B526" s="486">
        <v>2442</v>
      </c>
      <c r="C526" s="480"/>
      <c r="D526" s="480"/>
      <c r="E526" s="479">
        <v>26400</v>
      </c>
    </row>
    <row r="527" spans="1:5">
      <c r="A527" s="485">
        <v>40307</v>
      </c>
      <c r="B527" s="486">
        <v>1769</v>
      </c>
      <c r="C527" s="480"/>
      <c r="D527" s="480"/>
      <c r="E527" s="479">
        <v>26400</v>
      </c>
    </row>
    <row r="528" spans="1:5">
      <c r="A528" s="485">
        <v>40308</v>
      </c>
      <c r="B528" s="486">
        <v>2128</v>
      </c>
      <c r="C528" s="480"/>
      <c r="D528" s="480"/>
      <c r="E528" s="479">
        <v>26400</v>
      </c>
    </row>
    <row r="529" spans="1:5">
      <c r="A529" s="485">
        <v>40309</v>
      </c>
      <c r="B529" s="486">
        <v>2120</v>
      </c>
      <c r="C529" s="480"/>
      <c r="D529" s="480"/>
      <c r="E529" s="479">
        <v>26400</v>
      </c>
    </row>
    <row r="530" spans="1:5">
      <c r="A530" s="485">
        <v>40310</v>
      </c>
      <c r="B530" s="486">
        <v>2200</v>
      </c>
      <c r="C530" s="480"/>
      <c r="D530" s="480"/>
      <c r="E530" s="479">
        <v>26400</v>
      </c>
    </row>
    <row r="531" spans="1:5">
      <c r="A531" s="485">
        <v>40311</v>
      </c>
      <c r="B531" s="486">
        <v>2669</v>
      </c>
      <c r="C531" s="480"/>
      <c r="D531" s="480"/>
      <c r="E531" s="479">
        <v>26400</v>
      </c>
    </row>
    <row r="532" spans="1:5">
      <c r="A532" s="485">
        <v>40312</v>
      </c>
      <c r="B532" s="486">
        <v>2059</v>
      </c>
      <c r="C532" s="480"/>
      <c r="D532" s="480"/>
      <c r="E532" s="479">
        <v>26400</v>
      </c>
    </row>
    <row r="533" spans="1:5">
      <c r="A533" s="485">
        <v>40313</v>
      </c>
      <c r="B533" s="486">
        <v>1809</v>
      </c>
      <c r="C533" s="480"/>
      <c r="D533" s="480"/>
      <c r="E533" s="479">
        <v>26400</v>
      </c>
    </row>
    <row r="534" spans="1:5">
      <c r="A534" s="485">
        <v>40314</v>
      </c>
      <c r="B534" s="486">
        <v>1894</v>
      </c>
      <c r="C534" s="480"/>
      <c r="D534" s="480"/>
      <c r="E534" s="479">
        <v>26400</v>
      </c>
    </row>
    <row r="535" spans="1:5">
      <c r="A535" s="485">
        <v>40315</v>
      </c>
      <c r="B535" s="486">
        <v>2060</v>
      </c>
      <c r="C535" s="480"/>
      <c r="D535" s="480"/>
      <c r="E535" s="479">
        <v>26400</v>
      </c>
    </row>
    <row r="536" spans="1:5">
      <c r="A536" s="485">
        <v>40316</v>
      </c>
      <c r="B536" s="486">
        <v>2146</v>
      </c>
      <c r="C536" s="480"/>
      <c r="D536" s="480"/>
      <c r="E536" s="479">
        <v>26400</v>
      </c>
    </row>
    <row r="537" spans="1:5">
      <c r="A537" s="485">
        <v>40317</v>
      </c>
      <c r="B537" s="486">
        <v>1978</v>
      </c>
      <c r="C537" s="480"/>
      <c r="D537" s="480"/>
      <c r="E537" s="479">
        <v>26400</v>
      </c>
    </row>
    <row r="538" spans="1:5">
      <c r="A538" s="485">
        <v>40318</v>
      </c>
      <c r="B538" s="486">
        <v>1754</v>
      </c>
      <c r="C538" s="480"/>
      <c r="D538" s="480"/>
      <c r="E538" s="479">
        <v>26400</v>
      </c>
    </row>
    <row r="539" spans="1:5">
      <c r="A539" s="485">
        <v>40319</v>
      </c>
      <c r="B539" s="486">
        <v>2428</v>
      </c>
      <c r="C539" s="480"/>
      <c r="D539" s="480"/>
      <c r="E539" s="479">
        <v>26400</v>
      </c>
    </row>
    <row r="540" spans="1:5">
      <c r="A540" s="485">
        <v>40320</v>
      </c>
      <c r="B540" s="486">
        <v>1750</v>
      </c>
      <c r="C540" s="480"/>
      <c r="D540" s="480"/>
      <c r="E540" s="479">
        <v>26400</v>
      </c>
    </row>
    <row r="541" spans="1:5">
      <c r="A541" s="485">
        <v>40321</v>
      </c>
      <c r="B541" s="486">
        <v>2014</v>
      </c>
      <c r="C541" s="480"/>
      <c r="D541" s="480"/>
      <c r="E541" s="479">
        <v>26400</v>
      </c>
    </row>
    <row r="542" spans="1:5">
      <c r="A542" s="485">
        <v>40322</v>
      </c>
      <c r="B542" s="486">
        <v>2125</v>
      </c>
      <c r="C542" s="480"/>
      <c r="D542" s="480"/>
      <c r="E542" s="479">
        <v>26400</v>
      </c>
    </row>
    <row r="543" spans="1:5">
      <c r="A543" s="485">
        <v>40323</v>
      </c>
      <c r="B543" s="486">
        <v>1713</v>
      </c>
      <c r="C543" s="480"/>
      <c r="D543" s="480"/>
      <c r="E543" s="479">
        <v>26400</v>
      </c>
    </row>
    <row r="544" spans="1:5">
      <c r="A544" s="485">
        <v>40324</v>
      </c>
      <c r="B544" s="486">
        <v>1931</v>
      </c>
      <c r="C544" s="480"/>
      <c r="D544" s="480"/>
      <c r="E544" s="479">
        <v>26400</v>
      </c>
    </row>
    <row r="545" spans="1:5">
      <c r="A545" s="485">
        <v>40325</v>
      </c>
      <c r="B545" s="486">
        <v>1868</v>
      </c>
      <c r="C545" s="480"/>
      <c r="D545" s="480"/>
      <c r="E545" s="479">
        <v>26400</v>
      </c>
    </row>
    <row r="546" spans="1:5">
      <c r="A546" s="485">
        <v>40326</v>
      </c>
      <c r="B546" s="486">
        <v>1952</v>
      </c>
      <c r="C546" s="480"/>
      <c r="D546" s="480"/>
      <c r="E546" s="479">
        <v>26400</v>
      </c>
    </row>
    <row r="547" spans="1:5">
      <c r="A547" s="485">
        <v>40327</v>
      </c>
      <c r="B547" s="486">
        <v>2015</v>
      </c>
      <c r="C547" s="480"/>
      <c r="D547" s="480"/>
      <c r="E547" s="479">
        <v>26400</v>
      </c>
    </row>
    <row r="548" spans="1:5">
      <c r="A548" s="485">
        <v>40328</v>
      </c>
      <c r="B548" s="486">
        <v>1763</v>
      </c>
      <c r="C548" s="480"/>
      <c r="D548" s="480"/>
      <c r="E548" s="479">
        <v>26400</v>
      </c>
    </row>
    <row r="549" spans="1:5" ht="12">
      <c r="A549" s="485">
        <v>40329</v>
      </c>
      <c r="B549" s="486">
        <v>1770</v>
      </c>
      <c r="C549" s="484">
        <f>SUM(B519:B549)</f>
        <v>63800</v>
      </c>
      <c r="D549" s="484">
        <f>AVERAGE(B519:B549)</f>
        <v>2058.0645161290322</v>
      </c>
      <c r="E549" s="479">
        <v>26400</v>
      </c>
    </row>
    <row r="550" spans="1:5">
      <c r="A550" s="485">
        <v>40330</v>
      </c>
      <c r="B550" s="486">
        <v>1942</v>
      </c>
      <c r="C550" s="480"/>
      <c r="D550" s="480"/>
      <c r="E550" s="479">
        <v>26400</v>
      </c>
    </row>
    <row r="551" spans="1:5">
      <c r="A551" s="485">
        <v>40331</v>
      </c>
      <c r="B551" s="486">
        <v>1860</v>
      </c>
      <c r="C551" s="480"/>
      <c r="D551" s="480"/>
      <c r="E551" s="479">
        <v>26400</v>
      </c>
    </row>
    <row r="552" spans="1:5">
      <c r="A552" s="485">
        <v>40332</v>
      </c>
      <c r="B552" s="486">
        <v>1924</v>
      </c>
      <c r="C552" s="480"/>
      <c r="D552" s="480"/>
      <c r="E552" s="479">
        <v>26400</v>
      </c>
    </row>
    <row r="553" spans="1:5">
      <c r="A553" s="485">
        <v>40333</v>
      </c>
      <c r="B553" s="486">
        <v>2085</v>
      </c>
      <c r="C553" s="480"/>
      <c r="D553" s="480"/>
      <c r="E553" s="479">
        <v>26400</v>
      </c>
    </row>
    <row r="554" spans="1:5">
      <c r="A554" s="485">
        <v>40334</v>
      </c>
      <c r="B554" s="486">
        <v>2293</v>
      </c>
      <c r="C554" s="480"/>
      <c r="D554" s="480"/>
      <c r="E554" s="479">
        <v>26400</v>
      </c>
    </row>
    <row r="555" spans="1:5">
      <c r="A555" s="485">
        <v>40335</v>
      </c>
      <c r="B555" s="486">
        <v>2120</v>
      </c>
      <c r="C555" s="480"/>
      <c r="D555" s="480"/>
      <c r="E555" s="479">
        <v>26400</v>
      </c>
    </row>
    <row r="556" spans="1:5">
      <c r="A556" s="485">
        <v>40336</v>
      </c>
      <c r="B556" s="486">
        <v>2803</v>
      </c>
      <c r="C556" s="480"/>
      <c r="D556" s="480"/>
      <c r="E556" s="479">
        <v>26400</v>
      </c>
    </row>
    <row r="557" spans="1:5">
      <c r="A557" s="485">
        <v>40337</v>
      </c>
      <c r="B557" s="486">
        <v>1868</v>
      </c>
      <c r="C557" s="480"/>
      <c r="D557" s="480"/>
      <c r="E557" s="479">
        <v>26400</v>
      </c>
    </row>
    <row r="558" spans="1:5">
      <c r="A558" s="485">
        <v>40338</v>
      </c>
      <c r="B558" s="486">
        <v>2053</v>
      </c>
      <c r="C558" s="480"/>
      <c r="D558" s="480"/>
      <c r="E558" s="479">
        <v>26400</v>
      </c>
    </row>
    <row r="559" spans="1:5">
      <c r="A559" s="485">
        <v>40339</v>
      </c>
      <c r="B559" s="486">
        <v>2113</v>
      </c>
      <c r="C559" s="480"/>
      <c r="D559" s="480"/>
      <c r="E559" s="479">
        <v>26400</v>
      </c>
    </row>
    <row r="560" spans="1:5">
      <c r="A560" s="485">
        <v>40340</v>
      </c>
      <c r="B560" s="486">
        <v>2395</v>
      </c>
      <c r="C560" s="480"/>
      <c r="D560" s="480"/>
      <c r="E560" s="479">
        <v>26400</v>
      </c>
    </row>
    <row r="561" spans="1:5">
      <c r="A561" s="485">
        <v>40341</v>
      </c>
      <c r="B561" s="486">
        <v>1915</v>
      </c>
      <c r="C561" s="480"/>
      <c r="D561" s="480"/>
      <c r="E561" s="479">
        <v>26400</v>
      </c>
    </row>
    <row r="562" spans="1:5">
      <c r="A562" s="485">
        <v>40342</v>
      </c>
      <c r="B562" s="486">
        <v>1845</v>
      </c>
      <c r="C562" s="480"/>
      <c r="D562" s="480"/>
      <c r="E562" s="479">
        <v>26400</v>
      </c>
    </row>
    <row r="563" spans="1:5">
      <c r="A563" s="485">
        <v>40343</v>
      </c>
      <c r="B563" s="486">
        <v>2614</v>
      </c>
      <c r="C563" s="480"/>
      <c r="D563" s="480"/>
      <c r="E563" s="479">
        <v>26400</v>
      </c>
    </row>
    <row r="564" spans="1:5">
      <c r="A564" s="485">
        <v>40344</v>
      </c>
      <c r="B564" s="486">
        <v>1257</v>
      </c>
      <c r="C564" s="480"/>
      <c r="D564" s="480"/>
      <c r="E564" s="479">
        <v>26400</v>
      </c>
    </row>
    <row r="565" spans="1:5">
      <c r="A565" s="485">
        <v>40345</v>
      </c>
      <c r="B565" s="486">
        <v>2098</v>
      </c>
      <c r="C565" s="480"/>
      <c r="D565" s="480"/>
      <c r="E565" s="479">
        <v>26400</v>
      </c>
    </row>
    <row r="566" spans="1:5">
      <c r="A566" s="485">
        <v>40346</v>
      </c>
      <c r="B566" s="486">
        <v>2140</v>
      </c>
      <c r="C566" s="480"/>
      <c r="D566" s="480"/>
      <c r="E566" s="479">
        <v>26400</v>
      </c>
    </row>
    <row r="567" spans="1:5">
      <c r="A567" s="485">
        <v>40347</v>
      </c>
      <c r="B567" s="486">
        <v>2135</v>
      </c>
      <c r="C567" s="480"/>
      <c r="D567" s="480"/>
      <c r="E567" s="479">
        <v>26400</v>
      </c>
    </row>
    <row r="568" spans="1:5">
      <c r="A568" s="485">
        <v>40348</v>
      </c>
      <c r="B568" s="486">
        <v>2382</v>
      </c>
      <c r="C568" s="480"/>
      <c r="D568" s="480"/>
      <c r="E568" s="479">
        <v>26400</v>
      </c>
    </row>
    <row r="569" spans="1:5">
      <c r="A569" s="485">
        <v>40349</v>
      </c>
      <c r="B569" s="486">
        <v>1872</v>
      </c>
      <c r="C569" s="480"/>
      <c r="D569" s="480"/>
      <c r="E569" s="479">
        <v>26400</v>
      </c>
    </row>
    <row r="570" spans="1:5">
      <c r="A570" s="485">
        <v>40350</v>
      </c>
      <c r="B570" s="486">
        <v>1949</v>
      </c>
      <c r="C570" s="480"/>
      <c r="D570" s="480"/>
      <c r="E570" s="479">
        <v>26400</v>
      </c>
    </row>
    <row r="571" spans="1:5">
      <c r="A571" s="485">
        <v>40351</v>
      </c>
      <c r="B571" s="486">
        <v>2693</v>
      </c>
      <c r="C571" s="480"/>
      <c r="D571" s="480"/>
      <c r="E571" s="479">
        <v>26400</v>
      </c>
    </row>
    <row r="572" spans="1:5">
      <c r="A572" s="485">
        <v>40352</v>
      </c>
      <c r="B572" s="486">
        <v>1889</v>
      </c>
      <c r="C572" s="480"/>
      <c r="D572" s="480"/>
      <c r="E572" s="479">
        <v>26400</v>
      </c>
    </row>
    <row r="573" spans="1:5">
      <c r="A573" s="485">
        <v>40353</v>
      </c>
      <c r="B573" s="486">
        <v>2185</v>
      </c>
      <c r="C573" s="480"/>
      <c r="D573" s="480"/>
      <c r="E573" s="479">
        <v>26400</v>
      </c>
    </row>
    <row r="574" spans="1:5">
      <c r="A574" s="485">
        <v>40354</v>
      </c>
      <c r="B574" s="486">
        <v>2324</v>
      </c>
      <c r="C574" s="480"/>
      <c r="D574" s="480"/>
      <c r="E574" s="479">
        <v>26400</v>
      </c>
    </row>
    <row r="575" spans="1:5">
      <c r="A575" s="485">
        <v>40355</v>
      </c>
      <c r="B575" s="486">
        <v>2293</v>
      </c>
      <c r="C575" s="480"/>
      <c r="D575" s="480"/>
      <c r="E575" s="479">
        <v>26400</v>
      </c>
    </row>
    <row r="576" spans="1:5">
      <c r="A576" s="485">
        <v>40356</v>
      </c>
      <c r="B576" s="486">
        <v>1939</v>
      </c>
      <c r="C576" s="480"/>
      <c r="D576" s="480"/>
      <c r="E576" s="479">
        <v>26400</v>
      </c>
    </row>
    <row r="577" spans="1:5">
      <c r="A577" s="485">
        <v>40357</v>
      </c>
      <c r="B577" s="486">
        <v>2587</v>
      </c>
      <c r="C577" s="480"/>
      <c r="D577" s="480"/>
      <c r="E577" s="479">
        <v>26400</v>
      </c>
    </row>
    <row r="578" spans="1:5">
      <c r="A578" s="485">
        <v>40358</v>
      </c>
      <c r="B578" s="486">
        <v>2302</v>
      </c>
      <c r="C578" s="480"/>
      <c r="D578" s="480"/>
      <c r="E578" s="479">
        <v>26400</v>
      </c>
    </row>
    <row r="579" spans="1:5" ht="12">
      <c r="A579" s="485">
        <v>40359</v>
      </c>
      <c r="B579" s="486">
        <v>2129</v>
      </c>
      <c r="C579" s="484">
        <f>SUM(B550:B579)</f>
        <v>64004</v>
      </c>
      <c r="D579" s="484">
        <f>AVERAGE(B550:B579)</f>
        <v>2133.4666666666667</v>
      </c>
      <c r="E579" s="479">
        <v>26400</v>
      </c>
    </row>
    <row r="580" spans="1:5">
      <c r="A580" s="485">
        <v>40360</v>
      </c>
      <c r="B580" s="486">
        <v>2452</v>
      </c>
      <c r="C580" s="480"/>
      <c r="D580" s="480"/>
      <c r="E580" s="479">
        <v>26400</v>
      </c>
    </row>
    <row r="581" spans="1:5">
      <c r="A581" s="485">
        <v>40361</v>
      </c>
      <c r="B581" s="486">
        <v>2490</v>
      </c>
      <c r="C581" s="480"/>
      <c r="D581" s="480"/>
      <c r="E581" s="479">
        <v>26400</v>
      </c>
    </row>
    <row r="582" spans="1:5">
      <c r="A582" s="485">
        <v>40362</v>
      </c>
      <c r="B582" s="486">
        <v>2417</v>
      </c>
      <c r="C582" s="480"/>
      <c r="D582" s="480"/>
      <c r="E582" s="479">
        <v>26400</v>
      </c>
    </row>
    <row r="583" spans="1:5">
      <c r="A583" s="485">
        <v>40363</v>
      </c>
      <c r="B583" s="486">
        <v>2472</v>
      </c>
      <c r="C583" s="480"/>
      <c r="D583" s="480"/>
      <c r="E583" s="479">
        <v>26400</v>
      </c>
    </row>
    <row r="584" spans="1:5">
      <c r="A584" s="485">
        <v>40364</v>
      </c>
      <c r="B584" s="486">
        <v>3094</v>
      </c>
      <c r="C584" s="480"/>
      <c r="D584" s="480"/>
      <c r="E584" s="479">
        <v>26400</v>
      </c>
    </row>
    <row r="585" spans="1:5">
      <c r="A585" s="485">
        <v>40365</v>
      </c>
      <c r="B585" s="486">
        <v>2741</v>
      </c>
      <c r="C585" s="480"/>
      <c r="D585" s="480"/>
      <c r="E585" s="479">
        <v>26400</v>
      </c>
    </row>
    <row r="586" spans="1:5">
      <c r="A586" s="485">
        <v>40366</v>
      </c>
      <c r="B586" s="486">
        <v>2672</v>
      </c>
      <c r="C586" s="480"/>
      <c r="D586" s="480"/>
      <c r="E586" s="479">
        <v>26400</v>
      </c>
    </row>
    <row r="587" spans="1:5">
      <c r="A587" s="485">
        <v>40367</v>
      </c>
      <c r="B587" s="486">
        <v>3052</v>
      </c>
      <c r="C587" s="480"/>
      <c r="D587" s="480"/>
      <c r="E587" s="479">
        <v>26400</v>
      </c>
    </row>
    <row r="588" spans="1:5">
      <c r="A588" s="485">
        <v>40368</v>
      </c>
      <c r="B588" s="486">
        <v>2973</v>
      </c>
      <c r="C588" s="480"/>
      <c r="D588" s="480"/>
      <c r="E588" s="479">
        <v>26400</v>
      </c>
    </row>
    <row r="589" spans="1:5">
      <c r="A589" s="485">
        <v>40369</v>
      </c>
      <c r="B589" s="486">
        <v>3100</v>
      </c>
      <c r="C589" s="480"/>
      <c r="D589" s="480"/>
      <c r="E589" s="479">
        <v>26400</v>
      </c>
    </row>
    <row r="590" spans="1:5">
      <c r="A590" s="485">
        <v>40370</v>
      </c>
      <c r="B590" s="486">
        <v>2926</v>
      </c>
      <c r="C590" s="480"/>
      <c r="D590" s="480"/>
      <c r="E590" s="479">
        <v>26400</v>
      </c>
    </row>
    <row r="591" spans="1:5">
      <c r="A591" s="485">
        <v>40371</v>
      </c>
      <c r="B591" s="486">
        <v>2812</v>
      </c>
      <c r="C591" s="480"/>
      <c r="D591" s="480"/>
      <c r="E591" s="479">
        <v>26400</v>
      </c>
    </row>
    <row r="592" spans="1:5">
      <c r="A592" s="485">
        <v>40372</v>
      </c>
      <c r="B592" s="486">
        <v>2996</v>
      </c>
      <c r="C592" s="480"/>
      <c r="D592" s="480"/>
      <c r="E592" s="479">
        <v>26400</v>
      </c>
    </row>
    <row r="593" spans="1:5">
      <c r="A593" s="485">
        <v>40373</v>
      </c>
      <c r="B593" s="486">
        <v>2957</v>
      </c>
      <c r="C593" s="480"/>
      <c r="D593" s="480"/>
      <c r="E593" s="479">
        <v>26400</v>
      </c>
    </row>
    <row r="594" spans="1:5">
      <c r="A594" s="485">
        <v>40374</v>
      </c>
      <c r="B594" s="486">
        <v>3019</v>
      </c>
      <c r="C594" s="480"/>
      <c r="D594" s="480"/>
      <c r="E594" s="479">
        <v>26400</v>
      </c>
    </row>
    <row r="595" spans="1:5">
      <c r="A595" s="485">
        <v>40375</v>
      </c>
      <c r="B595" s="486">
        <v>2697</v>
      </c>
      <c r="C595" s="480"/>
      <c r="D595" s="480"/>
      <c r="E595" s="479">
        <v>26400</v>
      </c>
    </row>
    <row r="596" spans="1:5">
      <c r="A596" s="485">
        <v>40376</v>
      </c>
      <c r="B596" s="479">
        <v>2690</v>
      </c>
      <c r="C596" s="480"/>
      <c r="D596" s="480"/>
      <c r="E596" s="479">
        <v>26400</v>
      </c>
    </row>
    <row r="597" spans="1:5">
      <c r="A597" s="485">
        <v>40377</v>
      </c>
      <c r="B597" s="479">
        <v>2662</v>
      </c>
      <c r="C597" s="480"/>
      <c r="D597" s="480"/>
      <c r="E597" s="479">
        <v>26400</v>
      </c>
    </row>
    <row r="598" spans="1:5">
      <c r="A598" s="485">
        <v>40378</v>
      </c>
      <c r="B598" s="479">
        <v>2143</v>
      </c>
      <c r="C598" s="480"/>
      <c r="D598" s="480"/>
      <c r="E598" s="479">
        <v>26400</v>
      </c>
    </row>
    <row r="599" spans="1:5">
      <c r="A599" s="485">
        <v>40379</v>
      </c>
      <c r="B599" s="479">
        <v>2646</v>
      </c>
      <c r="C599" s="480"/>
      <c r="D599" s="480"/>
      <c r="E599" s="479">
        <v>26400</v>
      </c>
    </row>
    <row r="600" spans="1:5">
      <c r="A600" s="485">
        <v>40380</v>
      </c>
      <c r="B600" s="479">
        <v>2308</v>
      </c>
      <c r="C600" s="480"/>
      <c r="D600" s="480"/>
      <c r="E600" s="479">
        <v>26400</v>
      </c>
    </row>
    <row r="601" spans="1:5">
      <c r="A601" s="485">
        <v>40381</v>
      </c>
      <c r="B601" s="479">
        <v>2457</v>
      </c>
      <c r="C601" s="480"/>
      <c r="D601" s="480"/>
      <c r="E601" s="479">
        <v>26400</v>
      </c>
    </row>
    <row r="602" spans="1:5">
      <c r="A602" s="485">
        <v>40382</v>
      </c>
      <c r="B602" s="479">
        <v>2590</v>
      </c>
      <c r="C602" s="480"/>
      <c r="D602" s="480"/>
      <c r="E602" s="479">
        <v>26400</v>
      </c>
    </row>
    <row r="603" spans="1:5">
      <c r="A603" s="485">
        <v>40383</v>
      </c>
      <c r="B603" s="479">
        <v>2473</v>
      </c>
      <c r="C603" s="480"/>
      <c r="D603" s="480"/>
      <c r="E603" s="479">
        <v>26400</v>
      </c>
    </row>
    <row r="604" spans="1:5">
      <c r="A604" s="485">
        <v>40384</v>
      </c>
      <c r="B604" s="479">
        <v>2006</v>
      </c>
      <c r="C604" s="480"/>
      <c r="D604" s="480"/>
      <c r="E604" s="479">
        <v>26400</v>
      </c>
    </row>
    <row r="605" spans="1:5">
      <c r="A605" s="485">
        <v>40385</v>
      </c>
      <c r="B605" s="479">
        <v>2653</v>
      </c>
      <c r="C605" s="480"/>
      <c r="D605" s="480"/>
      <c r="E605" s="479">
        <v>26400</v>
      </c>
    </row>
    <row r="606" spans="1:5">
      <c r="A606" s="485">
        <v>40386</v>
      </c>
      <c r="B606" s="479">
        <v>2476</v>
      </c>
      <c r="C606" s="480"/>
      <c r="D606" s="480"/>
      <c r="E606" s="479">
        <v>26400</v>
      </c>
    </row>
    <row r="607" spans="1:5">
      <c r="A607" s="485">
        <v>40387</v>
      </c>
      <c r="B607" s="479">
        <v>2551</v>
      </c>
      <c r="C607" s="480"/>
      <c r="D607" s="480"/>
      <c r="E607" s="479">
        <v>26400</v>
      </c>
    </row>
    <row r="608" spans="1:5">
      <c r="A608" s="485">
        <v>40388</v>
      </c>
      <c r="B608" s="479">
        <v>2459</v>
      </c>
      <c r="C608" s="480"/>
      <c r="D608" s="480"/>
      <c r="E608" s="479">
        <v>26400</v>
      </c>
    </row>
    <row r="609" spans="1:5">
      <c r="A609" s="485">
        <v>40389</v>
      </c>
      <c r="B609" s="479">
        <v>2431</v>
      </c>
      <c r="C609" s="480"/>
      <c r="D609" s="480"/>
      <c r="E609" s="479">
        <v>26401</v>
      </c>
    </row>
    <row r="610" spans="1:5" ht="12">
      <c r="A610" s="485">
        <v>40390</v>
      </c>
      <c r="B610" s="479">
        <v>2089</v>
      </c>
      <c r="C610" s="484">
        <f>SUM(B580:B610)</f>
        <v>81504</v>
      </c>
      <c r="D610" s="484">
        <f>AVERAGE(B580:B610)</f>
        <v>2629.1612903225805</v>
      </c>
      <c r="E610" s="479">
        <v>26400</v>
      </c>
    </row>
    <row r="611" spans="1:5">
      <c r="A611" s="485">
        <v>40391</v>
      </c>
      <c r="B611" s="479">
        <v>4560</v>
      </c>
      <c r="C611" s="480"/>
      <c r="D611" s="480"/>
      <c r="E611" s="479">
        <v>26400</v>
      </c>
    </row>
    <row r="612" spans="1:5">
      <c r="A612" s="485">
        <v>40392</v>
      </c>
      <c r="B612" s="479">
        <v>2294</v>
      </c>
      <c r="C612" s="480"/>
      <c r="D612" s="480"/>
      <c r="E612" s="479">
        <v>26400</v>
      </c>
    </row>
    <row r="613" spans="1:5">
      <c r="A613" s="485">
        <v>40393</v>
      </c>
      <c r="B613" s="479">
        <v>2202</v>
      </c>
      <c r="C613" s="480"/>
      <c r="D613" s="480"/>
      <c r="E613" s="479">
        <v>26400</v>
      </c>
    </row>
    <row r="614" spans="1:5">
      <c r="A614" s="485">
        <v>40394</v>
      </c>
      <c r="B614" s="479">
        <v>2197</v>
      </c>
      <c r="C614" s="480"/>
      <c r="D614" s="480"/>
      <c r="E614" s="479">
        <v>26400</v>
      </c>
    </row>
    <row r="615" spans="1:5">
      <c r="A615" s="485">
        <v>40395</v>
      </c>
      <c r="B615" s="479">
        <v>2305</v>
      </c>
      <c r="C615" s="480"/>
      <c r="D615" s="480"/>
      <c r="E615" s="479">
        <v>26400</v>
      </c>
    </row>
    <row r="616" spans="1:5">
      <c r="A616" s="485">
        <v>40396</v>
      </c>
      <c r="B616" s="479">
        <v>2217</v>
      </c>
      <c r="C616" s="480"/>
      <c r="D616" s="480"/>
      <c r="E616" s="479">
        <v>26400</v>
      </c>
    </row>
    <row r="617" spans="1:5">
      <c r="A617" s="485">
        <v>40397</v>
      </c>
      <c r="B617" s="479">
        <v>2551</v>
      </c>
      <c r="C617" s="480"/>
      <c r="D617" s="480"/>
      <c r="E617" s="479">
        <v>26400</v>
      </c>
    </row>
    <row r="618" spans="1:5">
      <c r="A618" s="485">
        <v>40398</v>
      </c>
      <c r="B618" s="479">
        <v>2493</v>
      </c>
      <c r="C618" s="480"/>
      <c r="D618" s="480"/>
      <c r="E618" s="479">
        <v>26400</v>
      </c>
    </row>
    <row r="619" spans="1:5">
      <c r="A619" s="485">
        <v>40399</v>
      </c>
      <c r="B619" s="479">
        <v>2260</v>
      </c>
      <c r="C619" s="480"/>
      <c r="D619" s="480"/>
      <c r="E619" s="479">
        <v>26400</v>
      </c>
    </row>
    <row r="620" spans="1:5">
      <c r="A620" s="485">
        <v>40400</v>
      </c>
      <c r="B620" s="479">
        <v>2444</v>
      </c>
      <c r="C620" s="480"/>
      <c r="D620" s="480"/>
      <c r="E620" s="479">
        <v>26400</v>
      </c>
    </row>
    <row r="621" spans="1:5">
      <c r="A621" s="485">
        <v>40401</v>
      </c>
      <c r="B621" s="479">
        <v>2329</v>
      </c>
      <c r="C621" s="480"/>
      <c r="D621" s="480"/>
      <c r="E621" s="479">
        <v>26400</v>
      </c>
    </row>
    <row r="622" spans="1:5">
      <c r="A622" s="485">
        <v>40402</v>
      </c>
      <c r="B622" s="479">
        <v>2482</v>
      </c>
      <c r="C622" s="480"/>
      <c r="D622" s="480"/>
      <c r="E622" s="479">
        <v>26400</v>
      </c>
    </row>
    <row r="623" spans="1:5">
      <c r="A623" s="485">
        <v>40403</v>
      </c>
      <c r="B623" s="479">
        <v>3971</v>
      </c>
      <c r="C623" s="480"/>
      <c r="D623" s="480"/>
      <c r="E623" s="479">
        <v>26400</v>
      </c>
    </row>
    <row r="624" spans="1:5">
      <c r="A624" s="485">
        <v>40404</v>
      </c>
      <c r="B624" s="479">
        <v>3112</v>
      </c>
      <c r="C624" s="480"/>
      <c r="D624" s="480"/>
      <c r="E624" s="479">
        <v>26400</v>
      </c>
    </row>
    <row r="625" spans="1:5">
      <c r="A625" s="485">
        <v>40405</v>
      </c>
      <c r="B625" s="479">
        <v>2624</v>
      </c>
      <c r="C625" s="480"/>
      <c r="D625" s="480"/>
      <c r="E625" s="479">
        <v>26400</v>
      </c>
    </row>
    <row r="626" spans="1:5">
      <c r="A626" s="485">
        <v>40406</v>
      </c>
      <c r="B626" s="479">
        <v>2593</v>
      </c>
      <c r="C626" s="480"/>
      <c r="D626" s="480"/>
      <c r="E626" s="479">
        <v>26400</v>
      </c>
    </row>
    <row r="627" spans="1:5">
      <c r="A627" s="485">
        <v>40407</v>
      </c>
      <c r="B627" s="479">
        <v>2245</v>
      </c>
      <c r="C627" s="480"/>
      <c r="D627" s="480"/>
      <c r="E627" s="479">
        <v>26400</v>
      </c>
    </row>
    <row r="628" spans="1:5">
      <c r="A628" s="485">
        <v>40408</v>
      </c>
      <c r="B628" s="479">
        <v>2240</v>
      </c>
      <c r="C628" s="480"/>
      <c r="D628" s="480"/>
      <c r="E628" s="479">
        <v>26400</v>
      </c>
    </row>
    <row r="629" spans="1:5">
      <c r="A629" s="485">
        <v>40409</v>
      </c>
      <c r="B629" s="479">
        <v>2109</v>
      </c>
      <c r="C629" s="480"/>
      <c r="D629" s="480"/>
      <c r="E629" s="479">
        <v>26400</v>
      </c>
    </row>
    <row r="630" spans="1:5">
      <c r="A630" s="485">
        <v>40410</v>
      </c>
      <c r="B630" s="479">
        <v>1805</v>
      </c>
      <c r="C630" s="480"/>
      <c r="D630" s="480"/>
      <c r="E630" s="479">
        <v>26400</v>
      </c>
    </row>
    <row r="631" spans="1:5">
      <c r="A631" s="485">
        <v>40411</v>
      </c>
      <c r="B631" s="479">
        <v>2344</v>
      </c>
      <c r="C631" s="480"/>
      <c r="D631" s="480"/>
      <c r="E631" s="479">
        <v>26400</v>
      </c>
    </row>
    <row r="632" spans="1:5">
      <c r="A632" s="485">
        <v>40412</v>
      </c>
      <c r="B632" s="479">
        <v>2175</v>
      </c>
      <c r="C632" s="480"/>
      <c r="D632" s="480"/>
      <c r="E632" s="479">
        <v>26400</v>
      </c>
    </row>
    <row r="633" spans="1:5">
      <c r="A633" s="485">
        <v>40413</v>
      </c>
      <c r="B633" s="479">
        <v>2229</v>
      </c>
      <c r="C633" s="480"/>
      <c r="D633" s="480"/>
      <c r="E633" s="479">
        <v>26400</v>
      </c>
    </row>
    <row r="634" spans="1:5">
      <c r="A634" s="485">
        <v>40414</v>
      </c>
      <c r="B634" s="479">
        <v>2161</v>
      </c>
      <c r="C634" s="480"/>
      <c r="D634" s="480"/>
      <c r="E634" s="479">
        <v>26400</v>
      </c>
    </row>
    <row r="635" spans="1:5">
      <c r="A635" s="485">
        <v>40415</v>
      </c>
      <c r="B635" s="479">
        <v>1972</v>
      </c>
      <c r="C635" s="480"/>
      <c r="D635" s="480"/>
      <c r="E635" s="479">
        <v>26400</v>
      </c>
    </row>
    <row r="636" spans="1:5">
      <c r="A636" s="485">
        <v>40416</v>
      </c>
      <c r="B636" s="479">
        <v>2201</v>
      </c>
      <c r="C636" s="480"/>
      <c r="D636" s="480"/>
      <c r="E636" s="479">
        <v>26400</v>
      </c>
    </row>
    <row r="637" spans="1:5">
      <c r="A637" s="485">
        <v>40417</v>
      </c>
      <c r="B637" s="479">
        <v>2096</v>
      </c>
      <c r="C637" s="480"/>
      <c r="D637" s="480"/>
      <c r="E637" s="479">
        <v>26400</v>
      </c>
    </row>
    <row r="638" spans="1:5">
      <c r="A638" s="485">
        <v>40418</v>
      </c>
      <c r="B638" s="479">
        <v>2177</v>
      </c>
      <c r="C638" s="480"/>
      <c r="D638" s="480"/>
      <c r="E638" s="479">
        <v>26400</v>
      </c>
    </row>
    <row r="639" spans="1:5">
      <c r="A639" s="485">
        <v>40419</v>
      </c>
      <c r="B639" s="479">
        <v>2305</v>
      </c>
      <c r="C639" s="480"/>
      <c r="D639" s="480"/>
      <c r="E639" s="479">
        <v>26400</v>
      </c>
    </row>
    <row r="640" spans="1:5">
      <c r="A640" s="485">
        <v>40420</v>
      </c>
      <c r="B640" s="479">
        <v>2116</v>
      </c>
      <c r="C640" s="480"/>
      <c r="D640" s="480"/>
      <c r="E640" s="479">
        <v>26401</v>
      </c>
    </row>
    <row r="641" spans="1:5" ht="12">
      <c r="A641" s="485">
        <v>40421</v>
      </c>
      <c r="B641" s="479">
        <v>2100</v>
      </c>
      <c r="C641" s="484">
        <f>SUM(B611:B641)</f>
        <v>74909</v>
      </c>
      <c r="D641" s="484">
        <f>AVERAGE(B611:B641)</f>
        <v>2416.4193548387098</v>
      </c>
      <c r="E641" s="479">
        <v>26400</v>
      </c>
    </row>
    <row r="642" spans="1:5">
      <c r="A642" s="485">
        <v>40422</v>
      </c>
      <c r="B642" s="479">
        <v>2063</v>
      </c>
      <c r="C642" s="480"/>
      <c r="D642" s="480"/>
      <c r="E642" s="479">
        <v>26400</v>
      </c>
    </row>
    <row r="643" spans="1:5">
      <c r="A643" s="485">
        <v>40423</v>
      </c>
      <c r="B643" s="479">
        <v>2000</v>
      </c>
      <c r="C643" s="480"/>
      <c r="D643" s="480"/>
      <c r="E643" s="479">
        <v>26400</v>
      </c>
    </row>
    <row r="644" spans="1:5">
      <c r="A644" s="485">
        <v>40424</v>
      </c>
      <c r="B644" s="479">
        <v>1998</v>
      </c>
      <c r="C644" s="480"/>
      <c r="D644" s="480"/>
      <c r="E644" s="479">
        <v>26400</v>
      </c>
    </row>
    <row r="645" spans="1:5">
      <c r="A645" s="485">
        <v>40425</v>
      </c>
      <c r="B645" s="479">
        <v>1991</v>
      </c>
      <c r="C645" s="480"/>
      <c r="D645" s="480"/>
      <c r="E645" s="479">
        <v>26400</v>
      </c>
    </row>
    <row r="646" spans="1:5">
      <c r="A646" s="485">
        <v>40426</v>
      </c>
      <c r="B646" s="479">
        <v>2171</v>
      </c>
      <c r="C646" s="480"/>
      <c r="D646" s="480"/>
      <c r="E646" s="479">
        <v>26400</v>
      </c>
    </row>
    <row r="647" spans="1:5">
      <c r="A647" s="485">
        <v>40427</v>
      </c>
      <c r="B647" s="479">
        <v>2058</v>
      </c>
      <c r="C647" s="480"/>
      <c r="D647" s="480"/>
      <c r="E647" s="479">
        <v>26400</v>
      </c>
    </row>
    <row r="648" spans="1:5">
      <c r="A648" s="485">
        <v>40428</v>
      </c>
      <c r="B648" s="479">
        <v>1848</v>
      </c>
      <c r="C648" s="480"/>
      <c r="D648" s="480"/>
      <c r="E648" s="479">
        <v>26400</v>
      </c>
    </row>
    <row r="649" spans="1:5">
      <c r="A649" s="485">
        <v>40429</v>
      </c>
      <c r="B649" s="479">
        <v>2005</v>
      </c>
      <c r="C649" s="480"/>
      <c r="D649" s="480"/>
      <c r="E649" s="479">
        <v>26400</v>
      </c>
    </row>
    <row r="650" spans="1:5">
      <c r="A650" s="485">
        <v>40430</v>
      </c>
      <c r="B650" s="479">
        <v>1999</v>
      </c>
      <c r="C650" s="480"/>
      <c r="D650" s="480"/>
      <c r="E650" s="479">
        <v>26400</v>
      </c>
    </row>
    <row r="651" spans="1:5">
      <c r="A651" s="485">
        <v>40431</v>
      </c>
      <c r="B651" s="479">
        <v>1911</v>
      </c>
      <c r="C651" s="480"/>
      <c r="D651" s="480"/>
      <c r="E651" s="479">
        <v>26400</v>
      </c>
    </row>
    <row r="652" spans="1:5">
      <c r="A652" s="485">
        <v>40432</v>
      </c>
      <c r="B652" s="479">
        <v>1887</v>
      </c>
      <c r="C652" s="480"/>
      <c r="D652" s="480"/>
      <c r="E652" s="479">
        <v>26400</v>
      </c>
    </row>
    <row r="653" spans="1:5">
      <c r="A653" s="485">
        <v>40433</v>
      </c>
      <c r="B653" s="479">
        <v>1916</v>
      </c>
      <c r="C653" s="480"/>
      <c r="D653" s="480"/>
      <c r="E653" s="479">
        <v>26400</v>
      </c>
    </row>
    <row r="654" spans="1:5">
      <c r="A654" s="485">
        <v>40434</v>
      </c>
      <c r="B654" s="479">
        <v>1804</v>
      </c>
      <c r="C654" s="480"/>
      <c r="D654" s="480"/>
      <c r="E654" s="479">
        <v>26400</v>
      </c>
    </row>
    <row r="655" spans="1:5">
      <c r="A655" s="485">
        <v>40435</v>
      </c>
      <c r="B655" s="479">
        <v>1865</v>
      </c>
      <c r="C655" s="480"/>
      <c r="D655" s="480"/>
      <c r="E655" s="479">
        <v>26400</v>
      </c>
    </row>
    <row r="656" spans="1:5">
      <c r="A656" s="485">
        <v>40436</v>
      </c>
      <c r="B656" s="479">
        <v>1812</v>
      </c>
      <c r="C656" s="480"/>
      <c r="D656" s="480"/>
      <c r="E656" s="479">
        <v>26400</v>
      </c>
    </row>
    <row r="657" spans="1:5">
      <c r="A657" s="485">
        <v>40437</v>
      </c>
      <c r="B657" s="479">
        <v>2008</v>
      </c>
      <c r="C657" s="480"/>
      <c r="D657" s="480"/>
      <c r="E657" s="479">
        <v>26400</v>
      </c>
    </row>
    <row r="658" spans="1:5">
      <c r="A658" s="485">
        <v>40438</v>
      </c>
      <c r="B658" s="479">
        <v>2112</v>
      </c>
      <c r="C658" s="480"/>
      <c r="D658" s="480"/>
      <c r="E658" s="479">
        <v>26400</v>
      </c>
    </row>
    <row r="659" spans="1:5">
      <c r="A659" s="485">
        <v>40439</v>
      </c>
      <c r="B659" s="479">
        <v>2520</v>
      </c>
      <c r="C659" s="480"/>
      <c r="D659" s="480"/>
      <c r="E659" s="479">
        <v>26400</v>
      </c>
    </row>
    <row r="660" spans="1:5">
      <c r="A660" s="485">
        <v>40440</v>
      </c>
      <c r="B660" s="479">
        <v>1874</v>
      </c>
      <c r="C660" s="480"/>
      <c r="D660" s="480"/>
      <c r="E660" s="479">
        <v>26400</v>
      </c>
    </row>
    <row r="661" spans="1:5">
      <c r="A661" s="485">
        <v>40441</v>
      </c>
      <c r="B661" s="479">
        <v>1830</v>
      </c>
      <c r="C661" s="480"/>
      <c r="D661" s="480"/>
      <c r="E661" s="479">
        <v>26400</v>
      </c>
    </row>
    <row r="662" spans="1:5">
      <c r="A662" s="485">
        <v>40442</v>
      </c>
      <c r="B662" s="479">
        <v>1701</v>
      </c>
      <c r="C662" s="480"/>
      <c r="D662" s="480"/>
      <c r="E662" s="479">
        <v>26400</v>
      </c>
    </row>
    <row r="663" spans="1:5">
      <c r="A663" s="485">
        <v>40443</v>
      </c>
      <c r="B663" s="479">
        <v>1955</v>
      </c>
      <c r="C663" s="480"/>
      <c r="D663" s="480"/>
      <c r="E663" s="479">
        <v>26400</v>
      </c>
    </row>
    <row r="664" spans="1:5">
      <c r="A664" s="485">
        <v>40444</v>
      </c>
      <c r="B664" s="479">
        <v>1782</v>
      </c>
      <c r="C664" s="480"/>
      <c r="D664" s="480"/>
      <c r="E664" s="479">
        <v>26400</v>
      </c>
    </row>
    <row r="665" spans="1:5">
      <c r="A665" s="485">
        <v>40445</v>
      </c>
      <c r="B665" s="479">
        <v>1962</v>
      </c>
      <c r="C665" s="480"/>
      <c r="D665" s="480"/>
      <c r="E665" s="479">
        <v>26400</v>
      </c>
    </row>
    <row r="666" spans="1:5">
      <c r="A666" s="485">
        <v>40446</v>
      </c>
      <c r="B666" s="479">
        <v>2036</v>
      </c>
      <c r="C666" s="480"/>
      <c r="D666" s="480"/>
      <c r="E666" s="479">
        <v>26400</v>
      </c>
    </row>
    <row r="667" spans="1:5">
      <c r="A667" s="485">
        <v>40447</v>
      </c>
      <c r="B667" s="479">
        <v>2527</v>
      </c>
      <c r="C667" s="480"/>
      <c r="D667" s="480"/>
      <c r="E667" s="479">
        <v>26400</v>
      </c>
    </row>
    <row r="668" spans="1:5">
      <c r="A668" s="485">
        <v>40448</v>
      </c>
      <c r="B668" s="479">
        <v>2129</v>
      </c>
      <c r="C668" s="480"/>
      <c r="D668" s="480"/>
      <c r="E668" s="479">
        <v>26400</v>
      </c>
    </row>
    <row r="669" spans="1:5">
      <c r="A669" s="485">
        <v>40449</v>
      </c>
      <c r="B669" s="479">
        <v>2079</v>
      </c>
      <c r="C669" s="480"/>
      <c r="D669" s="480"/>
      <c r="E669" s="479">
        <v>26400</v>
      </c>
    </row>
    <row r="670" spans="1:5">
      <c r="A670" s="485">
        <v>40450</v>
      </c>
      <c r="B670" s="479">
        <v>2126</v>
      </c>
      <c r="C670" s="480"/>
      <c r="D670" s="480"/>
      <c r="E670" s="479">
        <v>26400</v>
      </c>
    </row>
    <row r="671" spans="1:5" ht="12">
      <c r="A671" s="485">
        <v>40451</v>
      </c>
      <c r="B671" s="479">
        <v>2014</v>
      </c>
      <c r="C671" s="484">
        <f>SUM(B642:B671)</f>
        <v>59983</v>
      </c>
      <c r="D671" s="484">
        <f>AVERAGE(B642:B671)</f>
        <v>1999.4333333333334</v>
      </c>
      <c r="E671" s="479">
        <v>26400</v>
      </c>
    </row>
    <row r="672" spans="1:5">
      <c r="A672" s="485">
        <v>40452</v>
      </c>
      <c r="B672" s="479">
        <v>2737</v>
      </c>
      <c r="C672" s="480"/>
      <c r="D672" s="480"/>
      <c r="E672" s="479">
        <v>26400</v>
      </c>
    </row>
    <row r="673" spans="1:5">
      <c r="A673" s="485">
        <v>40453</v>
      </c>
      <c r="B673" s="479">
        <v>2343</v>
      </c>
      <c r="C673" s="480"/>
      <c r="D673" s="480"/>
      <c r="E673" s="479">
        <v>26400</v>
      </c>
    </row>
    <row r="674" spans="1:5">
      <c r="A674" s="485">
        <v>40454</v>
      </c>
      <c r="B674" s="479">
        <v>2375</v>
      </c>
      <c r="C674" s="480"/>
      <c r="D674" s="480"/>
      <c r="E674" s="479">
        <v>26400</v>
      </c>
    </row>
    <row r="675" spans="1:5">
      <c r="A675" s="485">
        <v>40455</v>
      </c>
      <c r="B675" s="479">
        <v>2689</v>
      </c>
      <c r="C675" s="480"/>
      <c r="D675" s="480"/>
      <c r="E675" s="479">
        <v>26400</v>
      </c>
    </row>
    <row r="676" spans="1:5">
      <c r="A676" s="485">
        <v>40456</v>
      </c>
      <c r="B676" s="479">
        <v>2296</v>
      </c>
      <c r="C676" s="480"/>
      <c r="D676" s="480"/>
      <c r="E676" s="479">
        <v>26400</v>
      </c>
    </row>
    <row r="677" spans="1:5">
      <c r="A677" s="485">
        <v>40457</v>
      </c>
      <c r="B677" s="479">
        <v>2368</v>
      </c>
      <c r="C677" s="480"/>
      <c r="D677" s="480"/>
      <c r="E677" s="479">
        <v>26400</v>
      </c>
    </row>
    <row r="678" spans="1:5">
      <c r="A678" s="485">
        <v>40458</v>
      </c>
      <c r="B678" s="479">
        <v>2289</v>
      </c>
      <c r="C678" s="480"/>
      <c r="D678" s="480"/>
      <c r="E678" s="479">
        <v>26400</v>
      </c>
    </row>
    <row r="679" spans="1:5">
      <c r="A679" s="485">
        <v>40459</v>
      </c>
      <c r="B679" s="479">
        <v>2396</v>
      </c>
      <c r="C679" s="480"/>
      <c r="D679" s="480"/>
      <c r="E679" s="479">
        <v>26400</v>
      </c>
    </row>
    <row r="680" spans="1:5">
      <c r="A680" s="485">
        <v>40460</v>
      </c>
      <c r="B680" s="479">
        <v>2125</v>
      </c>
      <c r="C680" s="480"/>
      <c r="D680" s="480"/>
      <c r="E680" s="479">
        <v>26400</v>
      </c>
    </row>
    <row r="681" spans="1:5">
      <c r="A681" s="485">
        <v>40461</v>
      </c>
      <c r="B681" s="479">
        <v>1917</v>
      </c>
      <c r="C681" s="480"/>
      <c r="D681" s="480"/>
      <c r="E681" s="479">
        <v>26400</v>
      </c>
    </row>
    <row r="682" spans="1:5">
      <c r="A682" s="485">
        <v>40462</v>
      </c>
      <c r="B682" s="479">
        <v>2047</v>
      </c>
      <c r="C682" s="480"/>
      <c r="D682" s="480"/>
      <c r="E682" s="479">
        <v>26400</v>
      </c>
    </row>
    <row r="683" spans="1:5">
      <c r="A683" s="485">
        <v>40463</v>
      </c>
      <c r="B683" s="479">
        <v>2179</v>
      </c>
      <c r="C683" s="480"/>
      <c r="D683" s="480"/>
      <c r="E683" s="479">
        <v>26400</v>
      </c>
    </row>
    <row r="684" spans="1:5">
      <c r="A684" s="485">
        <v>40464</v>
      </c>
      <c r="B684" s="479">
        <v>2234</v>
      </c>
      <c r="C684" s="480"/>
      <c r="D684" s="480"/>
      <c r="E684" s="479">
        <v>26400</v>
      </c>
    </row>
    <row r="685" spans="1:5">
      <c r="A685" s="485">
        <v>40465</v>
      </c>
      <c r="B685" s="479">
        <v>2060</v>
      </c>
      <c r="C685" s="480"/>
      <c r="D685" s="480"/>
      <c r="E685" s="479">
        <v>26400</v>
      </c>
    </row>
    <row r="686" spans="1:5">
      <c r="A686" s="485">
        <v>40466</v>
      </c>
      <c r="B686" s="479">
        <v>2017</v>
      </c>
      <c r="C686" s="480"/>
      <c r="D686" s="480"/>
      <c r="E686" s="479">
        <v>26400</v>
      </c>
    </row>
    <row r="687" spans="1:5">
      <c r="A687" s="485">
        <v>40467</v>
      </c>
      <c r="B687" s="479">
        <v>2141</v>
      </c>
      <c r="C687" s="480"/>
      <c r="D687" s="480"/>
      <c r="E687" s="479">
        <v>26400</v>
      </c>
    </row>
    <row r="688" spans="1:5">
      <c r="A688" s="485">
        <v>40468</v>
      </c>
      <c r="B688" s="479">
        <v>1673</v>
      </c>
      <c r="C688" s="480"/>
      <c r="D688" s="480"/>
      <c r="E688" s="479">
        <v>26400</v>
      </c>
    </row>
    <row r="689" spans="1:5">
      <c r="A689" s="485">
        <v>40469</v>
      </c>
      <c r="B689" s="479">
        <v>2197</v>
      </c>
      <c r="C689" s="480"/>
      <c r="D689" s="480"/>
      <c r="E689" s="479">
        <v>26400</v>
      </c>
    </row>
    <row r="690" spans="1:5">
      <c r="A690" s="485">
        <v>40470</v>
      </c>
      <c r="B690" s="479">
        <v>2351</v>
      </c>
      <c r="C690" s="480"/>
      <c r="D690" s="480"/>
      <c r="E690" s="479">
        <v>26400</v>
      </c>
    </row>
    <row r="691" spans="1:5">
      <c r="A691" s="485">
        <v>40471</v>
      </c>
      <c r="B691" s="479">
        <v>2185</v>
      </c>
      <c r="C691" s="480"/>
      <c r="D691" s="480"/>
      <c r="E691" s="479">
        <v>26400</v>
      </c>
    </row>
    <row r="692" spans="1:5">
      <c r="A692" s="485">
        <v>40472</v>
      </c>
      <c r="B692" s="479">
        <v>2081</v>
      </c>
      <c r="C692" s="480"/>
      <c r="D692" s="480"/>
      <c r="E692" s="479">
        <v>26400</v>
      </c>
    </row>
    <row r="693" spans="1:5">
      <c r="A693" s="485">
        <v>40473</v>
      </c>
      <c r="B693" s="479">
        <v>2240</v>
      </c>
      <c r="C693" s="480"/>
      <c r="D693" s="480"/>
      <c r="E693" s="479">
        <v>26400</v>
      </c>
    </row>
    <row r="694" spans="1:5">
      <c r="A694" s="485">
        <v>40474</v>
      </c>
      <c r="B694" s="479">
        <v>2156</v>
      </c>
      <c r="C694" s="480"/>
      <c r="D694" s="480"/>
      <c r="E694" s="479">
        <v>26400</v>
      </c>
    </row>
    <row r="695" spans="1:5">
      <c r="A695" s="485">
        <v>40475</v>
      </c>
      <c r="B695" s="479">
        <v>2634</v>
      </c>
      <c r="C695" s="480"/>
      <c r="D695" s="480"/>
      <c r="E695" s="479">
        <v>26400</v>
      </c>
    </row>
    <row r="696" spans="1:5">
      <c r="A696" s="485">
        <v>40476</v>
      </c>
      <c r="B696" s="479">
        <v>2443</v>
      </c>
      <c r="C696" s="480"/>
      <c r="D696" s="480"/>
      <c r="E696" s="479">
        <v>26400</v>
      </c>
    </row>
    <row r="697" spans="1:5">
      <c r="A697" s="485">
        <v>40477</v>
      </c>
      <c r="B697" s="479">
        <v>2349</v>
      </c>
      <c r="C697" s="480"/>
      <c r="D697" s="480"/>
      <c r="E697" s="479">
        <v>26400</v>
      </c>
    </row>
    <row r="698" spans="1:5">
      <c r="A698" s="485">
        <v>40478</v>
      </c>
      <c r="B698" s="479">
        <v>2224</v>
      </c>
      <c r="C698" s="480"/>
      <c r="D698" s="480"/>
      <c r="E698" s="479">
        <v>26400</v>
      </c>
    </row>
    <row r="699" spans="1:5">
      <c r="A699" s="485">
        <v>40479</v>
      </c>
      <c r="B699" s="479">
        <v>1834</v>
      </c>
      <c r="C699" s="480"/>
      <c r="D699" s="480"/>
      <c r="E699" s="479">
        <v>26400</v>
      </c>
    </row>
    <row r="700" spans="1:5">
      <c r="A700" s="485">
        <v>40480</v>
      </c>
      <c r="B700" s="479">
        <v>2362</v>
      </c>
      <c r="C700" s="480"/>
      <c r="D700" s="480"/>
      <c r="E700" s="479">
        <v>26400</v>
      </c>
    </row>
    <row r="701" spans="1:5">
      <c r="A701" s="485">
        <v>40481</v>
      </c>
      <c r="B701" s="479">
        <v>1851</v>
      </c>
      <c r="C701" s="480"/>
      <c r="D701" s="480"/>
      <c r="E701" s="479">
        <v>26400</v>
      </c>
    </row>
    <row r="702" spans="1:5" ht="12">
      <c r="A702" s="485">
        <v>40482</v>
      </c>
      <c r="B702" s="479">
        <v>2177</v>
      </c>
      <c r="C702" s="484">
        <f>SUM(B673:B702)</f>
        <v>66233</v>
      </c>
      <c r="D702" s="484">
        <f>AVERAGE(B673:B702)</f>
        <v>2207.7666666666669</v>
      </c>
      <c r="E702" s="479">
        <v>26400</v>
      </c>
    </row>
    <row r="703" spans="1:5">
      <c r="A703" s="485">
        <v>40483</v>
      </c>
      <c r="B703" s="479">
        <v>2136</v>
      </c>
      <c r="C703" s="480"/>
      <c r="D703" s="480"/>
      <c r="E703" s="479">
        <v>26400</v>
      </c>
    </row>
    <row r="704" spans="1:5">
      <c r="A704" s="485">
        <v>40484</v>
      </c>
      <c r="B704" s="479">
        <v>2266</v>
      </c>
      <c r="C704" s="480"/>
      <c r="D704" s="480"/>
      <c r="E704" s="479">
        <v>26400</v>
      </c>
    </row>
    <row r="705" spans="1:5">
      <c r="A705" s="485">
        <v>40485</v>
      </c>
      <c r="B705" s="479">
        <v>2132</v>
      </c>
      <c r="C705" s="480"/>
      <c r="D705" s="480"/>
      <c r="E705" s="479">
        <v>26400</v>
      </c>
    </row>
    <row r="706" spans="1:5">
      <c r="A706" s="485">
        <v>40486</v>
      </c>
      <c r="B706" s="479">
        <v>1563</v>
      </c>
      <c r="C706" s="480"/>
      <c r="D706" s="480"/>
      <c r="E706" s="479">
        <v>26400</v>
      </c>
    </row>
    <row r="707" spans="1:5">
      <c r="A707" s="485">
        <v>40487</v>
      </c>
      <c r="B707" s="479">
        <v>2343</v>
      </c>
      <c r="C707" s="480"/>
      <c r="D707" s="480"/>
      <c r="E707" s="479">
        <v>26400</v>
      </c>
    </row>
    <row r="708" spans="1:5">
      <c r="A708" s="485">
        <v>40488</v>
      </c>
      <c r="B708" s="479">
        <v>2081</v>
      </c>
      <c r="C708" s="480"/>
      <c r="D708" s="480"/>
      <c r="E708" s="479">
        <v>26400</v>
      </c>
    </row>
    <row r="709" spans="1:5">
      <c r="A709" s="485">
        <v>40489</v>
      </c>
      <c r="B709" s="479">
        <v>2181</v>
      </c>
      <c r="C709" s="480"/>
      <c r="D709" s="480"/>
      <c r="E709" s="479">
        <v>26400</v>
      </c>
    </row>
    <row r="710" spans="1:5">
      <c r="A710" s="485">
        <v>40490</v>
      </c>
      <c r="B710" s="479">
        <v>2238</v>
      </c>
      <c r="C710" s="480"/>
      <c r="D710" s="480"/>
      <c r="E710" s="479">
        <v>26400</v>
      </c>
    </row>
    <row r="711" spans="1:5">
      <c r="A711" s="485">
        <v>40491</v>
      </c>
      <c r="B711" s="479">
        <v>1798</v>
      </c>
      <c r="C711" s="480"/>
      <c r="D711" s="480"/>
      <c r="E711" s="479">
        <v>26400</v>
      </c>
    </row>
    <row r="712" spans="1:5">
      <c r="A712" s="485">
        <v>40492</v>
      </c>
      <c r="B712" s="479">
        <v>2525</v>
      </c>
      <c r="C712" s="480"/>
      <c r="D712" s="480"/>
      <c r="E712" s="479">
        <v>26400</v>
      </c>
    </row>
    <row r="713" spans="1:5">
      <c r="A713" s="485">
        <v>40493</v>
      </c>
      <c r="B713" s="479">
        <v>2056</v>
      </c>
      <c r="C713" s="480"/>
      <c r="D713" s="480"/>
      <c r="E713" s="479">
        <v>26400</v>
      </c>
    </row>
    <row r="714" spans="1:5">
      <c r="A714" s="485">
        <v>40494</v>
      </c>
      <c r="B714" s="479">
        <v>1878</v>
      </c>
      <c r="C714" s="480"/>
      <c r="D714" s="480"/>
      <c r="E714" s="479">
        <v>26400</v>
      </c>
    </row>
    <row r="715" spans="1:5">
      <c r="A715" s="485">
        <v>40495</v>
      </c>
      <c r="B715" s="479">
        <v>2270</v>
      </c>
      <c r="C715" s="480"/>
      <c r="D715" s="480"/>
      <c r="E715" s="479">
        <v>26400</v>
      </c>
    </row>
    <row r="716" spans="1:5">
      <c r="A716" s="485">
        <v>40496</v>
      </c>
      <c r="B716" s="479">
        <v>2065</v>
      </c>
      <c r="C716" s="480"/>
      <c r="D716" s="480"/>
      <c r="E716" s="479">
        <v>26400</v>
      </c>
    </row>
    <row r="717" spans="1:5">
      <c r="A717" s="485">
        <v>40497</v>
      </c>
      <c r="B717" s="479">
        <v>2267</v>
      </c>
      <c r="C717" s="480"/>
      <c r="D717" s="480"/>
      <c r="E717" s="479">
        <v>26400</v>
      </c>
    </row>
    <row r="718" spans="1:5">
      <c r="A718" s="485">
        <v>40498</v>
      </c>
      <c r="B718" s="479">
        <v>2300</v>
      </c>
      <c r="C718" s="480"/>
      <c r="D718" s="480"/>
      <c r="E718" s="479">
        <v>26400</v>
      </c>
    </row>
    <row r="719" spans="1:5">
      <c r="A719" s="485">
        <v>40499</v>
      </c>
      <c r="B719" s="479">
        <v>1999</v>
      </c>
      <c r="C719" s="480"/>
      <c r="D719" s="480"/>
      <c r="E719" s="479">
        <v>26400</v>
      </c>
    </row>
    <row r="720" spans="1:5">
      <c r="A720" s="485">
        <v>40500</v>
      </c>
      <c r="B720" s="479">
        <v>1857</v>
      </c>
      <c r="C720" s="480"/>
      <c r="D720" s="480"/>
      <c r="E720" s="479">
        <v>26400</v>
      </c>
    </row>
    <row r="721" spans="1:5">
      <c r="A721" s="485">
        <v>40501</v>
      </c>
      <c r="B721" s="479">
        <v>2325</v>
      </c>
      <c r="C721" s="480"/>
      <c r="D721" s="480"/>
      <c r="E721" s="479">
        <v>26400</v>
      </c>
    </row>
    <row r="722" spans="1:5">
      <c r="A722" s="485">
        <v>40502</v>
      </c>
      <c r="B722" s="479">
        <v>2018</v>
      </c>
      <c r="C722" s="480"/>
      <c r="D722" s="480"/>
      <c r="E722" s="479">
        <v>26400</v>
      </c>
    </row>
    <row r="723" spans="1:5">
      <c r="A723" s="485">
        <v>40503</v>
      </c>
      <c r="B723" s="479">
        <v>2243</v>
      </c>
      <c r="C723" s="480"/>
      <c r="D723" s="480"/>
      <c r="E723" s="479">
        <v>26400</v>
      </c>
    </row>
    <row r="724" spans="1:5">
      <c r="A724" s="485">
        <v>40504</v>
      </c>
      <c r="B724" s="479">
        <v>2252</v>
      </c>
      <c r="C724" s="480"/>
      <c r="D724" s="480"/>
      <c r="E724" s="479">
        <v>26400</v>
      </c>
    </row>
    <row r="725" spans="1:5">
      <c r="A725" s="485">
        <v>40505</v>
      </c>
      <c r="B725" s="479">
        <v>2320</v>
      </c>
      <c r="C725" s="480"/>
      <c r="D725" s="480"/>
      <c r="E725" s="479">
        <v>26400</v>
      </c>
    </row>
    <row r="726" spans="1:5">
      <c r="A726" s="485">
        <v>40506</v>
      </c>
      <c r="B726" s="479">
        <v>1878</v>
      </c>
      <c r="C726" s="480"/>
      <c r="D726" s="480"/>
      <c r="E726" s="479">
        <v>26400</v>
      </c>
    </row>
    <row r="727" spans="1:5">
      <c r="A727" s="485">
        <v>40507</v>
      </c>
      <c r="B727" s="479">
        <v>1932</v>
      </c>
      <c r="C727" s="480"/>
      <c r="D727" s="480"/>
      <c r="E727" s="479">
        <v>26400</v>
      </c>
    </row>
    <row r="728" spans="1:5">
      <c r="A728" s="485">
        <v>40508</v>
      </c>
      <c r="B728" s="479">
        <v>2636</v>
      </c>
      <c r="C728" s="480"/>
      <c r="D728" s="480"/>
      <c r="E728" s="479">
        <v>26400</v>
      </c>
    </row>
    <row r="729" spans="1:5">
      <c r="A729" s="485">
        <v>40509</v>
      </c>
      <c r="B729" s="479">
        <v>2014</v>
      </c>
      <c r="C729" s="480"/>
      <c r="D729" s="480"/>
      <c r="E729" s="479">
        <v>26400</v>
      </c>
    </row>
    <row r="730" spans="1:5">
      <c r="A730" s="485">
        <v>40510</v>
      </c>
      <c r="B730" s="479">
        <v>2112</v>
      </c>
      <c r="C730" s="480"/>
      <c r="D730" s="480"/>
      <c r="E730" s="479">
        <v>26400</v>
      </c>
    </row>
    <row r="731" spans="1:5">
      <c r="A731" s="485">
        <v>40511</v>
      </c>
      <c r="B731" s="479">
        <v>2361</v>
      </c>
      <c r="C731" s="480"/>
      <c r="D731" s="480"/>
      <c r="E731" s="479">
        <v>26400</v>
      </c>
    </row>
    <row r="732" spans="1:5" ht="12">
      <c r="A732" s="485">
        <v>40512</v>
      </c>
      <c r="B732" s="479">
        <v>2188</v>
      </c>
      <c r="C732" s="484">
        <f>SUM(B703:B732)</f>
        <v>64234</v>
      </c>
      <c r="D732" s="484">
        <f>AVERAGE(B703:B732)</f>
        <v>2141.1333333333332</v>
      </c>
      <c r="E732" s="479">
        <v>26400</v>
      </c>
    </row>
    <row r="733" spans="1:5">
      <c r="A733" s="485">
        <v>40513</v>
      </c>
      <c r="B733" s="479">
        <v>1799</v>
      </c>
      <c r="C733" s="480"/>
      <c r="D733" s="480"/>
      <c r="E733" s="479">
        <v>26400</v>
      </c>
    </row>
    <row r="734" spans="1:5">
      <c r="A734" s="485">
        <v>40514</v>
      </c>
      <c r="B734" s="479">
        <v>2009</v>
      </c>
      <c r="C734" s="480"/>
      <c r="D734" s="480"/>
      <c r="E734" s="479">
        <v>26400</v>
      </c>
    </row>
    <row r="735" spans="1:5">
      <c r="A735" s="485">
        <v>40515</v>
      </c>
      <c r="B735" s="479">
        <v>2238</v>
      </c>
      <c r="C735" s="480"/>
      <c r="D735" s="480"/>
      <c r="E735" s="479">
        <v>26400</v>
      </c>
    </row>
    <row r="736" spans="1:5">
      <c r="A736" s="485">
        <v>40516</v>
      </c>
      <c r="B736" s="479">
        <v>2363</v>
      </c>
      <c r="C736" s="480"/>
      <c r="D736" s="480"/>
      <c r="E736" s="479">
        <v>26400</v>
      </c>
    </row>
    <row r="737" spans="1:5">
      <c r="A737" s="485">
        <v>40517</v>
      </c>
      <c r="B737" s="479">
        <v>2140</v>
      </c>
      <c r="C737" s="480"/>
      <c r="D737" s="480"/>
      <c r="E737" s="479">
        <v>26400</v>
      </c>
    </row>
    <row r="738" spans="1:5">
      <c r="A738" s="485">
        <v>40518</v>
      </c>
      <c r="B738" s="479">
        <v>2305</v>
      </c>
      <c r="C738" s="480"/>
      <c r="D738" s="480"/>
      <c r="E738" s="479">
        <v>26400</v>
      </c>
    </row>
    <row r="739" spans="1:5">
      <c r="A739" s="485">
        <v>40519</v>
      </c>
      <c r="B739" s="479">
        <v>1718</v>
      </c>
      <c r="C739" s="480"/>
      <c r="D739" s="480"/>
      <c r="E739" s="479">
        <v>26400</v>
      </c>
    </row>
    <row r="740" spans="1:5">
      <c r="A740" s="485">
        <v>40520</v>
      </c>
      <c r="B740" s="479">
        <v>2080</v>
      </c>
      <c r="C740" s="480"/>
      <c r="D740" s="480"/>
      <c r="E740" s="479">
        <v>26400</v>
      </c>
    </row>
    <row r="741" spans="1:5">
      <c r="A741" s="485">
        <v>40521</v>
      </c>
      <c r="B741" s="479">
        <v>2328</v>
      </c>
      <c r="C741" s="480"/>
      <c r="D741" s="480"/>
      <c r="E741" s="479">
        <v>26400</v>
      </c>
    </row>
    <row r="742" spans="1:5">
      <c r="A742" s="485">
        <v>40522</v>
      </c>
      <c r="B742" s="479">
        <v>2059</v>
      </c>
      <c r="C742" s="480"/>
      <c r="D742" s="480"/>
      <c r="E742" s="479">
        <v>26400</v>
      </c>
    </row>
    <row r="743" spans="1:5">
      <c r="A743" s="485">
        <v>40523</v>
      </c>
      <c r="B743" s="479">
        <v>2293</v>
      </c>
      <c r="C743" s="480"/>
      <c r="D743" s="480"/>
      <c r="E743" s="479">
        <v>26400</v>
      </c>
    </row>
    <row r="744" spans="1:5">
      <c r="A744" s="485">
        <v>40524</v>
      </c>
      <c r="B744" s="479">
        <v>2187</v>
      </c>
      <c r="C744" s="480"/>
      <c r="D744" s="480"/>
      <c r="E744" s="479">
        <v>26400</v>
      </c>
    </row>
    <row r="745" spans="1:5">
      <c r="A745" s="485">
        <v>40525</v>
      </c>
      <c r="B745" s="479">
        <v>2301</v>
      </c>
      <c r="C745" s="480"/>
      <c r="D745" s="480"/>
      <c r="E745" s="479">
        <v>26400</v>
      </c>
    </row>
    <row r="746" spans="1:5">
      <c r="A746" s="485">
        <v>40526</v>
      </c>
      <c r="B746" s="479">
        <v>2113</v>
      </c>
      <c r="C746" s="480"/>
      <c r="D746" s="480"/>
      <c r="E746" s="479">
        <v>26400</v>
      </c>
    </row>
    <row r="747" spans="1:5">
      <c r="A747" s="485">
        <v>40527</v>
      </c>
      <c r="B747" s="479">
        <v>1858</v>
      </c>
      <c r="C747" s="480"/>
      <c r="D747" s="480"/>
      <c r="E747" s="479">
        <v>26400</v>
      </c>
    </row>
    <row r="748" spans="1:5">
      <c r="A748" s="485">
        <v>40528</v>
      </c>
      <c r="B748" s="479">
        <v>2123</v>
      </c>
      <c r="C748" s="480"/>
      <c r="D748" s="480"/>
      <c r="E748" s="479">
        <v>26400</v>
      </c>
    </row>
    <row r="749" spans="1:5">
      <c r="A749" s="485">
        <v>40529</v>
      </c>
      <c r="B749" s="479">
        <v>2398</v>
      </c>
      <c r="C749" s="480"/>
      <c r="D749" s="480"/>
      <c r="E749" s="479">
        <v>26400</v>
      </c>
    </row>
    <row r="750" spans="1:5">
      <c r="A750" s="485">
        <v>40530</v>
      </c>
      <c r="B750" s="479">
        <v>2322</v>
      </c>
      <c r="C750" s="480"/>
      <c r="D750" s="480"/>
      <c r="E750" s="479">
        <v>26400</v>
      </c>
    </row>
    <row r="751" spans="1:5">
      <c r="A751" s="485">
        <v>40531</v>
      </c>
      <c r="B751" s="479">
        <v>1970</v>
      </c>
      <c r="C751" s="480"/>
      <c r="D751" s="480"/>
      <c r="E751" s="479">
        <v>26400</v>
      </c>
    </row>
    <row r="752" spans="1:5">
      <c r="A752" s="485">
        <v>40532</v>
      </c>
      <c r="B752" s="479">
        <v>2572</v>
      </c>
      <c r="C752" s="480"/>
      <c r="D752" s="480"/>
      <c r="E752" s="479">
        <v>26400</v>
      </c>
    </row>
    <row r="753" spans="1:5">
      <c r="A753" s="485">
        <v>40533</v>
      </c>
      <c r="B753" s="479">
        <v>2484</v>
      </c>
      <c r="C753" s="480"/>
      <c r="D753" s="480"/>
      <c r="E753" s="479">
        <v>26400</v>
      </c>
    </row>
    <row r="754" spans="1:5">
      <c r="A754" s="485">
        <v>40534</v>
      </c>
      <c r="B754" s="479">
        <v>2696</v>
      </c>
      <c r="C754" s="480"/>
      <c r="D754" s="480"/>
      <c r="E754" s="479">
        <v>26400</v>
      </c>
    </row>
    <row r="755" spans="1:5">
      <c r="A755" s="485">
        <v>40535</v>
      </c>
      <c r="B755" s="479">
        <v>2615</v>
      </c>
      <c r="C755" s="480"/>
      <c r="D755" s="480"/>
      <c r="E755" s="479">
        <v>26400</v>
      </c>
    </row>
    <row r="756" spans="1:5">
      <c r="A756" s="485">
        <v>40536</v>
      </c>
      <c r="B756" s="479">
        <v>3207</v>
      </c>
      <c r="C756" s="480"/>
      <c r="D756" s="480"/>
      <c r="E756" s="479">
        <v>26400</v>
      </c>
    </row>
    <row r="757" spans="1:5">
      <c r="A757" s="485">
        <v>40537</v>
      </c>
      <c r="B757" s="479">
        <v>2542</v>
      </c>
      <c r="C757" s="480"/>
      <c r="D757" s="480"/>
      <c r="E757" s="479">
        <v>26400</v>
      </c>
    </row>
    <row r="758" spans="1:5">
      <c r="A758" s="485">
        <v>40538</v>
      </c>
      <c r="B758" s="479">
        <v>2636</v>
      </c>
      <c r="C758" s="480"/>
      <c r="D758" s="480"/>
      <c r="E758" s="479">
        <v>26400</v>
      </c>
    </row>
    <row r="759" spans="1:5">
      <c r="A759" s="485">
        <v>40539</v>
      </c>
      <c r="B759" s="479">
        <v>3994</v>
      </c>
      <c r="C759" s="480"/>
      <c r="D759" s="480"/>
      <c r="E759" s="479">
        <v>26400</v>
      </c>
    </row>
    <row r="760" spans="1:5">
      <c r="A760" s="485">
        <v>40540</v>
      </c>
      <c r="B760" s="479">
        <v>4807</v>
      </c>
      <c r="C760" s="480"/>
      <c r="D760" s="480"/>
      <c r="E760" s="479">
        <v>26400</v>
      </c>
    </row>
    <row r="761" spans="1:5">
      <c r="A761" s="485">
        <v>40541</v>
      </c>
      <c r="B761" s="479">
        <v>4336</v>
      </c>
      <c r="C761" s="480"/>
      <c r="D761" s="480"/>
      <c r="E761" s="479">
        <v>26400</v>
      </c>
    </row>
    <row r="762" spans="1:5">
      <c r="A762" s="485">
        <v>40542</v>
      </c>
      <c r="B762" s="479">
        <v>4119</v>
      </c>
      <c r="C762" s="480"/>
      <c r="D762" s="480"/>
      <c r="E762" s="479">
        <v>26400</v>
      </c>
    </row>
    <row r="763" spans="1:5" ht="12">
      <c r="A763" s="485">
        <v>40543</v>
      </c>
      <c r="B763" s="479">
        <v>4461</v>
      </c>
      <c r="C763" s="484">
        <f>SUM(B733:B763)</f>
        <v>81073</v>
      </c>
      <c r="D763" s="484">
        <f>AVERAGE(B733:B763)</f>
        <v>2615.2580645161293</v>
      </c>
      <c r="E763" s="479">
        <v>26400</v>
      </c>
    </row>
    <row r="764" spans="1:5">
      <c r="A764" s="485">
        <v>40544</v>
      </c>
      <c r="B764" s="486">
        <v>4112</v>
      </c>
      <c r="C764" s="480"/>
      <c r="D764" s="480"/>
      <c r="E764" s="479">
        <v>26400</v>
      </c>
    </row>
    <row r="765" spans="1:5">
      <c r="A765" s="485">
        <v>40545</v>
      </c>
      <c r="B765" s="486">
        <v>4370</v>
      </c>
      <c r="C765" s="480"/>
      <c r="D765" s="480"/>
      <c r="E765" s="479">
        <v>26400</v>
      </c>
    </row>
    <row r="766" spans="1:5">
      <c r="A766" s="485">
        <v>40546</v>
      </c>
      <c r="B766" s="486">
        <v>4271</v>
      </c>
      <c r="C766" s="480"/>
      <c r="D766" s="480"/>
      <c r="E766" s="479">
        <v>26400</v>
      </c>
    </row>
    <row r="767" spans="1:5">
      <c r="A767" s="485">
        <v>40547</v>
      </c>
      <c r="B767" s="486">
        <v>4503</v>
      </c>
      <c r="C767" s="480"/>
      <c r="D767" s="480"/>
      <c r="E767" s="479">
        <v>26400</v>
      </c>
    </row>
    <row r="768" spans="1:5">
      <c r="A768" s="485">
        <v>40548</v>
      </c>
      <c r="B768" s="486">
        <v>3585</v>
      </c>
      <c r="C768" s="480"/>
      <c r="D768" s="480"/>
      <c r="E768" s="479">
        <v>26400</v>
      </c>
    </row>
    <row r="769" spans="1:5">
      <c r="A769" s="485">
        <v>40549</v>
      </c>
      <c r="B769" s="486">
        <v>4070</v>
      </c>
      <c r="C769" s="480"/>
      <c r="D769" s="480"/>
      <c r="E769" s="479">
        <v>26400</v>
      </c>
    </row>
    <row r="770" spans="1:5">
      <c r="A770" s="485">
        <v>40550</v>
      </c>
      <c r="B770" s="486">
        <v>4012</v>
      </c>
      <c r="C770" s="480"/>
      <c r="D770" s="480"/>
      <c r="E770" s="479">
        <v>26400</v>
      </c>
    </row>
    <row r="771" spans="1:5">
      <c r="A771" s="485">
        <v>40551</v>
      </c>
      <c r="B771" s="486">
        <v>3901</v>
      </c>
      <c r="C771" s="480"/>
      <c r="D771" s="480"/>
      <c r="E771" s="479">
        <v>26400</v>
      </c>
    </row>
    <row r="772" spans="1:5">
      <c r="A772" s="485">
        <v>40552</v>
      </c>
      <c r="B772" s="486">
        <v>3282</v>
      </c>
      <c r="C772" s="480"/>
      <c r="D772" s="480"/>
      <c r="E772" s="479">
        <v>26400</v>
      </c>
    </row>
    <row r="773" spans="1:5">
      <c r="A773" s="485">
        <v>40553</v>
      </c>
      <c r="B773" s="486">
        <v>3277</v>
      </c>
      <c r="C773" s="480"/>
      <c r="D773" s="480"/>
      <c r="E773" s="479">
        <v>26400</v>
      </c>
    </row>
    <row r="774" spans="1:5">
      <c r="A774" s="485">
        <v>40554</v>
      </c>
      <c r="B774" s="486">
        <v>3036</v>
      </c>
      <c r="C774" s="480"/>
      <c r="D774" s="480"/>
      <c r="E774" s="479">
        <v>26400</v>
      </c>
    </row>
    <row r="775" spans="1:5">
      <c r="A775" s="485">
        <v>40555</v>
      </c>
      <c r="B775" s="486">
        <v>3180</v>
      </c>
      <c r="C775" s="480"/>
      <c r="D775" s="480"/>
      <c r="E775" s="479">
        <v>26400</v>
      </c>
    </row>
    <row r="776" spans="1:5">
      <c r="A776" s="485">
        <v>40556</v>
      </c>
      <c r="B776" s="486">
        <v>3035</v>
      </c>
      <c r="C776" s="480"/>
      <c r="D776" s="480"/>
      <c r="E776" s="479">
        <v>26400</v>
      </c>
    </row>
    <row r="777" spans="1:5">
      <c r="A777" s="485">
        <v>40557</v>
      </c>
      <c r="B777" s="486">
        <v>2989</v>
      </c>
      <c r="C777" s="480"/>
      <c r="D777" s="480"/>
      <c r="E777" s="479">
        <v>26400</v>
      </c>
    </row>
    <row r="778" spans="1:5">
      <c r="A778" s="485">
        <v>40558</v>
      </c>
      <c r="B778" s="486">
        <v>2808</v>
      </c>
      <c r="C778" s="480"/>
      <c r="D778" s="480"/>
      <c r="E778" s="479">
        <v>26400</v>
      </c>
    </row>
    <row r="779" spans="1:5">
      <c r="A779" s="485">
        <v>40559</v>
      </c>
      <c r="B779" s="479">
        <v>3547</v>
      </c>
      <c r="C779" s="480"/>
      <c r="D779" s="480"/>
      <c r="E779" s="479">
        <v>26400</v>
      </c>
    </row>
    <row r="780" spans="1:5">
      <c r="A780" s="485">
        <v>40560</v>
      </c>
      <c r="B780" s="486">
        <v>2928</v>
      </c>
      <c r="C780" s="480"/>
      <c r="D780" s="480"/>
      <c r="E780" s="479">
        <v>26400</v>
      </c>
    </row>
    <row r="781" spans="1:5">
      <c r="A781" s="485">
        <v>40561</v>
      </c>
      <c r="B781" s="486">
        <v>2771</v>
      </c>
      <c r="C781" s="480"/>
      <c r="D781" s="480"/>
      <c r="E781" s="479">
        <v>26400</v>
      </c>
    </row>
    <row r="782" spans="1:5">
      <c r="A782" s="485">
        <v>40562</v>
      </c>
      <c r="B782" s="486">
        <v>2793</v>
      </c>
      <c r="C782" s="480"/>
      <c r="D782" s="480"/>
      <c r="E782" s="479">
        <v>26400</v>
      </c>
    </row>
    <row r="783" spans="1:5">
      <c r="A783" s="485">
        <v>40563</v>
      </c>
      <c r="B783" s="486">
        <v>2666</v>
      </c>
      <c r="C783" s="480"/>
      <c r="D783" s="480"/>
      <c r="E783" s="479">
        <v>26400</v>
      </c>
    </row>
    <row r="784" spans="1:5">
      <c r="A784" s="485">
        <v>40564</v>
      </c>
      <c r="B784" s="486">
        <v>2674</v>
      </c>
      <c r="C784" s="480"/>
      <c r="D784" s="480"/>
      <c r="E784" s="479">
        <v>26400</v>
      </c>
    </row>
    <row r="785" spans="1:5">
      <c r="A785" s="485">
        <v>40565</v>
      </c>
      <c r="B785" s="486">
        <v>2715</v>
      </c>
      <c r="C785" s="480"/>
      <c r="D785" s="480"/>
      <c r="E785" s="479">
        <v>26400</v>
      </c>
    </row>
    <row r="786" spans="1:5">
      <c r="A786" s="485">
        <v>40566</v>
      </c>
      <c r="B786" s="486">
        <v>2606</v>
      </c>
      <c r="C786" s="480"/>
      <c r="D786" s="480"/>
      <c r="E786" s="479">
        <v>26400</v>
      </c>
    </row>
    <row r="787" spans="1:5">
      <c r="A787" s="485">
        <v>40567</v>
      </c>
      <c r="B787" s="486">
        <v>2827</v>
      </c>
      <c r="C787" s="480"/>
      <c r="D787" s="480"/>
      <c r="E787" s="479">
        <v>26400</v>
      </c>
    </row>
    <row r="788" spans="1:5">
      <c r="A788" s="485">
        <v>40568</v>
      </c>
      <c r="B788" s="486">
        <v>2507</v>
      </c>
      <c r="C788" s="480"/>
      <c r="D788" s="480"/>
      <c r="E788" s="479">
        <v>26400</v>
      </c>
    </row>
    <row r="789" spans="1:5">
      <c r="A789" s="485">
        <v>40569</v>
      </c>
      <c r="B789" s="486">
        <v>3016</v>
      </c>
      <c r="C789" s="480"/>
      <c r="D789" s="480"/>
      <c r="E789" s="479">
        <v>26400</v>
      </c>
    </row>
    <row r="790" spans="1:5">
      <c r="A790" s="485">
        <v>40570</v>
      </c>
      <c r="B790" s="486">
        <v>2670</v>
      </c>
      <c r="C790" s="480"/>
      <c r="D790" s="480"/>
      <c r="E790" s="479">
        <v>26400</v>
      </c>
    </row>
    <row r="791" spans="1:5">
      <c r="A791" s="485">
        <v>40571</v>
      </c>
      <c r="B791" s="486">
        <v>2511</v>
      </c>
      <c r="C791" s="480"/>
      <c r="D791" s="480"/>
      <c r="E791" s="479">
        <v>26400</v>
      </c>
    </row>
    <row r="792" spans="1:5">
      <c r="A792" s="485">
        <v>40572</v>
      </c>
      <c r="B792" s="486">
        <v>2223</v>
      </c>
      <c r="C792" s="480"/>
      <c r="D792" s="480"/>
      <c r="E792" s="479">
        <v>26400</v>
      </c>
    </row>
    <row r="793" spans="1:5">
      <c r="A793" s="485">
        <v>40573</v>
      </c>
      <c r="B793" s="486">
        <v>2418</v>
      </c>
      <c r="C793" s="480"/>
      <c r="D793" s="480"/>
      <c r="E793" s="479">
        <v>26400</v>
      </c>
    </row>
    <row r="794" spans="1:5" ht="12">
      <c r="A794" s="485">
        <v>40574</v>
      </c>
      <c r="B794" s="486">
        <v>2764</v>
      </c>
      <c r="C794" s="484">
        <f>SUM(B764:B794)</f>
        <v>98067</v>
      </c>
      <c r="D794" s="484">
        <f>AVERAGE(B764:B794)</f>
        <v>3163.4516129032259</v>
      </c>
      <c r="E794" s="479">
        <v>26400</v>
      </c>
    </row>
    <row r="795" spans="1:5">
      <c r="A795" s="485">
        <v>40575</v>
      </c>
      <c r="B795" s="486">
        <v>2503</v>
      </c>
      <c r="C795" s="480"/>
      <c r="D795" s="480"/>
      <c r="E795" s="479">
        <v>26400</v>
      </c>
    </row>
    <row r="796" spans="1:5">
      <c r="A796" s="485">
        <v>40576</v>
      </c>
      <c r="B796" s="486">
        <v>2410</v>
      </c>
      <c r="C796" s="480"/>
      <c r="D796" s="480"/>
      <c r="E796" s="479">
        <v>26400</v>
      </c>
    </row>
    <row r="797" spans="1:5">
      <c r="A797" s="485">
        <v>40577</v>
      </c>
      <c r="B797" s="486">
        <v>2731</v>
      </c>
      <c r="C797" s="480"/>
      <c r="D797" s="480"/>
      <c r="E797" s="479">
        <v>26400</v>
      </c>
    </row>
    <row r="798" spans="1:5">
      <c r="A798" s="485">
        <v>40578</v>
      </c>
      <c r="B798" s="486">
        <v>2590</v>
      </c>
      <c r="C798" s="480"/>
      <c r="D798" s="480"/>
      <c r="E798" s="479">
        <v>26400</v>
      </c>
    </row>
    <row r="799" spans="1:5">
      <c r="A799" s="485">
        <v>40579</v>
      </c>
      <c r="B799" s="486">
        <v>2287</v>
      </c>
      <c r="C799" s="480"/>
      <c r="D799" s="480"/>
      <c r="E799" s="479">
        <v>26400</v>
      </c>
    </row>
    <row r="800" spans="1:5">
      <c r="A800" s="485">
        <v>40580</v>
      </c>
      <c r="B800" s="486">
        <v>2537</v>
      </c>
      <c r="C800" s="480"/>
      <c r="D800" s="480"/>
      <c r="E800" s="479">
        <v>26400</v>
      </c>
    </row>
    <row r="801" spans="1:5">
      <c r="A801" s="485">
        <v>40581</v>
      </c>
      <c r="B801" s="486">
        <v>3579</v>
      </c>
      <c r="C801" s="480"/>
      <c r="D801" s="480"/>
      <c r="E801" s="479">
        <v>26400</v>
      </c>
    </row>
    <row r="802" spans="1:5">
      <c r="A802" s="485">
        <v>40582</v>
      </c>
      <c r="B802" s="486">
        <v>2825</v>
      </c>
      <c r="C802" s="480"/>
      <c r="D802" s="480"/>
      <c r="E802" s="479">
        <v>26400</v>
      </c>
    </row>
    <row r="803" spans="1:5">
      <c r="A803" s="485">
        <v>40583</v>
      </c>
      <c r="B803" s="486">
        <v>2785</v>
      </c>
      <c r="C803" s="480"/>
      <c r="D803" s="480"/>
      <c r="E803" s="479">
        <v>26400</v>
      </c>
    </row>
    <row r="804" spans="1:5">
      <c r="A804" s="485">
        <v>40584</v>
      </c>
      <c r="B804" s="486">
        <v>2655</v>
      </c>
      <c r="C804" s="480"/>
      <c r="D804" s="480"/>
      <c r="E804" s="479">
        <v>26400</v>
      </c>
    </row>
    <row r="805" spans="1:5">
      <c r="A805" s="485">
        <v>40585</v>
      </c>
      <c r="B805" s="486">
        <v>2358</v>
      </c>
      <c r="C805" s="480"/>
      <c r="D805" s="480"/>
      <c r="E805" s="479">
        <v>26400</v>
      </c>
    </row>
    <row r="806" spans="1:5">
      <c r="A806" s="485">
        <v>40586</v>
      </c>
      <c r="B806" s="486">
        <v>2757</v>
      </c>
      <c r="C806" s="480"/>
      <c r="D806" s="480"/>
      <c r="E806" s="479">
        <v>26400</v>
      </c>
    </row>
    <row r="807" spans="1:5">
      <c r="A807" s="485">
        <v>40587</v>
      </c>
      <c r="B807" s="486">
        <v>2732</v>
      </c>
      <c r="C807" s="480"/>
      <c r="D807" s="480"/>
      <c r="E807" s="479">
        <v>26400</v>
      </c>
    </row>
    <row r="808" spans="1:5">
      <c r="A808" s="485">
        <v>40588</v>
      </c>
      <c r="B808" s="486">
        <v>2827</v>
      </c>
      <c r="C808" s="480"/>
      <c r="D808" s="480"/>
      <c r="E808" s="479">
        <v>26400</v>
      </c>
    </row>
    <row r="809" spans="1:5">
      <c r="A809" s="485">
        <v>40589</v>
      </c>
      <c r="B809" s="486">
        <v>2567</v>
      </c>
      <c r="C809" s="480"/>
      <c r="D809" s="480"/>
      <c r="E809" s="479">
        <v>26400</v>
      </c>
    </row>
    <row r="810" spans="1:5">
      <c r="A810" s="485">
        <v>40590</v>
      </c>
      <c r="B810" s="486">
        <v>2515</v>
      </c>
      <c r="C810" s="480"/>
      <c r="D810" s="480"/>
      <c r="E810" s="479">
        <v>26400</v>
      </c>
    </row>
    <row r="811" spans="1:5">
      <c r="A811" s="485">
        <v>40591</v>
      </c>
      <c r="B811" s="486">
        <v>2153</v>
      </c>
      <c r="C811" s="480"/>
      <c r="D811" s="480"/>
      <c r="E811" s="479">
        <v>26400</v>
      </c>
    </row>
    <row r="812" spans="1:5">
      <c r="A812" s="485">
        <v>40592</v>
      </c>
      <c r="B812" s="486">
        <v>2667</v>
      </c>
      <c r="C812" s="480"/>
      <c r="D812" s="480"/>
      <c r="E812" s="479">
        <v>26400</v>
      </c>
    </row>
    <row r="813" spans="1:5">
      <c r="A813" s="485">
        <v>40593</v>
      </c>
      <c r="B813" s="486">
        <v>2270</v>
      </c>
      <c r="C813" s="480"/>
      <c r="D813" s="480"/>
      <c r="E813" s="479">
        <v>26400</v>
      </c>
    </row>
    <row r="814" spans="1:5">
      <c r="A814" s="485">
        <v>40594</v>
      </c>
      <c r="B814" s="486">
        <v>2416</v>
      </c>
      <c r="C814" s="480"/>
      <c r="D814" s="480"/>
      <c r="E814" s="479">
        <v>26400</v>
      </c>
    </row>
    <row r="815" spans="1:5">
      <c r="A815" s="485">
        <v>40595</v>
      </c>
      <c r="B815" s="486">
        <v>2544</v>
      </c>
      <c r="C815" s="480"/>
      <c r="D815" s="480"/>
      <c r="E815" s="479">
        <v>26400</v>
      </c>
    </row>
    <row r="816" spans="1:5">
      <c r="A816" s="485">
        <v>40596</v>
      </c>
      <c r="B816" s="486">
        <v>2466</v>
      </c>
      <c r="C816" s="480"/>
      <c r="D816" s="480"/>
      <c r="E816" s="479">
        <v>26400</v>
      </c>
    </row>
    <row r="817" spans="1:5">
      <c r="A817" s="485">
        <v>40597</v>
      </c>
      <c r="B817" s="486">
        <v>2448</v>
      </c>
      <c r="C817" s="480"/>
      <c r="D817" s="480"/>
      <c r="E817" s="479">
        <v>26400</v>
      </c>
    </row>
    <row r="818" spans="1:5">
      <c r="A818" s="485">
        <v>40598</v>
      </c>
      <c r="B818" s="486">
        <v>2399</v>
      </c>
      <c r="C818" s="480"/>
      <c r="D818" s="480"/>
      <c r="E818" s="479">
        <v>26400</v>
      </c>
    </row>
    <row r="819" spans="1:5">
      <c r="A819" s="485">
        <v>40599</v>
      </c>
      <c r="B819" s="486">
        <v>2404</v>
      </c>
      <c r="C819" s="480"/>
      <c r="D819" s="480"/>
      <c r="E819" s="479">
        <v>26400</v>
      </c>
    </row>
    <row r="820" spans="1:5">
      <c r="A820" s="485">
        <v>40600</v>
      </c>
      <c r="B820" s="486">
        <v>2422</v>
      </c>
      <c r="C820" s="480"/>
      <c r="D820" s="480"/>
      <c r="E820" s="479">
        <v>26400</v>
      </c>
    </row>
    <row r="821" spans="1:5">
      <c r="A821" s="485">
        <v>40601</v>
      </c>
      <c r="B821" s="486">
        <v>2539</v>
      </c>
      <c r="C821" s="480"/>
      <c r="D821" s="480"/>
      <c r="E821" s="479">
        <v>26400</v>
      </c>
    </row>
    <row r="822" spans="1:5" ht="12">
      <c r="A822" s="485">
        <v>40602</v>
      </c>
      <c r="B822" s="486">
        <v>2628</v>
      </c>
      <c r="C822" s="484">
        <f>SUM(B795:B822)</f>
        <v>72014</v>
      </c>
      <c r="D822" s="484">
        <f>AVERAGE(B795:B822)</f>
        <v>2571.9285714285716</v>
      </c>
      <c r="E822" s="479">
        <v>26400</v>
      </c>
    </row>
    <row r="823" spans="1:5">
      <c r="A823" s="485">
        <v>40603</v>
      </c>
      <c r="B823" s="486">
        <v>2504</v>
      </c>
      <c r="C823" s="480"/>
      <c r="D823" s="480"/>
      <c r="E823" s="479">
        <v>26400</v>
      </c>
    </row>
    <row r="824" spans="1:5">
      <c r="A824" s="485">
        <v>40604</v>
      </c>
      <c r="B824" s="486">
        <v>2400</v>
      </c>
      <c r="C824" s="480"/>
      <c r="D824" s="480"/>
      <c r="E824" s="479">
        <v>26400</v>
      </c>
    </row>
    <row r="825" spans="1:5">
      <c r="A825" s="485">
        <v>40605</v>
      </c>
      <c r="B825" s="486">
        <v>2386</v>
      </c>
      <c r="C825" s="480"/>
      <c r="D825" s="480"/>
      <c r="E825" s="479">
        <v>26400</v>
      </c>
    </row>
    <row r="826" spans="1:5">
      <c r="A826" s="485">
        <v>40606</v>
      </c>
      <c r="B826" s="486">
        <v>2260</v>
      </c>
      <c r="C826" s="480"/>
      <c r="D826" s="480"/>
      <c r="E826" s="479">
        <v>26400</v>
      </c>
    </row>
    <row r="827" spans="1:5">
      <c r="A827" s="485">
        <v>40607</v>
      </c>
      <c r="B827" s="486">
        <v>2710</v>
      </c>
      <c r="C827" s="480"/>
      <c r="D827" s="480"/>
      <c r="E827" s="479">
        <v>26400</v>
      </c>
    </row>
    <row r="828" spans="1:5">
      <c r="A828" s="485">
        <v>40608</v>
      </c>
      <c r="B828" s="486">
        <v>2650</v>
      </c>
      <c r="C828" s="480"/>
      <c r="D828" s="480"/>
      <c r="E828" s="479">
        <v>26400</v>
      </c>
    </row>
    <row r="829" spans="1:5">
      <c r="A829" s="485">
        <v>40609</v>
      </c>
      <c r="B829" s="486">
        <v>2546</v>
      </c>
      <c r="C829" s="480"/>
      <c r="D829" s="480"/>
      <c r="E829" s="479">
        <v>26400</v>
      </c>
    </row>
    <row r="830" spans="1:5">
      <c r="A830" s="485">
        <v>40610</v>
      </c>
      <c r="B830" s="486">
        <v>1999</v>
      </c>
      <c r="C830" s="480"/>
      <c r="D830" s="480"/>
      <c r="E830" s="479">
        <v>26400</v>
      </c>
    </row>
    <row r="831" spans="1:5">
      <c r="A831" s="485">
        <v>40611</v>
      </c>
      <c r="B831" s="486">
        <v>2583</v>
      </c>
      <c r="C831" s="480"/>
      <c r="D831" s="480"/>
      <c r="E831" s="479">
        <v>26400</v>
      </c>
    </row>
    <row r="832" spans="1:5">
      <c r="A832" s="485">
        <v>40612</v>
      </c>
      <c r="B832" s="486">
        <v>2299</v>
      </c>
      <c r="C832" s="480"/>
      <c r="D832" s="480"/>
      <c r="E832" s="479">
        <v>26400</v>
      </c>
    </row>
    <row r="833" spans="1:5">
      <c r="A833" s="485">
        <v>40613</v>
      </c>
      <c r="B833" s="486">
        <v>2483</v>
      </c>
      <c r="C833" s="480"/>
      <c r="D833" s="480"/>
      <c r="E833" s="479">
        <v>26400</v>
      </c>
    </row>
    <row r="834" spans="1:5">
      <c r="A834" s="485">
        <v>40614</v>
      </c>
      <c r="B834" s="486">
        <v>2994</v>
      </c>
      <c r="C834" s="480"/>
      <c r="D834" s="480"/>
      <c r="E834" s="479">
        <v>26400</v>
      </c>
    </row>
    <row r="835" spans="1:5">
      <c r="A835" s="485">
        <v>40615</v>
      </c>
      <c r="B835" s="486">
        <v>2924</v>
      </c>
      <c r="C835" s="480"/>
      <c r="D835" s="480"/>
      <c r="E835" s="479">
        <v>26400</v>
      </c>
    </row>
    <row r="836" spans="1:5">
      <c r="A836" s="485">
        <v>40616</v>
      </c>
      <c r="B836" s="486">
        <v>2787</v>
      </c>
      <c r="C836" s="480"/>
      <c r="D836" s="480"/>
      <c r="E836" s="479">
        <v>26400</v>
      </c>
    </row>
    <row r="837" spans="1:5">
      <c r="A837" s="485">
        <v>40617</v>
      </c>
      <c r="B837" s="486">
        <v>2591</v>
      </c>
      <c r="C837" s="480"/>
      <c r="D837" s="480"/>
      <c r="E837" s="479">
        <v>26400</v>
      </c>
    </row>
    <row r="838" spans="1:5">
      <c r="A838" s="485">
        <v>40618</v>
      </c>
      <c r="B838" s="486">
        <v>2317</v>
      </c>
      <c r="C838" s="480"/>
      <c r="D838" s="480"/>
      <c r="E838" s="479">
        <v>26400</v>
      </c>
    </row>
    <row r="839" spans="1:5">
      <c r="A839" s="485">
        <v>40619</v>
      </c>
      <c r="B839" s="486">
        <v>4283</v>
      </c>
      <c r="C839" s="480"/>
      <c r="D839" s="480"/>
      <c r="E839" s="479">
        <v>26400</v>
      </c>
    </row>
    <row r="840" spans="1:5">
      <c r="A840" s="485">
        <v>40620</v>
      </c>
      <c r="B840" s="486">
        <v>2790</v>
      </c>
      <c r="C840" s="480"/>
      <c r="D840" s="480"/>
      <c r="E840" s="479">
        <v>26400</v>
      </c>
    </row>
    <row r="841" spans="1:5">
      <c r="A841" s="485">
        <v>40621</v>
      </c>
      <c r="B841" s="486">
        <v>2219</v>
      </c>
      <c r="C841" s="480"/>
      <c r="D841" s="480"/>
      <c r="E841" s="479">
        <v>26400</v>
      </c>
    </row>
    <row r="842" spans="1:5">
      <c r="A842" s="485">
        <v>40622</v>
      </c>
      <c r="B842" s="486">
        <v>2384</v>
      </c>
      <c r="C842" s="480"/>
      <c r="D842" s="480"/>
      <c r="E842" s="479">
        <v>26400</v>
      </c>
    </row>
    <row r="843" spans="1:5">
      <c r="A843" s="485">
        <v>40623</v>
      </c>
      <c r="B843" s="486">
        <v>2677</v>
      </c>
      <c r="C843" s="480"/>
      <c r="D843" s="480"/>
      <c r="E843" s="479">
        <v>26400</v>
      </c>
    </row>
    <row r="844" spans="1:5">
      <c r="A844" s="485">
        <v>40624</v>
      </c>
      <c r="B844" s="486">
        <v>2343</v>
      </c>
      <c r="C844" s="480"/>
      <c r="D844" s="480"/>
      <c r="E844" s="479">
        <v>26400</v>
      </c>
    </row>
    <row r="845" spans="1:5">
      <c r="A845" s="485">
        <v>40625</v>
      </c>
      <c r="B845" s="486">
        <v>2499</v>
      </c>
      <c r="C845" s="480"/>
      <c r="D845" s="480"/>
      <c r="E845" s="479">
        <v>26400</v>
      </c>
    </row>
    <row r="846" spans="1:5">
      <c r="A846" s="485">
        <v>40626</v>
      </c>
      <c r="B846" s="486">
        <v>2313</v>
      </c>
      <c r="C846" s="480"/>
      <c r="D846" s="480"/>
      <c r="E846" s="479">
        <v>26400</v>
      </c>
    </row>
    <row r="847" spans="1:5">
      <c r="A847" s="485">
        <v>40627</v>
      </c>
      <c r="B847" s="486">
        <v>2885</v>
      </c>
      <c r="C847" s="480"/>
      <c r="D847" s="480"/>
      <c r="E847" s="479">
        <v>26400</v>
      </c>
    </row>
    <row r="848" spans="1:5">
      <c r="A848" s="485">
        <v>40628</v>
      </c>
      <c r="B848" s="486">
        <v>2406</v>
      </c>
      <c r="C848" s="480"/>
      <c r="D848" s="480"/>
      <c r="E848" s="479">
        <v>26400</v>
      </c>
    </row>
    <row r="849" spans="1:5">
      <c r="A849" s="485">
        <v>40629</v>
      </c>
      <c r="B849" s="486">
        <v>2634</v>
      </c>
      <c r="C849" s="480"/>
      <c r="D849" s="480"/>
      <c r="E849" s="479">
        <v>26400</v>
      </c>
    </row>
    <row r="850" spans="1:5">
      <c r="A850" s="485">
        <v>40630</v>
      </c>
      <c r="B850" s="486">
        <v>2378</v>
      </c>
      <c r="C850" s="480"/>
      <c r="D850" s="480"/>
      <c r="E850" s="479">
        <v>26400</v>
      </c>
    </row>
    <row r="851" spans="1:5">
      <c r="A851" s="485">
        <v>40631</v>
      </c>
      <c r="B851" s="486">
        <v>2304</v>
      </c>
      <c r="C851" s="480"/>
      <c r="D851" s="480"/>
      <c r="E851" s="479">
        <v>26400</v>
      </c>
    </row>
    <row r="852" spans="1:5">
      <c r="A852" s="485">
        <v>40632</v>
      </c>
      <c r="B852" s="486">
        <v>2379</v>
      </c>
      <c r="C852" s="480"/>
      <c r="D852" s="480"/>
      <c r="E852" s="479">
        <v>26400</v>
      </c>
    </row>
    <row r="853" spans="1:5" ht="12">
      <c r="A853" s="485">
        <v>40633</v>
      </c>
      <c r="B853" s="486">
        <v>2231</v>
      </c>
      <c r="C853" s="484">
        <f>SUM(B823:B853)</f>
        <v>79158</v>
      </c>
      <c r="D853" s="484">
        <f>AVERAGE(B823:B853)</f>
        <v>2553.483870967742</v>
      </c>
      <c r="E853" s="479">
        <v>26400</v>
      </c>
    </row>
    <row r="854" spans="1:5">
      <c r="A854" s="485">
        <v>40634</v>
      </c>
      <c r="B854" s="486">
        <v>1971</v>
      </c>
      <c r="C854" s="480"/>
      <c r="D854" s="480"/>
      <c r="E854" s="479">
        <v>26400</v>
      </c>
    </row>
    <row r="855" spans="1:5">
      <c r="A855" s="485">
        <v>40635</v>
      </c>
      <c r="B855" s="486">
        <v>2405</v>
      </c>
      <c r="C855" s="480"/>
      <c r="D855" s="480"/>
      <c r="E855" s="479">
        <v>26400</v>
      </c>
    </row>
    <row r="856" spans="1:5">
      <c r="A856" s="485">
        <v>40636</v>
      </c>
      <c r="B856" s="486">
        <v>2102</v>
      </c>
      <c r="C856" s="480"/>
      <c r="D856" s="480"/>
      <c r="E856" s="479">
        <v>26400</v>
      </c>
    </row>
    <row r="857" spans="1:5">
      <c r="A857" s="485">
        <v>40637</v>
      </c>
      <c r="B857" s="486">
        <v>2563</v>
      </c>
      <c r="C857" s="480"/>
      <c r="D857" s="480"/>
      <c r="E857" s="479">
        <v>26400</v>
      </c>
    </row>
    <row r="858" spans="1:5">
      <c r="A858" s="485">
        <v>40638</v>
      </c>
      <c r="B858" s="486">
        <v>2179</v>
      </c>
      <c r="C858" s="480"/>
      <c r="D858" s="480"/>
      <c r="E858" s="479">
        <v>26400</v>
      </c>
    </row>
    <row r="859" spans="1:5">
      <c r="A859" s="485">
        <v>40639</v>
      </c>
      <c r="B859" s="486">
        <v>2029</v>
      </c>
      <c r="C859" s="480"/>
      <c r="D859" s="480"/>
      <c r="E859" s="479">
        <v>26400</v>
      </c>
    </row>
    <row r="860" spans="1:5">
      <c r="A860" s="485">
        <v>40640</v>
      </c>
      <c r="B860" s="486">
        <v>2257</v>
      </c>
      <c r="C860" s="480"/>
      <c r="D860" s="480"/>
      <c r="E860" s="479">
        <v>26400</v>
      </c>
    </row>
    <row r="861" spans="1:5">
      <c r="A861" s="485">
        <v>40641</v>
      </c>
      <c r="B861" s="486">
        <v>2298</v>
      </c>
      <c r="C861" s="480"/>
      <c r="D861" s="480"/>
      <c r="E861" s="479">
        <v>26400</v>
      </c>
    </row>
    <row r="862" spans="1:5">
      <c r="A862" s="485">
        <v>40642</v>
      </c>
      <c r="B862" s="486">
        <v>2382</v>
      </c>
      <c r="C862" s="480"/>
      <c r="D862" s="480"/>
      <c r="E862" s="479">
        <v>26400</v>
      </c>
    </row>
    <row r="863" spans="1:5">
      <c r="A863" s="485">
        <v>40643</v>
      </c>
      <c r="B863" s="486">
        <v>1944</v>
      </c>
      <c r="C863" s="480"/>
      <c r="D863" s="480"/>
      <c r="E863" s="479">
        <v>26400</v>
      </c>
    </row>
    <row r="864" spans="1:5">
      <c r="A864" s="485">
        <v>40644</v>
      </c>
      <c r="B864" s="486">
        <v>2514</v>
      </c>
      <c r="C864" s="480"/>
      <c r="D864" s="480"/>
      <c r="E864" s="479">
        <v>26400</v>
      </c>
    </row>
    <row r="865" spans="1:5">
      <c r="A865" s="485">
        <v>40645</v>
      </c>
      <c r="B865" s="486">
        <v>1989</v>
      </c>
      <c r="C865" s="480"/>
      <c r="D865" s="480"/>
      <c r="E865" s="479">
        <v>26400</v>
      </c>
    </row>
    <row r="866" spans="1:5">
      <c r="A866" s="485">
        <v>40646</v>
      </c>
      <c r="B866" s="486">
        <v>2458</v>
      </c>
      <c r="C866" s="480"/>
      <c r="D866" s="480"/>
      <c r="E866" s="479">
        <v>26400</v>
      </c>
    </row>
    <row r="867" spans="1:5">
      <c r="A867" s="485">
        <v>40647</v>
      </c>
      <c r="B867" s="486">
        <v>2246</v>
      </c>
      <c r="C867" s="480"/>
      <c r="D867" s="480"/>
      <c r="E867" s="479">
        <v>26400</v>
      </c>
    </row>
    <row r="868" spans="1:5">
      <c r="A868" s="485">
        <v>40648</v>
      </c>
      <c r="B868" s="486">
        <v>2584</v>
      </c>
      <c r="C868" s="480"/>
      <c r="D868" s="480"/>
      <c r="E868" s="479">
        <v>26400</v>
      </c>
    </row>
    <row r="869" spans="1:5">
      <c r="A869" s="485">
        <v>40649</v>
      </c>
      <c r="B869" s="486">
        <v>2413</v>
      </c>
      <c r="C869" s="480"/>
      <c r="D869" s="480"/>
      <c r="E869" s="479">
        <v>26400</v>
      </c>
    </row>
    <row r="870" spans="1:5">
      <c r="A870" s="485">
        <v>40650</v>
      </c>
      <c r="B870" s="486">
        <v>2405</v>
      </c>
      <c r="C870" s="480"/>
      <c r="D870" s="480"/>
      <c r="E870" s="479">
        <v>26400</v>
      </c>
    </row>
    <row r="871" spans="1:5">
      <c r="A871" s="485">
        <v>40651</v>
      </c>
      <c r="B871" s="486">
        <v>2501</v>
      </c>
      <c r="C871" s="480"/>
      <c r="D871" s="480"/>
      <c r="E871" s="479">
        <v>26400</v>
      </c>
    </row>
    <row r="872" spans="1:5">
      <c r="A872" s="485">
        <v>40652</v>
      </c>
      <c r="B872" s="486">
        <v>2596</v>
      </c>
      <c r="C872" s="480"/>
      <c r="D872" s="480"/>
      <c r="E872" s="479">
        <v>26400</v>
      </c>
    </row>
    <row r="873" spans="1:5">
      <c r="A873" s="485">
        <v>40653</v>
      </c>
      <c r="B873" s="486">
        <v>2707</v>
      </c>
      <c r="C873" s="480"/>
      <c r="D873" s="480"/>
      <c r="E873" s="479">
        <v>26400</v>
      </c>
    </row>
    <row r="874" spans="1:5">
      <c r="A874" s="485">
        <v>40654</v>
      </c>
      <c r="B874" s="486">
        <v>2631</v>
      </c>
      <c r="C874" s="480"/>
      <c r="D874" s="480"/>
      <c r="E874" s="479">
        <v>26400</v>
      </c>
    </row>
    <row r="875" spans="1:5">
      <c r="A875" s="485">
        <v>40655</v>
      </c>
      <c r="B875" s="486">
        <v>2762</v>
      </c>
      <c r="C875" s="480"/>
      <c r="D875" s="480"/>
      <c r="E875" s="479">
        <v>26400</v>
      </c>
    </row>
    <row r="876" spans="1:5">
      <c r="A876" s="485">
        <v>40656</v>
      </c>
      <c r="B876" s="486">
        <v>3311</v>
      </c>
      <c r="C876" s="480"/>
      <c r="D876" s="480"/>
      <c r="E876" s="479">
        <v>26400</v>
      </c>
    </row>
    <row r="877" spans="1:5">
      <c r="A877" s="485">
        <v>40657</v>
      </c>
      <c r="B877" s="486">
        <v>3096</v>
      </c>
      <c r="C877" s="480"/>
      <c r="D877" s="480"/>
      <c r="E877" s="479">
        <v>26400</v>
      </c>
    </row>
    <row r="878" spans="1:5">
      <c r="A878" s="485">
        <v>40658</v>
      </c>
      <c r="B878" s="486">
        <v>3483</v>
      </c>
      <c r="C878" s="480"/>
      <c r="D878" s="480"/>
      <c r="E878" s="479">
        <v>26400</v>
      </c>
    </row>
    <row r="879" spans="1:5">
      <c r="A879" s="485">
        <v>40659</v>
      </c>
      <c r="B879" s="486">
        <v>2581</v>
      </c>
      <c r="C879" s="480"/>
      <c r="D879" s="480"/>
      <c r="E879" s="479">
        <v>26400</v>
      </c>
    </row>
    <row r="880" spans="1:5">
      <c r="A880" s="485">
        <v>40660</v>
      </c>
      <c r="B880" s="486">
        <v>2720</v>
      </c>
      <c r="C880" s="480"/>
      <c r="D880" s="480"/>
      <c r="E880" s="479">
        <v>26400</v>
      </c>
    </row>
    <row r="881" spans="1:5">
      <c r="A881" s="485">
        <v>40661</v>
      </c>
      <c r="B881" s="486">
        <v>2376</v>
      </c>
      <c r="C881" s="480"/>
      <c r="D881" s="480"/>
      <c r="E881" s="479">
        <v>26400</v>
      </c>
    </row>
    <row r="882" spans="1:5">
      <c r="A882" s="485">
        <v>40662</v>
      </c>
      <c r="B882" s="486">
        <v>2572</v>
      </c>
      <c r="C882" s="480"/>
      <c r="D882" s="480"/>
      <c r="E882" s="479">
        <v>26400</v>
      </c>
    </row>
    <row r="883" spans="1:5" ht="12">
      <c r="A883" s="485">
        <v>40663</v>
      </c>
      <c r="B883" s="486">
        <v>2055</v>
      </c>
      <c r="C883" s="484">
        <f>SUM(B854:B883)</f>
        <v>74130</v>
      </c>
      <c r="D883" s="484">
        <f>AVERAGE(B854:B883)</f>
        <v>2471</v>
      </c>
      <c r="E883" s="479">
        <v>26400</v>
      </c>
    </row>
    <row r="884" spans="1:5">
      <c r="A884" s="485">
        <v>40664</v>
      </c>
      <c r="B884" s="486">
        <v>2320</v>
      </c>
      <c r="C884" s="480"/>
      <c r="D884" s="480"/>
      <c r="E884" s="479">
        <v>26400</v>
      </c>
    </row>
    <row r="885" spans="1:5">
      <c r="A885" s="485">
        <v>40665</v>
      </c>
      <c r="B885" s="486">
        <v>1982</v>
      </c>
      <c r="C885" s="480"/>
      <c r="D885" s="480"/>
      <c r="E885" s="479">
        <v>26400</v>
      </c>
    </row>
    <row r="886" spans="1:5">
      <c r="A886" s="485">
        <v>40666</v>
      </c>
      <c r="B886" s="486">
        <v>2050</v>
      </c>
      <c r="C886" s="480"/>
      <c r="D886" s="480"/>
      <c r="E886" s="479">
        <v>26400</v>
      </c>
    </row>
    <row r="887" spans="1:5">
      <c r="A887" s="485">
        <v>40667</v>
      </c>
      <c r="B887" s="486">
        <v>2405</v>
      </c>
      <c r="C887" s="480"/>
      <c r="D887" s="480"/>
      <c r="E887" s="479">
        <v>26400</v>
      </c>
    </row>
    <row r="888" spans="1:5">
      <c r="A888" s="485">
        <v>40668</v>
      </c>
      <c r="B888" s="486">
        <v>2429</v>
      </c>
      <c r="C888" s="480"/>
      <c r="D888" s="480"/>
      <c r="E888" s="479">
        <v>26400</v>
      </c>
    </row>
    <row r="889" spans="1:5">
      <c r="A889" s="485">
        <v>40669</v>
      </c>
      <c r="B889" s="486">
        <v>1866</v>
      </c>
      <c r="C889" s="480"/>
      <c r="D889" s="480"/>
      <c r="E889" s="479">
        <v>26400</v>
      </c>
    </row>
    <row r="890" spans="1:5">
      <c r="A890" s="485">
        <v>40670</v>
      </c>
      <c r="B890" s="486">
        <v>1762</v>
      </c>
      <c r="C890" s="480"/>
      <c r="D890" s="480"/>
      <c r="E890" s="479">
        <v>26400</v>
      </c>
    </row>
    <row r="891" spans="1:5">
      <c r="A891" s="485">
        <v>40671</v>
      </c>
      <c r="B891" s="486">
        <v>3740</v>
      </c>
      <c r="C891" s="480"/>
      <c r="D891" s="480"/>
      <c r="E891" s="479">
        <v>26400</v>
      </c>
    </row>
    <row r="892" spans="1:5">
      <c r="A892" s="485">
        <v>40672</v>
      </c>
      <c r="B892" s="486">
        <v>2411</v>
      </c>
      <c r="C892" s="480"/>
      <c r="D892" s="480"/>
      <c r="E892" s="479">
        <v>26400</v>
      </c>
    </row>
    <row r="893" spans="1:5">
      <c r="A893" s="485">
        <v>40673</v>
      </c>
      <c r="B893" s="486">
        <v>2088</v>
      </c>
      <c r="C893" s="480"/>
      <c r="D893" s="480"/>
      <c r="E893" s="479">
        <v>26400</v>
      </c>
    </row>
    <row r="894" spans="1:5">
      <c r="A894" s="485">
        <v>40674</v>
      </c>
      <c r="B894" s="486">
        <v>2155</v>
      </c>
      <c r="C894" s="480"/>
      <c r="D894" s="480"/>
      <c r="E894" s="479">
        <v>26400</v>
      </c>
    </row>
    <row r="895" spans="1:5">
      <c r="A895" s="485">
        <v>40675</v>
      </c>
      <c r="B895" s="486">
        <v>2316</v>
      </c>
      <c r="C895" s="480"/>
      <c r="D895" s="480"/>
      <c r="E895" s="479">
        <v>26400</v>
      </c>
    </row>
    <row r="896" spans="1:5">
      <c r="A896" s="485">
        <v>40676</v>
      </c>
      <c r="B896" s="486">
        <v>2445</v>
      </c>
      <c r="C896" s="480"/>
      <c r="D896" s="480"/>
      <c r="E896" s="479">
        <v>26400</v>
      </c>
    </row>
    <row r="897" spans="1:5">
      <c r="A897" s="485">
        <v>40677</v>
      </c>
      <c r="B897" s="486">
        <v>1922</v>
      </c>
      <c r="C897" s="480"/>
      <c r="D897" s="480"/>
      <c r="E897" s="479">
        <v>26400</v>
      </c>
    </row>
    <row r="898" spans="1:5">
      <c r="A898" s="485">
        <v>40678</v>
      </c>
      <c r="B898" s="486">
        <v>2548</v>
      </c>
      <c r="C898" s="480"/>
      <c r="D898" s="480"/>
      <c r="E898" s="479">
        <v>26400</v>
      </c>
    </row>
    <row r="899" spans="1:5">
      <c r="A899" s="485">
        <v>40679</v>
      </c>
      <c r="B899" s="486">
        <v>2333</v>
      </c>
      <c r="C899" s="480"/>
      <c r="D899" s="480"/>
      <c r="E899" s="479">
        <v>26400</v>
      </c>
    </row>
    <row r="900" spans="1:5">
      <c r="A900" s="485">
        <v>40680</v>
      </c>
      <c r="B900" s="486">
        <v>2006</v>
      </c>
      <c r="C900" s="480"/>
      <c r="D900" s="480"/>
      <c r="E900" s="479">
        <v>26400</v>
      </c>
    </row>
    <row r="901" spans="1:5">
      <c r="A901" s="485">
        <v>40681</v>
      </c>
      <c r="B901" s="486">
        <v>2396</v>
      </c>
      <c r="C901" s="480"/>
      <c r="D901" s="480"/>
      <c r="E901" s="479">
        <v>26400</v>
      </c>
    </row>
    <row r="902" spans="1:5">
      <c r="A902" s="485">
        <v>40682</v>
      </c>
      <c r="B902" s="486">
        <v>1881</v>
      </c>
      <c r="C902" s="480"/>
      <c r="D902" s="480"/>
      <c r="E902" s="479">
        <v>26400</v>
      </c>
    </row>
    <row r="903" spans="1:5">
      <c r="A903" s="485">
        <v>40683</v>
      </c>
      <c r="B903" s="486">
        <v>2390</v>
      </c>
      <c r="C903" s="480"/>
      <c r="D903" s="480"/>
      <c r="E903" s="479">
        <v>26400</v>
      </c>
    </row>
    <row r="904" spans="1:5">
      <c r="A904" s="485">
        <v>40684</v>
      </c>
      <c r="B904" s="486">
        <v>1907</v>
      </c>
      <c r="C904" s="480"/>
      <c r="D904" s="480"/>
      <c r="E904" s="479">
        <v>26400</v>
      </c>
    </row>
    <row r="905" spans="1:5">
      <c r="A905" s="485">
        <v>40685</v>
      </c>
      <c r="B905" s="486">
        <v>2143</v>
      </c>
      <c r="C905" s="480"/>
      <c r="D905" s="480"/>
      <c r="E905" s="479">
        <v>26400</v>
      </c>
    </row>
    <row r="906" spans="1:5">
      <c r="A906" s="485">
        <v>40686</v>
      </c>
      <c r="B906" s="486">
        <v>2276</v>
      </c>
      <c r="C906" s="480"/>
      <c r="D906" s="480"/>
      <c r="E906" s="479">
        <v>26400</v>
      </c>
    </row>
    <row r="907" spans="1:5">
      <c r="A907" s="485">
        <v>40687</v>
      </c>
      <c r="B907" s="486">
        <v>2190</v>
      </c>
      <c r="C907" s="480"/>
      <c r="D907" s="480"/>
      <c r="E907" s="479">
        <v>26400</v>
      </c>
    </row>
    <row r="908" spans="1:5">
      <c r="A908" s="485">
        <v>40688</v>
      </c>
      <c r="B908" s="486">
        <v>2213</v>
      </c>
      <c r="C908" s="480"/>
      <c r="D908" s="480"/>
      <c r="E908" s="479">
        <v>26400</v>
      </c>
    </row>
    <row r="909" spans="1:5">
      <c r="A909" s="485">
        <v>40689</v>
      </c>
      <c r="B909" s="486">
        <v>2051</v>
      </c>
      <c r="C909" s="480"/>
      <c r="D909" s="480"/>
      <c r="E909" s="479">
        <v>26400</v>
      </c>
    </row>
    <row r="910" spans="1:5">
      <c r="A910" s="485">
        <v>40690</v>
      </c>
      <c r="B910" s="486">
        <v>2047</v>
      </c>
      <c r="C910" s="480"/>
      <c r="D910" s="480"/>
      <c r="E910" s="479">
        <v>26400</v>
      </c>
    </row>
    <row r="911" spans="1:5">
      <c r="A911" s="485">
        <v>40691</v>
      </c>
      <c r="B911" s="486">
        <v>1952</v>
      </c>
      <c r="C911" s="480"/>
      <c r="D911" s="480"/>
      <c r="E911" s="479">
        <v>26400</v>
      </c>
    </row>
    <row r="912" spans="1:5">
      <c r="A912" s="485">
        <v>40692</v>
      </c>
      <c r="B912" s="486">
        <v>2230</v>
      </c>
      <c r="C912" s="480"/>
      <c r="D912" s="480"/>
      <c r="E912" s="479">
        <v>26400</v>
      </c>
    </row>
    <row r="913" spans="1:5">
      <c r="A913" s="485">
        <v>40693</v>
      </c>
      <c r="B913" s="486">
        <v>2163</v>
      </c>
      <c r="C913" s="480"/>
      <c r="D913" s="480"/>
      <c r="E913" s="479">
        <v>26400</v>
      </c>
    </row>
    <row r="914" spans="1:5" ht="12">
      <c r="A914" s="485">
        <v>40694</v>
      </c>
      <c r="B914" s="486">
        <v>2264</v>
      </c>
      <c r="C914" s="484">
        <f>SUM(B884:B914)</f>
        <v>68881</v>
      </c>
      <c r="D914" s="484">
        <f>AVERAGE(B884:B914)</f>
        <v>2221.9677419354839</v>
      </c>
      <c r="E914" s="479">
        <v>26400</v>
      </c>
    </row>
    <row r="915" spans="1:5">
      <c r="A915" s="485">
        <v>40695</v>
      </c>
      <c r="B915" s="486">
        <v>2087</v>
      </c>
      <c r="C915" s="480"/>
      <c r="D915" s="480"/>
      <c r="E915" s="479">
        <v>26400</v>
      </c>
    </row>
    <row r="916" spans="1:5">
      <c r="A916" s="485">
        <v>40696</v>
      </c>
      <c r="B916" s="486">
        <v>2096</v>
      </c>
      <c r="C916" s="480"/>
      <c r="D916" s="480"/>
      <c r="E916" s="479">
        <v>26400</v>
      </c>
    </row>
    <row r="917" spans="1:5">
      <c r="A917" s="485">
        <v>40697</v>
      </c>
      <c r="B917" s="486">
        <v>2100</v>
      </c>
      <c r="C917" s="480"/>
      <c r="D917" s="480"/>
      <c r="E917" s="479">
        <v>26400</v>
      </c>
    </row>
    <row r="918" spans="1:5">
      <c r="A918" s="485">
        <v>40698</v>
      </c>
      <c r="B918" s="486">
        <v>2191</v>
      </c>
      <c r="C918" s="480"/>
      <c r="D918" s="480"/>
      <c r="E918" s="479">
        <v>26400</v>
      </c>
    </row>
    <row r="919" spans="1:5">
      <c r="A919" s="485">
        <v>40699</v>
      </c>
      <c r="B919" s="486">
        <v>3099</v>
      </c>
      <c r="C919" s="480"/>
      <c r="D919" s="480"/>
      <c r="E919" s="479">
        <v>26400</v>
      </c>
    </row>
    <row r="920" spans="1:5">
      <c r="A920" s="485">
        <v>40700</v>
      </c>
      <c r="B920" s="486">
        <v>2530</v>
      </c>
      <c r="C920" s="480"/>
      <c r="D920" s="480"/>
      <c r="E920" s="479">
        <v>26400</v>
      </c>
    </row>
    <row r="921" spans="1:5">
      <c r="A921" s="485">
        <v>40701</v>
      </c>
      <c r="B921" s="486">
        <v>2177</v>
      </c>
      <c r="C921" s="480"/>
      <c r="D921" s="480"/>
      <c r="E921" s="479">
        <v>26400</v>
      </c>
    </row>
    <row r="922" spans="1:5">
      <c r="A922" s="485">
        <v>40702</v>
      </c>
      <c r="B922" s="486">
        <v>2293</v>
      </c>
      <c r="C922" s="480"/>
      <c r="D922" s="480"/>
      <c r="E922" s="479">
        <v>26400</v>
      </c>
    </row>
    <row r="923" spans="1:5">
      <c r="A923" s="485">
        <v>40703</v>
      </c>
      <c r="B923" s="486">
        <v>2094</v>
      </c>
      <c r="C923" s="480"/>
      <c r="D923" s="480"/>
      <c r="E923" s="479">
        <v>26400</v>
      </c>
    </row>
    <row r="924" spans="1:5">
      <c r="A924" s="485">
        <v>40704</v>
      </c>
      <c r="B924" s="486">
        <v>2015</v>
      </c>
      <c r="C924" s="480"/>
      <c r="D924" s="480"/>
      <c r="E924" s="479">
        <v>26400</v>
      </c>
    </row>
    <row r="925" spans="1:5">
      <c r="A925" s="485">
        <v>40705</v>
      </c>
      <c r="B925" s="486">
        <v>2145</v>
      </c>
      <c r="C925" s="480"/>
      <c r="D925" s="480"/>
      <c r="E925" s="479">
        <v>26400</v>
      </c>
    </row>
    <row r="926" spans="1:5">
      <c r="A926" s="485">
        <v>40706</v>
      </c>
      <c r="B926" s="486">
        <v>2088</v>
      </c>
      <c r="C926" s="480"/>
      <c r="D926" s="480"/>
      <c r="E926" s="479">
        <v>26400</v>
      </c>
    </row>
    <row r="927" spans="1:5">
      <c r="A927" s="485">
        <v>40707</v>
      </c>
      <c r="B927" s="486">
        <v>2127</v>
      </c>
      <c r="C927" s="480"/>
      <c r="D927" s="480"/>
      <c r="E927" s="479">
        <v>26400</v>
      </c>
    </row>
    <row r="928" spans="1:5">
      <c r="A928" s="485">
        <v>40708</v>
      </c>
      <c r="B928" s="486">
        <v>2099</v>
      </c>
      <c r="C928" s="480"/>
      <c r="D928" s="480"/>
      <c r="E928" s="479">
        <v>26400</v>
      </c>
    </row>
    <row r="929" spans="1:5">
      <c r="A929" s="485">
        <v>40709</v>
      </c>
      <c r="B929" s="486">
        <v>2354</v>
      </c>
      <c r="C929" s="480"/>
      <c r="D929" s="480"/>
      <c r="E929" s="479">
        <v>26400</v>
      </c>
    </row>
    <row r="930" spans="1:5">
      <c r="A930" s="485">
        <v>40710</v>
      </c>
      <c r="B930" s="486">
        <v>2077</v>
      </c>
      <c r="C930" s="480"/>
      <c r="D930" s="480"/>
      <c r="E930" s="479">
        <v>26400</v>
      </c>
    </row>
    <row r="931" spans="1:5">
      <c r="A931" s="485">
        <v>40711</v>
      </c>
      <c r="B931" s="486">
        <v>2054</v>
      </c>
      <c r="C931" s="480"/>
      <c r="D931" s="480"/>
      <c r="E931" s="479">
        <v>26400</v>
      </c>
    </row>
    <row r="932" spans="1:5">
      <c r="A932" s="485">
        <v>40712</v>
      </c>
      <c r="B932" s="486">
        <v>2178</v>
      </c>
      <c r="C932" s="480"/>
      <c r="D932" s="480"/>
      <c r="E932" s="479">
        <v>26400</v>
      </c>
    </row>
    <row r="933" spans="1:5">
      <c r="A933" s="485">
        <v>40713</v>
      </c>
      <c r="B933" s="486">
        <v>2055</v>
      </c>
      <c r="C933" s="480"/>
      <c r="D933" s="480"/>
      <c r="E933" s="479">
        <v>26400</v>
      </c>
    </row>
    <row r="934" spans="1:5">
      <c r="A934" s="485">
        <v>40714</v>
      </c>
      <c r="B934" s="486">
        <v>2171</v>
      </c>
      <c r="C934" s="480"/>
      <c r="D934" s="480"/>
      <c r="E934" s="479">
        <v>26400</v>
      </c>
    </row>
    <row r="935" spans="1:5">
      <c r="A935" s="485">
        <v>40715</v>
      </c>
      <c r="B935" s="486">
        <v>2273</v>
      </c>
      <c r="C935" s="480"/>
      <c r="D935" s="480"/>
      <c r="E935" s="479">
        <v>26400</v>
      </c>
    </row>
    <row r="936" spans="1:5">
      <c r="A936" s="485">
        <v>40716</v>
      </c>
      <c r="B936" s="486">
        <v>2131</v>
      </c>
      <c r="C936" s="480"/>
      <c r="D936" s="480"/>
      <c r="E936" s="479">
        <v>26400</v>
      </c>
    </row>
    <row r="937" spans="1:5">
      <c r="A937" s="485">
        <v>40717</v>
      </c>
      <c r="B937" s="486">
        <v>2288</v>
      </c>
      <c r="C937" s="480"/>
      <c r="D937" s="480"/>
      <c r="E937" s="479">
        <v>26400</v>
      </c>
    </row>
    <row r="938" spans="1:5">
      <c r="A938" s="485">
        <v>40718</v>
      </c>
      <c r="B938" s="486">
        <v>2200</v>
      </c>
      <c r="C938" s="480"/>
      <c r="D938" s="480"/>
      <c r="E938" s="479">
        <v>26400</v>
      </c>
    </row>
    <row r="939" spans="1:5">
      <c r="A939" s="485">
        <v>40719</v>
      </c>
      <c r="B939" s="486">
        <v>2282</v>
      </c>
      <c r="C939" s="480"/>
      <c r="D939" s="480"/>
      <c r="E939" s="479">
        <v>26400</v>
      </c>
    </row>
    <row r="940" spans="1:5">
      <c r="A940" s="485">
        <v>40720</v>
      </c>
      <c r="B940" s="486">
        <v>2225</v>
      </c>
      <c r="C940" s="480"/>
      <c r="D940" s="480"/>
      <c r="E940" s="479">
        <v>26400</v>
      </c>
    </row>
    <row r="941" spans="1:5">
      <c r="A941" s="485">
        <v>40721</v>
      </c>
      <c r="B941" s="486">
        <v>2313</v>
      </c>
      <c r="C941" s="480"/>
      <c r="D941" s="480"/>
      <c r="E941" s="479">
        <v>26400</v>
      </c>
    </row>
    <row r="942" spans="1:5">
      <c r="A942" s="485">
        <v>40722</v>
      </c>
      <c r="B942" s="486">
        <v>2313</v>
      </c>
      <c r="C942" s="480"/>
      <c r="D942" s="480"/>
      <c r="E942" s="479">
        <v>26400</v>
      </c>
    </row>
    <row r="943" spans="1:5">
      <c r="A943" s="485">
        <v>40723</v>
      </c>
      <c r="B943" s="486">
        <v>1921</v>
      </c>
      <c r="C943" s="480"/>
      <c r="D943" s="480"/>
      <c r="E943" s="479">
        <v>26400</v>
      </c>
    </row>
    <row r="944" spans="1:5" ht="12">
      <c r="A944" s="485">
        <v>40724</v>
      </c>
      <c r="B944" s="486">
        <v>2633</v>
      </c>
      <c r="C944" s="484">
        <f>SUM(B915:B944)</f>
        <v>66609</v>
      </c>
      <c r="D944" s="484">
        <f>AVERAGE(B915:B944)</f>
        <v>2220.3000000000002</v>
      </c>
      <c r="E944" s="479">
        <v>26400</v>
      </c>
    </row>
    <row r="945" spans="1:5">
      <c r="A945" s="485">
        <v>40725</v>
      </c>
      <c r="B945" s="488">
        <v>2271</v>
      </c>
      <c r="C945" s="480"/>
      <c r="D945" s="480"/>
      <c r="E945" s="479">
        <v>26400</v>
      </c>
    </row>
    <row r="946" spans="1:5">
      <c r="A946" s="485">
        <v>40726</v>
      </c>
      <c r="B946" s="488">
        <v>2712</v>
      </c>
      <c r="C946" s="480"/>
      <c r="D946" s="480"/>
      <c r="E946" s="479">
        <v>26400</v>
      </c>
    </row>
    <row r="947" spans="1:5">
      <c r="A947" s="485">
        <v>40727</v>
      </c>
      <c r="B947" s="488">
        <v>2132</v>
      </c>
      <c r="C947" s="480"/>
      <c r="D947" s="480"/>
      <c r="E947" s="479">
        <v>26400</v>
      </c>
    </row>
    <row r="948" spans="1:5">
      <c r="A948" s="485">
        <v>40728</v>
      </c>
      <c r="B948" s="488">
        <v>2509</v>
      </c>
      <c r="C948" s="480"/>
      <c r="D948" s="480"/>
      <c r="E948" s="479">
        <v>26400</v>
      </c>
    </row>
    <row r="949" spans="1:5">
      <c r="A949" s="485">
        <v>40729</v>
      </c>
      <c r="B949" s="488">
        <v>2465</v>
      </c>
      <c r="C949" s="480"/>
      <c r="D949" s="480"/>
      <c r="E949" s="479">
        <v>26400</v>
      </c>
    </row>
    <row r="950" spans="1:5">
      <c r="A950" s="485">
        <v>40730</v>
      </c>
      <c r="B950" s="488">
        <v>2556</v>
      </c>
      <c r="C950" s="480"/>
      <c r="D950" s="480"/>
      <c r="E950" s="479">
        <v>26400</v>
      </c>
    </row>
    <row r="951" spans="1:5">
      <c r="A951" s="485">
        <v>40731</v>
      </c>
      <c r="B951" s="488">
        <v>3212</v>
      </c>
      <c r="C951" s="480"/>
      <c r="D951" s="480"/>
      <c r="E951" s="479">
        <v>26400</v>
      </c>
    </row>
    <row r="952" spans="1:5">
      <c r="A952" s="485">
        <v>40732</v>
      </c>
      <c r="B952" s="488">
        <v>2309</v>
      </c>
      <c r="C952" s="480"/>
      <c r="D952" s="480"/>
      <c r="E952" s="479">
        <v>26400</v>
      </c>
    </row>
    <row r="953" spans="1:5">
      <c r="A953" s="485">
        <v>40733</v>
      </c>
      <c r="B953" s="488">
        <v>3254</v>
      </c>
      <c r="C953" s="480"/>
      <c r="D953" s="480"/>
      <c r="E953" s="479">
        <v>26400</v>
      </c>
    </row>
    <row r="954" spans="1:5">
      <c r="A954" s="485">
        <v>40734</v>
      </c>
      <c r="B954" s="488">
        <v>2714</v>
      </c>
      <c r="C954" s="480"/>
      <c r="D954" s="480"/>
      <c r="E954" s="479">
        <v>26400</v>
      </c>
    </row>
    <row r="955" spans="1:5">
      <c r="A955" s="485">
        <v>40735</v>
      </c>
      <c r="B955" s="488">
        <v>3075</v>
      </c>
      <c r="C955" s="480"/>
      <c r="D955" s="480"/>
      <c r="E955" s="479">
        <v>26400</v>
      </c>
    </row>
    <row r="956" spans="1:5">
      <c r="A956" s="485">
        <v>40736</v>
      </c>
      <c r="B956" s="488">
        <v>2957</v>
      </c>
      <c r="C956" s="480"/>
      <c r="D956" s="480"/>
      <c r="E956" s="479">
        <v>26400</v>
      </c>
    </row>
    <row r="957" spans="1:5">
      <c r="A957" s="485">
        <v>40737</v>
      </c>
      <c r="B957" s="488">
        <v>2852</v>
      </c>
      <c r="C957" s="480"/>
      <c r="D957" s="480"/>
      <c r="E957" s="479">
        <v>26400</v>
      </c>
    </row>
    <row r="958" spans="1:5">
      <c r="A958" s="485">
        <v>40738</v>
      </c>
      <c r="B958" s="488">
        <v>2759</v>
      </c>
      <c r="C958" s="480"/>
      <c r="D958" s="480"/>
      <c r="E958" s="479">
        <v>26400</v>
      </c>
    </row>
    <row r="959" spans="1:5">
      <c r="A959" s="485">
        <v>40739</v>
      </c>
      <c r="B959" s="488">
        <v>2889</v>
      </c>
      <c r="C959" s="480"/>
      <c r="D959" s="480"/>
      <c r="E959" s="479">
        <v>26400</v>
      </c>
    </row>
    <row r="960" spans="1:5">
      <c r="A960" s="485">
        <v>40740</v>
      </c>
      <c r="B960" s="488">
        <v>2396</v>
      </c>
      <c r="C960" s="480"/>
      <c r="D960" s="480"/>
      <c r="E960" s="479">
        <v>26400</v>
      </c>
    </row>
    <row r="961" spans="1:5">
      <c r="A961" s="485">
        <v>40741</v>
      </c>
      <c r="B961" s="487">
        <v>2943</v>
      </c>
      <c r="C961" s="480"/>
      <c r="D961" s="480"/>
      <c r="E961" s="479">
        <v>26400</v>
      </c>
    </row>
    <row r="962" spans="1:5">
      <c r="A962" s="485">
        <v>40742</v>
      </c>
      <c r="B962" s="487">
        <v>2768</v>
      </c>
      <c r="C962" s="480"/>
      <c r="D962" s="480"/>
      <c r="E962" s="479">
        <v>26400</v>
      </c>
    </row>
    <row r="963" spans="1:5">
      <c r="A963" s="485">
        <v>40743</v>
      </c>
      <c r="B963" s="487">
        <v>2997</v>
      </c>
      <c r="C963" s="480"/>
      <c r="D963" s="480"/>
      <c r="E963" s="479">
        <v>26400</v>
      </c>
    </row>
    <row r="964" spans="1:5">
      <c r="A964" s="485">
        <v>40744</v>
      </c>
      <c r="B964" s="487">
        <v>3003</v>
      </c>
      <c r="C964" s="480"/>
      <c r="D964" s="480"/>
      <c r="E964" s="479">
        <v>26400</v>
      </c>
    </row>
    <row r="965" spans="1:5">
      <c r="A965" s="485">
        <v>40745</v>
      </c>
      <c r="B965" s="487">
        <v>2929</v>
      </c>
      <c r="C965" s="480"/>
      <c r="D965" s="480"/>
      <c r="E965" s="479">
        <v>26400</v>
      </c>
    </row>
    <row r="966" spans="1:5">
      <c r="A966" s="485">
        <v>40746</v>
      </c>
      <c r="B966" s="487">
        <v>2899</v>
      </c>
      <c r="C966" s="480"/>
      <c r="D966" s="480"/>
      <c r="E966" s="479">
        <v>26400</v>
      </c>
    </row>
    <row r="967" spans="1:5">
      <c r="A967" s="485">
        <v>40747</v>
      </c>
      <c r="B967" s="487">
        <v>2923</v>
      </c>
      <c r="C967" s="480"/>
      <c r="D967" s="480"/>
      <c r="E967" s="479">
        <v>26400</v>
      </c>
    </row>
    <row r="968" spans="1:5">
      <c r="A968" s="485">
        <v>40748</v>
      </c>
      <c r="B968" s="487">
        <v>2958</v>
      </c>
      <c r="C968" s="480"/>
      <c r="D968" s="480"/>
      <c r="E968" s="479">
        <v>26400</v>
      </c>
    </row>
    <row r="969" spans="1:5">
      <c r="A969" s="485">
        <v>40749</v>
      </c>
      <c r="B969" s="487">
        <v>3017</v>
      </c>
      <c r="C969" s="480"/>
      <c r="D969" s="480"/>
      <c r="E969" s="479">
        <v>26400</v>
      </c>
    </row>
    <row r="970" spans="1:5">
      <c r="A970" s="485">
        <v>40750</v>
      </c>
      <c r="B970" s="487">
        <v>3018</v>
      </c>
      <c r="C970" s="480"/>
      <c r="D970" s="480"/>
      <c r="E970" s="479">
        <v>26400</v>
      </c>
    </row>
    <row r="971" spans="1:5">
      <c r="A971" s="485">
        <v>40751</v>
      </c>
      <c r="B971" s="487">
        <v>3106</v>
      </c>
      <c r="C971" s="480"/>
      <c r="D971" s="480"/>
      <c r="E971" s="479">
        <v>26400</v>
      </c>
    </row>
    <row r="972" spans="1:5">
      <c r="A972" s="485">
        <v>40752</v>
      </c>
      <c r="B972" s="487">
        <v>2912</v>
      </c>
      <c r="C972" s="480"/>
      <c r="D972" s="480"/>
      <c r="E972" s="479">
        <v>26400</v>
      </c>
    </row>
    <row r="973" spans="1:5">
      <c r="A973" s="485">
        <v>40753</v>
      </c>
      <c r="B973" s="487">
        <v>2906</v>
      </c>
      <c r="C973" s="480"/>
      <c r="D973" s="480"/>
      <c r="E973" s="479">
        <v>26400</v>
      </c>
    </row>
    <row r="974" spans="1:5">
      <c r="A974" s="476">
        <v>40754</v>
      </c>
      <c r="B974" s="487">
        <v>2753</v>
      </c>
      <c r="C974" s="480"/>
      <c r="D974" s="480"/>
      <c r="E974" s="479">
        <v>26400</v>
      </c>
    </row>
    <row r="975" spans="1:5" ht="12">
      <c r="A975" s="476">
        <v>40755</v>
      </c>
      <c r="B975" s="487">
        <v>2566</v>
      </c>
      <c r="C975" s="484">
        <f>SUM(B945:B975)</f>
        <v>86760</v>
      </c>
      <c r="D975" s="484">
        <f>AVERAGE(B945:B975)</f>
        <v>2798.7096774193546</v>
      </c>
      <c r="E975" s="479">
        <v>26400</v>
      </c>
    </row>
    <row r="976" spans="1:5">
      <c r="A976" s="476">
        <v>40756</v>
      </c>
      <c r="B976" s="489">
        <v>2549</v>
      </c>
      <c r="C976" s="480"/>
      <c r="D976" s="480"/>
      <c r="E976" s="479">
        <v>26400</v>
      </c>
    </row>
    <row r="977" spans="1:5">
      <c r="A977" s="476">
        <v>40757</v>
      </c>
      <c r="B977" s="489">
        <v>2489</v>
      </c>
      <c r="C977" s="480"/>
      <c r="D977" s="480"/>
      <c r="E977" s="479">
        <v>26400</v>
      </c>
    </row>
    <row r="978" spans="1:5">
      <c r="A978" s="476">
        <v>40758</v>
      </c>
      <c r="B978" s="489">
        <v>2554</v>
      </c>
      <c r="C978" s="480"/>
      <c r="D978" s="480"/>
      <c r="E978" s="479">
        <v>26400</v>
      </c>
    </row>
    <row r="979" spans="1:5">
      <c r="A979" s="476">
        <v>40759</v>
      </c>
      <c r="B979" s="489">
        <v>2583</v>
      </c>
      <c r="C979" s="480"/>
      <c r="D979" s="480"/>
      <c r="E979" s="479">
        <v>26400</v>
      </c>
    </row>
    <row r="980" spans="1:5">
      <c r="A980" s="476">
        <v>40760</v>
      </c>
      <c r="B980" s="489">
        <v>2568</v>
      </c>
      <c r="C980" s="480"/>
      <c r="D980" s="480"/>
      <c r="E980" s="479">
        <v>26400</v>
      </c>
    </row>
    <row r="981" spans="1:5">
      <c r="A981" s="476">
        <v>40761</v>
      </c>
      <c r="B981" s="489">
        <v>2813</v>
      </c>
      <c r="C981" s="480"/>
      <c r="D981" s="480"/>
      <c r="E981" s="479">
        <v>26400</v>
      </c>
    </row>
    <row r="982" spans="1:5">
      <c r="A982" s="476">
        <v>40762</v>
      </c>
      <c r="B982" s="489">
        <v>2703</v>
      </c>
      <c r="C982" s="480"/>
      <c r="D982" s="480"/>
      <c r="E982" s="479">
        <v>26400</v>
      </c>
    </row>
    <row r="983" spans="1:5">
      <c r="A983" s="476">
        <v>40763</v>
      </c>
      <c r="B983" s="489">
        <v>2602</v>
      </c>
      <c r="C983" s="480"/>
      <c r="D983" s="480"/>
      <c r="E983" s="479">
        <v>26400</v>
      </c>
    </row>
    <row r="984" spans="1:5">
      <c r="A984" s="476">
        <v>40764</v>
      </c>
      <c r="B984" s="489">
        <v>2619</v>
      </c>
      <c r="C984" s="480"/>
      <c r="D984" s="480"/>
      <c r="E984" s="479">
        <v>26400</v>
      </c>
    </row>
    <row r="985" spans="1:5">
      <c r="A985" s="476">
        <v>40765</v>
      </c>
      <c r="B985" s="489">
        <v>2649</v>
      </c>
      <c r="C985" s="480"/>
      <c r="D985" s="480"/>
      <c r="E985" s="479">
        <v>26400</v>
      </c>
    </row>
    <row r="986" spans="1:5">
      <c r="A986" s="476">
        <v>40766</v>
      </c>
      <c r="B986" s="489">
        <v>2688</v>
      </c>
      <c r="C986" s="480"/>
      <c r="D986" s="480"/>
      <c r="E986" s="479">
        <v>26400</v>
      </c>
    </row>
    <row r="987" spans="1:5">
      <c r="A987" s="476">
        <v>40767</v>
      </c>
      <c r="B987" s="489">
        <v>2722</v>
      </c>
      <c r="C987" s="480"/>
      <c r="D987" s="480"/>
      <c r="E987" s="479">
        <v>26400</v>
      </c>
    </row>
    <row r="988" spans="1:5">
      <c r="A988" s="476">
        <v>40768</v>
      </c>
      <c r="B988" s="489">
        <v>2808</v>
      </c>
      <c r="C988" s="480"/>
      <c r="D988" s="480"/>
      <c r="E988" s="479">
        <v>26400</v>
      </c>
    </row>
    <row r="989" spans="1:5">
      <c r="A989" s="476">
        <v>40769</v>
      </c>
      <c r="B989" s="489">
        <v>2714</v>
      </c>
      <c r="C989" s="480"/>
      <c r="D989" s="480"/>
      <c r="E989" s="479">
        <v>26400</v>
      </c>
    </row>
    <row r="990" spans="1:5">
      <c r="A990" s="476">
        <v>40770</v>
      </c>
      <c r="B990" s="489">
        <v>2642</v>
      </c>
      <c r="C990" s="480"/>
      <c r="D990" s="480"/>
      <c r="E990" s="479">
        <v>26400</v>
      </c>
    </row>
    <row r="991" spans="1:5">
      <c r="A991" s="476">
        <v>40771</v>
      </c>
      <c r="B991" s="489">
        <v>2641</v>
      </c>
      <c r="C991" s="480"/>
      <c r="D991" s="480"/>
      <c r="E991" s="479">
        <v>26400</v>
      </c>
    </row>
    <row r="992" spans="1:5">
      <c r="A992" s="476">
        <v>40772</v>
      </c>
      <c r="B992" s="489">
        <v>2630</v>
      </c>
      <c r="C992" s="480"/>
      <c r="D992" s="480"/>
      <c r="E992" s="479">
        <v>26400</v>
      </c>
    </row>
    <row r="993" spans="1:5">
      <c r="A993" s="476">
        <v>40773</v>
      </c>
      <c r="B993" s="489">
        <v>2658</v>
      </c>
      <c r="C993" s="480"/>
      <c r="D993" s="480"/>
      <c r="E993" s="479">
        <v>26400</v>
      </c>
    </row>
    <row r="994" spans="1:5">
      <c r="A994" s="476">
        <v>40774</v>
      </c>
      <c r="B994" s="489">
        <v>2677</v>
      </c>
      <c r="C994" s="480"/>
      <c r="D994" s="480"/>
      <c r="E994" s="479">
        <v>26400</v>
      </c>
    </row>
    <row r="995" spans="1:5">
      <c r="A995" s="476">
        <v>40775</v>
      </c>
      <c r="B995" s="489">
        <v>2722</v>
      </c>
      <c r="C995" s="480"/>
      <c r="D995" s="480"/>
      <c r="E995" s="479">
        <v>26400</v>
      </c>
    </row>
    <row r="996" spans="1:5">
      <c r="A996" s="476">
        <v>40776</v>
      </c>
      <c r="B996" s="489">
        <v>2703</v>
      </c>
      <c r="C996" s="480"/>
      <c r="D996" s="480"/>
      <c r="E996" s="479">
        <v>26400</v>
      </c>
    </row>
    <row r="997" spans="1:5">
      <c r="A997" s="476">
        <v>40777</v>
      </c>
      <c r="B997" s="489">
        <v>2697</v>
      </c>
      <c r="C997" s="480"/>
      <c r="D997" s="480"/>
      <c r="E997" s="479">
        <v>26400</v>
      </c>
    </row>
    <row r="998" spans="1:5">
      <c r="A998" s="476">
        <v>40778</v>
      </c>
      <c r="B998" s="489">
        <v>2507</v>
      </c>
      <c r="C998" s="480"/>
      <c r="D998" s="480"/>
      <c r="E998" s="479">
        <v>26400</v>
      </c>
    </row>
    <row r="999" spans="1:5">
      <c r="A999" s="476">
        <v>40779</v>
      </c>
      <c r="B999" s="489">
        <v>2583</v>
      </c>
      <c r="C999" s="480"/>
      <c r="D999" s="480"/>
      <c r="E999" s="479">
        <v>26400</v>
      </c>
    </row>
    <row r="1000" spans="1:5">
      <c r="A1000" s="476">
        <v>40780</v>
      </c>
      <c r="B1000" s="489">
        <v>2547</v>
      </c>
      <c r="C1000" s="480"/>
      <c r="D1000" s="480"/>
      <c r="E1000" s="479">
        <v>26400</v>
      </c>
    </row>
    <row r="1001" spans="1:5">
      <c r="A1001" s="476">
        <v>40781</v>
      </c>
      <c r="B1001" s="489">
        <v>2587</v>
      </c>
      <c r="C1001" s="480"/>
      <c r="D1001" s="480"/>
      <c r="E1001" s="479">
        <v>26400</v>
      </c>
    </row>
    <row r="1002" spans="1:5">
      <c r="A1002" s="476">
        <v>40782</v>
      </c>
      <c r="B1002" s="489">
        <v>2752</v>
      </c>
      <c r="C1002" s="480"/>
      <c r="D1002" s="480"/>
      <c r="E1002" s="479">
        <v>26400</v>
      </c>
    </row>
    <row r="1003" spans="1:5">
      <c r="A1003" s="476">
        <v>40783</v>
      </c>
      <c r="B1003" s="489">
        <v>2702</v>
      </c>
      <c r="C1003" s="480"/>
      <c r="D1003" s="480"/>
      <c r="E1003" s="479">
        <v>26400</v>
      </c>
    </row>
    <row r="1004" spans="1:5">
      <c r="A1004" s="476">
        <v>40784</v>
      </c>
      <c r="B1004" s="489">
        <v>2621</v>
      </c>
      <c r="C1004" s="480"/>
      <c r="D1004" s="480"/>
      <c r="E1004" s="479">
        <v>26400</v>
      </c>
    </row>
    <row r="1005" spans="1:5">
      <c r="A1005" s="476">
        <v>40785</v>
      </c>
      <c r="B1005" s="489">
        <v>2564</v>
      </c>
      <c r="C1005" s="480"/>
      <c r="D1005" s="480"/>
      <c r="E1005" s="479">
        <v>26400</v>
      </c>
    </row>
    <row r="1006" spans="1:5" ht="12">
      <c r="A1006" s="476">
        <v>40786</v>
      </c>
      <c r="B1006" s="489">
        <v>2576</v>
      </c>
      <c r="C1006" s="484">
        <f>SUM(B976:B1006)</f>
        <v>81870</v>
      </c>
      <c r="D1006" s="484">
        <f>AVERAGE(B976:B1006)</f>
        <v>2640.9677419354839</v>
      </c>
      <c r="E1006" s="479">
        <v>26400</v>
      </c>
    </row>
    <row r="1007" spans="1:5">
      <c r="A1007" s="476">
        <v>40787</v>
      </c>
      <c r="B1007" s="487">
        <v>2360</v>
      </c>
      <c r="C1007" s="480"/>
      <c r="D1007" s="480"/>
      <c r="E1007" s="479">
        <v>26400</v>
      </c>
    </row>
    <row r="1008" spans="1:5">
      <c r="A1008" s="476">
        <v>40788</v>
      </c>
      <c r="B1008" s="487">
        <v>2664</v>
      </c>
      <c r="C1008" s="480"/>
      <c r="D1008" s="480"/>
      <c r="E1008" s="479">
        <v>26400</v>
      </c>
    </row>
    <row r="1009" spans="1:5">
      <c r="A1009" s="476">
        <v>40789</v>
      </c>
      <c r="B1009" s="487">
        <v>2880</v>
      </c>
      <c r="C1009" s="480"/>
      <c r="D1009" s="480"/>
      <c r="E1009" s="479">
        <v>26400</v>
      </c>
    </row>
    <row r="1010" spans="1:5">
      <c r="A1010" s="476">
        <v>40790</v>
      </c>
      <c r="B1010" s="487">
        <v>2436</v>
      </c>
      <c r="C1010" s="480"/>
      <c r="D1010" s="480"/>
      <c r="E1010" s="479">
        <v>26400</v>
      </c>
    </row>
    <row r="1011" spans="1:5">
      <c r="A1011" s="476">
        <v>40791</v>
      </c>
      <c r="B1011" s="487">
        <v>2804</v>
      </c>
      <c r="C1011" s="480"/>
      <c r="D1011" s="480"/>
      <c r="E1011" s="479">
        <v>26400</v>
      </c>
    </row>
    <row r="1012" spans="1:5">
      <c r="A1012" s="476">
        <v>40792</v>
      </c>
      <c r="B1012" s="487">
        <v>2089</v>
      </c>
      <c r="C1012" s="480"/>
      <c r="D1012" s="480"/>
      <c r="E1012" s="479">
        <v>26400</v>
      </c>
    </row>
    <row r="1013" spans="1:5">
      <c r="A1013" s="476">
        <v>40793</v>
      </c>
      <c r="B1013" s="487">
        <v>2692</v>
      </c>
      <c r="C1013" s="480"/>
      <c r="D1013" s="480"/>
      <c r="E1013" s="479">
        <v>26400</v>
      </c>
    </row>
    <row r="1014" spans="1:5">
      <c r="A1014" s="476">
        <v>40794</v>
      </c>
      <c r="B1014" s="487">
        <v>2275</v>
      </c>
      <c r="C1014" s="480"/>
      <c r="D1014" s="480"/>
      <c r="E1014" s="479">
        <v>26400</v>
      </c>
    </row>
    <row r="1015" spans="1:5">
      <c r="A1015" s="476">
        <v>40795</v>
      </c>
      <c r="B1015" s="487">
        <v>2437</v>
      </c>
      <c r="C1015" s="480"/>
      <c r="D1015" s="480"/>
      <c r="E1015" s="479">
        <v>26400</v>
      </c>
    </row>
    <row r="1016" spans="1:5">
      <c r="A1016" s="476">
        <v>40796</v>
      </c>
      <c r="B1016" s="487">
        <v>2431</v>
      </c>
      <c r="C1016" s="480"/>
      <c r="D1016" s="480"/>
      <c r="E1016" s="479">
        <v>26400</v>
      </c>
    </row>
    <row r="1017" spans="1:5">
      <c r="A1017" s="476">
        <v>40797</v>
      </c>
      <c r="B1017" s="487">
        <v>2195</v>
      </c>
      <c r="C1017" s="480"/>
      <c r="D1017" s="480"/>
      <c r="E1017" s="479">
        <v>26400</v>
      </c>
    </row>
    <row r="1018" spans="1:5">
      <c r="A1018" s="476">
        <v>40798</v>
      </c>
      <c r="B1018" s="487">
        <v>2617</v>
      </c>
      <c r="C1018" s="480"/>
      <c r="D1018" s="480"/>
      <c r="E1018" s="479">
        <v>26400</v>
      </c>
    </row>
    <row r="1019" spans="1:5">
      <c r="A1019" s="476">
        <v>40799</v>
      </c>
      <c r="B1019" s="487">
        <v>2136</v>
      </c>
      <c r="C1019" s="480"/>
      <c r="D1019" s="480"/>
      <c r="E1019" s="479">
        <v>26400</v>
      </c>
    </row>
    <row r="1020" spans="1:5">
      <c r="A1020" s="476">
        <v>40800</v>
      </c>
      <c r="B1020" s="487">
        <v>2299</v>
      </c>
      <c r="C1020" s="480"/>
      <c r="D1020" s="480"/>
      <c r="E1020" s="479">
        <v>26400</v>
      </c>
    </row>
    <row r="1021" spans="1:5">
      <c r="A1021" s="476">
        <v>40801</v>
      </c>
      <c r="B1021" s="487">
        <v>2451</v>
      </c>
      <c r="C1021" s="480"/>
      <c r="D1021" s="480"/>
      <c r="E1021" s="479">
        <v>26400</v>
      </c>
    </row>
    <row r="1022" spans="1:5">
      <c r="A1022" s="476">
        <v>40802</v>
      </c>
      <c r="B1022" s="487">
        <v>2424</v>
      </c>
      <c r="C1022" s="480"/>
      <c r="D1022" s="480"/>
      <c r="E1022" s="479">
        <v>26400</v>
      </c>
    </row>
    <row r="1023" spans="1:5">
      <c r="A1023" s="476">
        <v>40803</v>
      </c>
      <c r="B1023" s="487">
        <v>2247</v>
      </c>
      <c r="C1023" s="480"/>
      <c r="D1023" s="480"/>
      <c r="E1023" s="479">
        <v>26400</v>
      </c>
    </row>
    <row r="1024" spans="1:5">
      <c r="A1024" s="476">
        <v>40804</v>
      </c>
      <c r="B1024" s="487">
        <v>2339</v>
      </c>
      <c r="C1024" s="480"/>
      <c r="D1024" s="480"/>
      <c r="E1024" s="479">
        <v>26400</v>
      </c>
    </row>
    <row r="1025" spans="1:5">
      <c r="A1025" s="476">
        <v>40805</v>
      </c>
      <c r="B1025" s="487">
        <v>2407</v>
      </c>
      <c r="C1025" s="480"/>
      <c r="D1025" s="480"/>
      <c r="E1025" s="479">
        <v>26400</v>
      </c>
    </row>
    <row r="1026" spans="1:5">
      <c r="A1026" s="476">
        <v>40806</v>
      </c>
      <c r="B1026" s="487">
        <v>2281</v>
      </c>
      <c r="C1026" s="480"/>
      <c r="D1026" s="480"/>
      <c r="E1026" s="479">
        <v>26400</v>
      </c>
    </row>
    <row r="1027" spans="1:5">
      <c r="A1027" s="476">
        <v>40807</v>
      </c>
      <c r="B1027" s="487">
        <v>2394</v>
      </c>
      <c r="C1027" s="480"/>
      <c r="D1027" s="480"/>
      <c r="E1027" s="479">
        <v>26400</v>
      </c>
    </row>
    <row r="1028" spans="1:5">
      <c r="A1028" s="476">
        <v>40808</v>
      </c>
      <c r="B1028" s="487">
        <v>2400</v>
      </c>
      <c r="C1028" s="480"/>
      <c r="D1028" s="480"/>
      <c r="E1028" s="479">
        <v>26400</v>
      </c>
    </row>
    <row r="1029" spans="1:5">
      <c r="A1029" s="476">
        <v>40809</v>
      </c>
      <c r="B1029" s="487">
        <v>2419</v>
      </c>
      <c r="C1029" s="480"/>
      <c r="D1029" s="480"/>
      <c r="E1029" s="479">
        <v>26400</v>
      </c>
    </row>
    <row r="1030" spans="1:5">
      <c r="A1030" s="476">
        <v>40810</v>
      </c>
      <c r="B1030" s="487">
        <v>2416</v>
      </c>
      <c r="C1030" s="480"/>
      <c r="D1030" s="480"/>
      <c r="E1030" s="479">
        <v>26400</v>
      </c>
    </row>
    <row r="1031" spans="1:5">
      <c r="A1031" s="476">
        <v>40811</v>
      </c>
      <c r="B1031" s="487">
        <v>1985</v>
      </c>
      <c r="C1031" s="480"/>
      <c r="D1031" s="480"/>
      <c r="E1031" s="479">
        <v>26400</v>
      </c>
    </row>
    <row r="1032" spans="1:5">
      <c r="A1032" s="476">
        <v>40812</v>
      </c>
      <c r="B1032" s="487">
        <v>2343</v>
      </c>
      <c r="C1032" s="480"/>
      <c r="D1032" s="480"/>
      <c r="E1032" s="479">
        <v>26400</v>
      </c>
    </row>
    <row r="1033" spans="1:5">
      <c r="A1033" s="476">
        <v>40813</v>
      </c>
      <c r="B1033" s="487">
        <v>2332</v>
      </c>
      <c r="C1033" s="480"/>
      <c r="D1033" s="480"/>
      <c r="E1033" s="479">
        <v>26400</v>
      </c>
    </row>
    <row r="1034" spans="1:5">
      <c r="A1034" s="476">
        <v>40814</v>
      </c>
      <c r="B1034" s="487">
        <v>2346</v>
      </c>
      <c r="C1034" s="480"/>
      <c r="D1034" s="480"/>
      <c r="E1034" s="479">
        <v>26400</v>
      </c>
    </row>
    <row r="1035" spans="1:5">
      <c r="A1035" s="476">
        <v>40815</v>
      </c>
      <c r="B1035" s="487">
        <v>2250</v>
      </c>
      <c r="C1035" s="480"/>
      <c r="D1035" s="480"/>
      <c r="E1035" s="479">
        <v>26400</v>
      </c>
    </row>
    <row r="1036" spans="1:5" ht="12">
      <c r="A1036" s="476">
        <v>40816</v>
      </c>
      <c r="B1036" s="487">
        <v>2404</v>
      </c>
      <c r="C1036" s="484">
        <f>SUM(B1007:B1036)</f>
        <v>71753</v>
      </c>
      <c r="D1036" s="484">
        <f>AVERAGE(B1007:B1036)</f>
        <v>2391.7666666666669</v>
      </c>
      <c r="E1036" s="479">
        <v>26400</v>
      </c>
    </row>
    <row r="1037" spans="1:5">
      <c r="A1037" s="476">
        <v>40817</v>
      </c>
      <c r="B1037" s="479">
        <v>2472</v>
      </c>
      <c r="C1037" s="480"/>
      <c r="D1037" s="480"/>
      <c r="E1037" s="479">
        <v>26400</v>
      </c>
    </row>
    <row r="1038" spans="1:5">
      <c r="A1038" s="476">
        <v>40818</v>
      </c>
      <c r="B1038" s="479">
        <v>2281</v>
      </c>
      <c r="C1038" s="480"/>
      <c r="D1038" s="480"/>
      <c r="E1038" s="479">
        <v>26400</v>
      </c>
    </row>
    <row r="1039" spans="1:5">
      <c r="A1039" s="476">
        <v>40819</v>
      </c>
      <c r="B1039" s="479">
        <v>2314</v>
      </c>
      <c r="C1039" s="480"/>
      <c r="D1039" s="480"/>
      <c r="E1039" s="479">
        <v>26400</v>
      </c>
    </row>
    <row r="1040" spans="1:5">
      <c r="A1040" s="476">
        <v>40820</v>
      </c>
      <c r="B1040" s="479">
        <v>2380</v>
      </c>
      <c r="C1040" s="480"/>
      <c r="D1040" s="480"/>
      <c r="E1040" s="479">
        <v>26400</v>
      </c>
    </row>
    <row r="1041" spans="1:5">
      <c r="A1041" s="476">
        <v>40821</v>
      </c>
      <c r="B1041" s="479">
        <v>1768</v>
      </c>
      <c r="C1041" s="480"/>
      <c r="D1041" s="480"/>
      <c r="E1041" s="479">
        <v>26400</v>
      </c>
    </row>
    <row r="1042" spans="1:5">
      <c r="A1042" s="476">
        <v>40822</v>
      </c>
      <c r="B1042" s="479">
        <v>2367</v>
      </c>
      <c r="C1042" s="480"/>
      <c r="D1042" s="480"/>
      <c r="E1042" s="479">
        <v>26400</v>
      </c>
    </row>
    <row r="1043" spans="1:5">
      <c r="A1043" s="476">
        <v>40823</v>
      </c>
      <c r="B1043" s="479">
        <v>2321</v>
      </c>
      <c r="C1043" s="480"/>
      <c r="D1043" s="480"/>
      <c r="E1043" s="479">
        <v>26400</v>
      </c>
    </row>
    <row r="1044" spans="1:5">
      <c r="A1044" s="476">
        <v>40824</v>
      </c>
      <c r="B1044" s="479">
        <v>2208</v>
      </c>
      <c r="C1044" s="480"/>
      <c r="D1044" s="480"/>
      <c r="E1044" s="479">
        <v>26400</v>
      </c>
    </row>
    <row r="1045" spans="1:5">
      <c r="A1045" s="476">
        <v>40825</v>
      </c>
      <c r="B1045" s="479">
        <v>2104</v>
      </c>
      <c r="C1045" s="480"/>
      <c r="D1045" s="480"/>
      <c r="E1045" s="479">
        <v>26400</v>
      </c>
    </row>
    <row r="1046" spans="1:5">
      <c r="A1046" s="476">
        <v>40826</v>
      </c>
      <c r="B1046" s="479">
        <v>2253</v>
      </c>
      <c r="C1046" s="480"/>
      <c r="D1046" s="480"/>
      <c r="E1046" s="479">
        <v>26400</v>
      </c>
    </row>
    <row r="1047" spans="1:5">
      <c r="A1047" s="476">
        <v>40827</v>
      </c>
      <c r="B1047" s="479">
        <v>2612</v>
      </c>
      <c r="C1047" s="480"/>
      <c r="D1047" s="480"/>
      <c r="E1047" s="479">
        <v>26400</v>
      </c>
    </row>
    <row r="1048" spans="1:5">
      <c r="A1048" s="476">
        <v>40828</v>
      </c>
      <c r="B1048" s="479">
        <v>2035</v>
      </c>
      <c r="C1048" s="480"/>
      <c r="D1048" s="480"/>
      <c r="E1048" s="479">
        <v>26400</v>
      </c>
    </row>
    <row r="1049" spans="1:5">
      <c r="A1049" s="476">
        <v>40829</v>
      </c>
      <c r="B1049" s="479">
        <v>2412</v>
      </c>
      <c r="C1049" s="480"/>
      <c r="D1049" s="480"/>
      <c r="E1049" s="479">
        <v>26400</v>
      </c>
    </row>
    <row r="1050" spans="1:5">
      <c r="A1050" s="476">
        <v>40830</v>
      </c>
      <c r="B1050" s="479">
        <v>2243</v>
      </c>
      <c r="C1050" s="480"/>
      <c r="D1050" s="480"/>
      <c r="E1050" s="479">
        <v>26400</v>
      </c>
    </row>
    <row r="1051" spans="1:5">
      <c r="A1051" s="476">
        <v>40831</v>
      </c>
      <c r="B1051" s="479">
        <v>2193</v>
      </c>
      <c r="C1051" s="480"/>
      <c r="D1051" s="480"/>
      <c r="E1051" s="479">
        <v>26400</v>
      </c>
    </row>
    <row r="1052" spans="1:5">
      <c r="A1052" s="476">
        <v>40832</v>
      </c>
      <c r="B1052" s="479">
        <v>2143</v>
      </c>
      <c r="C1052" s="480"/>
      <c r="D1052" s="480"/>
      <c r="E1052" s="479">
        <v>26400</v>
      </c>
    </row>
    <row r="1053" spans="1:5">
      <c r="A1053" s="476">
        <v>40833</v>
      </c>
      <c r="B1053" s="479">
        <v>2330</v>
      </c>
      <c r="C1053" s="480"/>
      <c r="D1053" s="480"/>
      <c r="E1053" s="479">
        <v>26400</v>
      </c>
    </row>
    <row r="1054" spans="1:5">
      <c r="A1054" s="476">
        <v>40834</v>
      </c>
      <c r="B1054" s="479">
        <v>3481</v>
      </c>
      <c r="C1054" s="480"/>
      <c r="D1054" s="480"/>
      <c r="E1054" s="479">
        <v>26400</v>
      </c>
    </row>
    <row r="1055" spans="1:5">
      <c r="A1055" s="476">
        <v>40835</v>
      </c>
      <c r="B1055" s="479">
        <v>2220</v>
      </c>
      <c r="C1055" s="480"/>
      <c r="D1055" s="480"/>
      <c r="E1055" s="479">
        <v>26400</v>
      </c>
    </row>
    <row r="1056" spans="1:5">
      <c r="A1056" s="476">
        <v>40836</v>
      </c>
      <c r="B1056" s="479">
        <v>2460</v>
      </c>
      <c r="C1056" s="480"/>
      <c r="D1056" s="480"/>
      <c r="E1056" s="479">
        <v>26400</v>
      </c>
    </row>
    <row r="1057" spans="1:5">
      <c r="A1057" s="476">
        <v>40837</v>
      </c>
      <c r="B1057" s="479">
        <v>2140</v>
      </c>
      <c r="C1057" s="480"/>
      <c r="D1057" s="480"/>
      <c r="E1057" s="479">
        <v>26400</v>
      </c>
    </row>
    <row r="1058" spans="1:5">
      <c r="A1058" s="476">
        <v>40838</v>
      </c>
      <c r="B1058" s="479">
        <v>2374</v>
      </c>
      <c r="C1058" s="480"/>
      <c r="D1058" s="480"/>
      <c r="E1058" s="479">
        <v>26400</v>
      </c>
    </row>
    <row r="1059" spans="1:5">
      <c r="A1059" s="476">
        <v>40839</v>
      </c>
      <c r="B1059" s="479">
        <v>2449</v>
      </c>
      <c r="C1059" s="480"/>
      <c r="D1059" s="480"/>
      <c r="E1059" s="479">
        <v>26400</v>
      </c>
    </row>
    <row r="1060" spans="1:5">
      <c r="A1060" s="476">
        <v>40840</v>
      </c>
      <c r="B1060" s="479">
        <v>2557</v>
      </c>
      <c r="C1060" s="480"/>
      <c r="D1060" s="480"/>
      <c r="E1060" s="479">
        <v>26400</v>
      </c>
    </row>
    <row r="1061" spans="1:5">
      <c r="A1061" s="476">
        <v>40841</v>
      </c>
      <c r="B1061" s="479">
        <v>2613</v>
      </c>
      <c r="C1061" s="480"/>
      <c r="D1061" s="480"/>
      <c r="E1061" s="479">
        <v>26400</v>
      </c>
    </row>
    <row r="1062" spans="1:5">
      <c r="A1062" s="476">
        <v>40842</v>
      </c>
      <c r="B1062" s="479">
        <v>2691</v>
      </c>
      <c r="C1062" s="480"/>
      <c r="D1062" s="480"/>
      <c r="E1062" s="479">
        <v>26400</v>
      </c>
    </row>
    <row r="1063" spans="1:5">
      <c r="A1063" s="476">
        <v>40843</v>
      </c>
      <c r="B1063" s="479">
        <v>912</v>
      </c>
      <c r="C1063" s="480"/>
      <c r="D1063" s="480"/>
      <c r="E1063" s="479">
        <v>26400</v>
      </c>
    </row>
    <row r="1064" spans="1:5">
      <c r="A1064" s="476">
        <v>40844</v>
      </c>
      <c r="B1064" s="479">
        <v>2337</v>
      </c>
      <c r="C1064" s="480"/>
      <c r="D1064" s="480"/>
      <c r="E1064" s="479">
        <v>26400</v>
      </c>
    </row>
    <row r="1065" spans="1:5">
      <c r="A1065" s="476">
        <v>40845</v>
      </c>
      <c r="B1065" s="479">
        <v>2010</v>
      </c>
      <c r="C1065" s="480"/>
      <c r="D1065" s="480"/>
      <c r="E1065" s="479">
        <v>26400</v>
      </c>
    </row>
    <row r="1066" spans="1:5">
      <c r="A1066" s="476">
        <v>40846</v>
      </c>
      <c r="B1066" s="479">
        <v>1732</v>
      </c>
      <c r="C1066" s="480"/>
      <c r="D1066" s="480"/>
      <c r="E1066" s="479">
        <v>26400</v>
      </c>
    </row>
    <row r="1067" spans="1:5" ht="12">
      <c r="A1067" s="476">
        <v>40847</v>
      </c>
      <c r="B1067" s="479">
        <v>2492</v>
      </c>
      <c r="C1067" s="484">
        <f>SUM(B1037:B1067)</f>
        <v>70904</v>
      </c>
      <c r="D1067" s="484">
        <f>AVERAGE(B1037:B1067)</f>
        <v>2287.2258064516127</v>
      </c>
      <c r="E1067" s="479">
        <v>26400</v>
      </c>
    </row>
    <row r="1068" spans="1:5">
      <c r="A1068" s="476">
        <v>40848</v>
      </c>
      <c r="B1068" s="479">
        <v>2441</v>
      </c>
      <c r="C1068" s="480"/>
      <c r="D1068" s="480"/>
      <c r="E1068" s="479">
        <v>26400</v>
      </c>
    </row>
    <row r="1069" spans="1:5">
      <c r="A1069" s="476">
        <v>40849</v>
      </c>
      <c r="B1069" s="479">
        <v>2668</v>
      </c>
      <c r="C1069" s="480"/>
      <c r="D1069" s="480"/>
      <c r="E1069" s="479">
        <v>26400</v>
      </c>
    </row>
    <row r="1070" spans="1:5">
      <c r="A1070" s="476">
        <v>40850</v>
      </c>
      <c r="B1070" s="479">
        <v>2275</v>
      </c>
      <c r="C1070" s="480"/>
      <c r="D1070" s="480"/>
      <c r="E1070" s="479">
        <v>26400</v>
      </c>
    </row>
    <row r="1071" spans="1:5">
      <c r="A1071" s="476">
        <v>40851</v>
      </c>
      <c r="B1071" s="479">
        <v>2555</v>
      </c>
      <c r="C1071" s="480"/>
      <c r="D1071" s="480"/>
      <c r="E1071" s="479">
        <v>26400</v>
      </c>
    </row>
    <row r="1072" spans="1:5">
      <c r="A1072" s="476">
        <v>40852</v>
      </c>
      <c r="B1072" s="479">
        <v>2113</v>
      </c>
      <c r="C1072" s="480"/>
      <c r="D1072" s="480"/>
      <c r="E1072" s="479">
        <v>26400</v>
      </c>
    </row>
    <row r="1073" spans="1:5">
      <c r="A1073" s="476">
        <v>40853</v>
      </c>
      <c r="B1073" s="479">
        <v>2188</v>
      </c>
      <c r="C1073" s="480"/>
      <c r="D1073" s="480"/>
      <c r="E1073" s="479">
        <v>26400</v>
      </c>
    </row>
    <row r="1074" spans="1:5">
      <c r="A1074" s="476">
        <v>40854</v>
      </c>
      <c r="B1074" s="479">
        <v>2684</v>
      </c>
      <c r="C1074" s="480"/>
      <c r="D1074" s="480"/>
      <c r="E1074" s="479">
        <v>26400</v>
      </c>
    </row>
    <row r="1075" spans="1:5">
      <c r="A1075" s="476">
        <v>40855</v>
      </c>
      <c r="B1075" s="479">
        <v>2031</v>
      </c>
      <c r="C1075" s="480"/>
      <c r="D1075" s="480"/>
      <c r="E1075" s="479">
        <v>26400</v>
      </c>
    </row>
    <row r="1076" spans="1:5">
      <c r="A1076" s="476">
        <v>40856</v>
      </c>
      <c r="B1076" s="479">
        <v>959</v>
      </c>
      <c r="C1076" s="480"/>
      <c r="D1076" s="480"/>
      <c r="E1076" s="479">
        <v>26400</v>
      </c>
    </row>
    <row r="1077" spans="1:5">
      <c r="A1077" s="476">
        <v>40857</v>
      </c>
      <c r="B1077" s="479">
        <v>0</v>
      </c>
      <c r="C1077" s="480"/>
      <c r="D1077" s="480"/>
      <c r="E1077" s="479">
        <v>26400</v>
      </c>
    </row>
    <row r="1078" spans="1:5">
      <c r="A1078" s="476">
        <v>40858</v>
      </c>
      <c r="B1078" s="479">
        <v>7</v>
      </c>
      <c r="C1078" s="480"/>
      <c r="D1078" s="480"/>
      <c r="E1078" s="479">
        <v>26400</v>
      </c>
    </row>
    <row r="1079" spans="1:5">
      <c r="A1079" s="476">
        <v>40859</v>
      </c>
      <c r="B1079" s="479">
        <v>3414</v>
      </c>
      <c r="C1079" s="480"/>
      <c r="D1079" s="480"/>
      <c r="E1079" s="479">
        <v>26400</v>
      </c>
    </row>
    <row r="1080" spans="1:5">
      <c r="A1080" s="476">
        <v>40860</v>
      </c>
      <c r="B1080" s="479">
        <v>2385</v>
      </c>
      <c r="C1080" s="480"/>
      <c r="D1080" s="480"/>
      <c r="E1080" s="479">
        <v>26400</v>
      </c>
    </row>
    <row r="1081" spans="1:5">
      <c r="A1081" s="476">
        <v>40861</v>
      </c>
      <c r="B1081" s="479">
        <v>2794</v>
      </c>
      <c r="C1081" s="480"/>
      <c r="D1081" s="480"/>
      <c r="E1081" s="479">
        <v>26400</v>
      </c>
    </row>
    <row r="1082" spans="1:5">
      <c r="A1082" s="476">
        <v>40862</v>
      </c>
      <c r="B1082" s="479">
        <v>2620</v>
      </c>
      <c r="C1082" s="480"/>
      <c r="D1082" s="480"/>
      <c r="E1082" s="479">
        <v>26400</v>
      </c>
    </row>
    <row r="1083" spans="1:5">
      <c r="A1083" s="476">
        <v>40863</v>
      </c>
      <c r="B1083" s="479">
        <v>2549</v>
      </c>
      <c r="C1083" s="480"/>
      <c r="D1083" s="480"/>
      <c r="E1083" s="479">
        <v>26400</v>
      </c>
    </row>
    <row r="1084" spans="1:5">
      <c r="A1084" s="476">
        <v>40864</v>
      </c>
      <c r="B1084" s="479">
        <v>2514</v>
      </c>
      <c r="C1084" s="480"/>
      <c r="D1084" s="480"/>
      <c r="E1084" s="479">
        <v>26400</v>
      </c>
    </row>
    <row r="1085" spans="1:5">
      <c r="A1085" s="476">
        <v>40865</v>
      </c>
      <c r="B1085" s="479">
        <v>2538</v>
      </c>
      <c r="C1085" s="480"/>
      <c r="D1085" s="480"/>
      <c r="E1085" s="479">
        <v>26400</v>
      </c>
    </row>
    <row r="1086" spans="1:5">
      <c r="A1086" s="476">
        <v>40866</v>
      </c>
      <c r="B1086" s="479">
        <v>2371</v>
      </c>
      <c r="C1086" s="480"/>
      <c r="D1086" s="480"/>
      <c r="E1086" s="479">
        <v>26400</v>
      </c>
    </row>
    <row r="1087" spans="1:5">
      <c r="A1087" s="476">
        <v>40867</v>
      </c>
      <c r="B1087" s="479">
        <v>1884</v>
      </c>
      <c r="C1087" s="480"/>
      <c r="D1087" s="480"/>
      <c r="E1087" s="479">
        <v>26400</v>
      </c>
    </row>
    <row r="1088" spans="1:5">
      <c r="A1088" s="476">
        <v>40868</v>
      </c>
      <c r="B1088" s="479">
        <v>3189</v>
      </c>
      <c r="C1088" s="480"/>
      <c r="D1088" s="480"/>
      <c r="E1088" s="479">
        <v>26400</v>
      </c>
    </row>
    <row r="1089" spans="1:5">
      <c r="A1089" s="476">
        <v>40869</v>
      </c>
      <c r="B1089" s="479">
        <v>2534</v>
      </c>
      <c r="C1089" s="480"/>
      <c r="D1089" s="480"/>
      <c r="E1089" s="479">
        <v>26400</v>
      </c>
    </row>
    <row r="1090" spans="1:5">
      <c r="A1090" s="476">
        <v>40870</v>
      </c>
      <c r="B1090" s="479">
        <v>2634</v>
      </c>
      <c r="C1090" s="480"/>
      <c r="D1090" s="480"/>
      <c r="E1090" s="479">
        <v>26400</v>
      </c>
    </row>
    <row r="1091" spans="1:5">
      <c r="A1091" s="476">
        <v>40871</v>
      </c>
      <c r="B1091" s="479">
        <v>2600</v>
      </c>
      <c r="C1091" s="480"/>
      <c r="D1091" s="480"/>
      <c r="E1091" s="479">
        <v>26400</v>
      </c>
    </row>
    <row r="1092" spans="1:5">
      <c r="A1092" s="476">
        <v>40872</v>
      </c>
      <c r="B1092" s="479">
        <v>2254</v>
      </c>
      <c r="C1092" s="480"/>
      <c r="D1092" s="480"/>
      <c r="E1092" s="479">
        <v>26400</v>
      </c>
    </row>
    <row r="1093" spans="1:5">
      <c r="A1093" s="476">
        <v>40873</v>
      </c>
      <c r="B1093" s="479">
        <v>2632</v>
      </c>
      <c r="C1093" s="480"/>
      <c r="D1093" s="480"/>
      <c r="E1093" s="479">
        <v>26400</v>
      </c>
    </row>
    <row r="1094" spans="1:5">
      <c r="A1094" s="476">
        <v>40874</v>
      </c>
      <c r="B1094" s="479">
        <v>2144</v>
      </c>
      <c r="C1094" s="480"/>
      <c r="D1094" s="480"/>
      <c r="E1094" s="479">
        <v>26400</v>
      </c>
    </row>
    <row r="1095" spans="1:5">
      <c r="A1095" s="476">
        <v>40875</v>
      </c>
      <c r="B1095" s="479">
        <v>2467</v>
      </c>
      <c r="C1095" s="480"/>
      <c r="D1095" s="480"/>
      <c r="E1095" s="479">
        <v>26400</v>
      </c>
    </row>
    <row r="1096" spans="1:5">
      <c r="A1096" s="476">
        <v>40876</v>
      </c>
      <c r="B1096" s="479">
        <v>2282</v>
      </c>
      <c r="C1096" s="480"/>
      <c r="D1096" s="480"/>
      <c r="E1096" s="479">
        <v>26400</v>
      </c>
    </row>
    <row r="1097" spans="1:5" ht="12">
      <c r="A1097" s="476">
        <v>40877</v>
      </c>
      <c r="B1097" s="479">
        <v>2339</v>
      </c>
      <c r="C1097" s="484">
        <f>SUM(B1068:B1097)</f>
        <v>68065</v>
      </c>
      <c r="D1097" s="484">
        <f>AVERAGE(B1068:B1097)</f>
        <v>2268.8333333333335</v>
      </c>
      <c r="E1097" s="479">
        <v>26400</v>
      </c>
    </row>
    <row r="1098" spans="1:5">
      <c r="A1098" s="476">
        <v>40878</v>
      </c>
      <c r="B1098" s="479">
        <v>2361</v>
      </c>
      <c r="C1098" s="480"/>
      <c r="D1098" s="480"/>
      <c r="E1098" s="479">
        <v>26400</v>
      </c>
    </row>
    <row r="1099" spans="1:5">
      <c r="A1099" s="476">
        <v>40879</v>
      </c>
      <c r="B1099" s="479">
        <v>2330</v>
      </c>
      <c r="C1099" s="480"/>
      <c r="D1099" s="480"/>
      <c r="E1099" s="479">
        <v>26400</v>
      </c>
    </row>
    <row r="1100" spans="1:5">
      <c r="A1100" s="476">
        <v>40880</v>
      </c>
      <c r="B1100" s="479">
        <v>1928</v>
      </c>
      <c r="C1100" s="480"/>
      <c r="D1100" s="480"/>
      <c r="E1100" s="479">
        <v>26400</v>
      </c>
    </row>
    <row r="1101" spans="1:5">
      <c r="A1101" s="476">
        <v>40881</v>
      </c>
      <c r="B1101" s="479">
        <v>2153</v>
      </c>
      <c r="C1101" s="480"/>
      <c r="D1101" s="480"/>
      <c r="E1101" s="479">
        <v>26400</v>
      </c>
    </row>
    <row r="1102" spans="1:5">
      <c r="A1102" s="476">
        <v>40882</v>
      </c>
      <c r="B1102" s="479">
        <v>2408</v>
      </c>
      <c r="C1102" s="480"/>
      <c r="D1102" s="480"/>
      <c r="E1102" s="479">
        <v>26400</v>
      </c>
    </row>
    <row r="1103" spans="1:5">
      <c r="A1103" s="476">
        <v>40883</v>
      </c>
      <c r="B1103" s="479">
        <v>2314</v>
      </c>
      <c r="C1103" s="480"/>
      <c r="D1103" s="480"/>
      <c r="E1103" s="479">
        <v>26400</v>
      </c>
    </row>
    <row r="1104" spans="1:5">
      <c r="A1104" s="476">
        <v>40884</v>
      </c>
      <c r="B1104" s="479">
        <v>2417</v>
      </c>
      <c r="C1104" s="480"/>
      <c r="D1104" s="480"/>
      <c r="E1104" s="479">
        <v>26400</v>
      </c>
    </row>
    <row r="1105" spans="1:5">
      <c r="A1105" s="476">
        <v>40885</v>
      </c>
      <c r="B1105" s="479">
        <v>2187</v>
      </c>
      <c r="C1105" s="480"/>
      <c r="D1105" s="480"/>
      <c r="E1105" s="479">
        <v>26400</v>
      </c>
    </row>
    <row r="1106" spans="1:5">
      <c r="A1106" s="476">
        <v>40886</v>
      </c>
      <c r="B1106" s="479">
        <v>2230</v>
      </c>
      <c r="C1106" s="480"/>
      <c r="D1106" s="480"/>
      <c r="E1106" s="479">
        <v>26400</v>
      </c>
    </row>
    <row r="1107" spans="1:5">
      <c r="A1107" s="476">
        <v>40887</v>
      </c>
      <c r="B1107" s="479">
        <v>2022</v>
      </c>
      <c r="C1107" s="480"/>
      <c r="D1107" s="480"/>
      <c r="E1107" s="479">
        <v>26400</v>
      </c>
    </row>
    <row r="1108" spans="1:5">
      <c r="A1108" s="476">
        <v>40888</v>
      </c>
      <c r="B1108" s="479">
        <v>2343</v>
      </c>
      <c r="C1108" s="480"/>
      <c r="D1108" s="480"/>
      <c r="E1108" s="479">
        <v>26400</v>
      </c>
    </row>
    <row r="1109" spans="1:5">
      <c r="A1109" s="476">
        <v>40889</v>
      </c>
      <c r="B1109" s="479">
        <v>2320</v>
      </c>
      <c r="C1109" s="480"/>
      <c r="D1109" s="480"/>
      <c r="E1109" s="479">
        <v>26400</v>
      </c>
    </row>
    <row r="1110" spans="1:5">
      <c r="A1110" s="476">
        <v>40890</v>
      </c>
      <c r="B1110" s="479">
        <v>2312</v>
      </c>
      <c r="C1110" s="480"/>
      <c r="D1110" s="480"/>
      <c r="E1110" s="479">
        <v>26400</v>
      </c>
    </row>
    <row r="1111" spans="1:5">
      <c r="A1111" s="476">
        <v>40891</v>
      </c>
      <c r="B1111" s="479">
        <v>2319</v>
      </c>
      <c r="C1111" s="480"/>
      <c r="D1111" s="480"/>
      <c r="E1111" s="479">
        <v>26400</v>
      </c>
    </row>
    <row r="1112" spans="1:5">
      <c r="A1112" s="476">
        <v>40892</v>
      </c>
      <c r="B1112" s="479">
        <v>1919</v>
      </c>
      <c r="C1112" s="480"/>
      <c r="D1112" s="480"/>
      <c r="E1112" s="479">
        <v>26400</v>
      </c>
    </row>
    <row r="1113" spans="1:5">
      <c r="A1113" s="476">
        <v>40893</v>
      </c>
      <c r="B1113" s="479">
        <v>2679</v>
      </c>
      <c r="C1113" s="480"/>
      <c r="D1113" s="480"/>
      <c r="E1113" s="479">
        <v>26400</v>
      </c>
    </row>
    <row r="1114" spans="1:5">
      <c r="A1114" s="476">
        <v>40894</v>
      </c>
      <c r="B1114" s="479">
        <v>2520</v>
      </c>
      <c r="C1114" s="480"/>
      <c r="D1114" s="480"/>
      <c r="E1114" s="479">
        <v>26400</v>
      </c>
    </row>
    <row r="1115" spans="1:5">
      <c r="A1115" s="476">
        <v>40895</v>
      </c>
      <c r="B1115" s="479">
        <v>2369</v>
      </c>
      <c r="C1115" s="480"/>
      <c r="D1115" s="480"/>
      <c r="E1115" s="479">
        <v>26400</v>
      </c>
    </row>
    <row r="1116" spans="1:5">
      <c r="A1116" s="476">
        <v>40896</v>
      </c>
      <c r="B1116" s="479">
        <v>2476</v>
      </c>
      <c r="C1116" s="480"/>
      <c r="D1116" s="480"/>
      <c r="E1116" s="479">
        <v>26400</v>
      </c>
    </row>
    <row r="1117" spans="1:5">
      <c r="A1117" s="476">
        <v>40897</v>
      </c>
      <c r="B1117" s="479">
        <v>2494</v>
      </c>
      <c r="C1117" s="480"/>
      <c r="D1117" s="480"/>
      <c r="E1117" s="479">
        <v>26400</v>
      </c>
    </row>
    <row r="1118" spans="1:5">
      <c r="A1118" s="476">
        <v>40898</v>
      </c>
      <c r="B1118" s="479">
        <v>2384</v>
      </c>
      <c r="C1118" s="480"/>
      <c r="D1118" s="480"/>
      <c r="E1118" s="479">
        <v>26400</v>
      </c>
    </row>
    <row r="1119" spans="1:5">
      <c r="A1119" s="476">
        <v>40899</v>
      </c>
      <c r="B1119" s="479">
        <v>2493</v>
      </c>
      <c r="C1119" s="480"/>
      <c r="D1119" s="480"/>
      <c r="E1119" s="479">
        <v>26400</v>
      </c>
    </row>
    <row r="1120" spans="1:5">
      <c r="A1120" s="476">
        <v>40900</v>
      </c>
      <c r="B1120" s="479">
        <v>2267</v>
      </c>
      <c r="C1120" s="480"/>
      <c r="D1120" s="480"/>
      <c r="E1120" s="479">
        <v>26400</v>
      </c>
    </row>
    <row r="1121" spans="1:5">
      <c r="A1121" s="476">
        <v>40901</v>
      </c>
      <c r="B1121" s="479">
        <v>2767</v>
      </c>
      <c r="C1121" s="480"/>
      <c r="D1121" s="480"/>
      <c r="E1121" s="479">
        <v>26400</v>
      </c>
    </row>
    <row r="1122" spans="1:5">
      <c r="A1122" s="476">
        <v>40902</v>
      </c>
      <c r="B1122" s="479">
        <v>2679</v>
      </c>
      <c r="C1122" s="480"/>
      <c r="D1122" s="480"/>
      <c r="E1122" s="479">
        <v>26400</v>
      </c>
    </row>
    <row r="1123" spans="1:5">
      <c r="A1123" s="476">
        <v>40903</v>
      </c>
      <c r="B1123" s="479">
        <v>2649</v>
      </c>
      <c r="C1123" s="480"/>
      <c r="D1123" s="480"/>
      <c r="E1123" s="479">
        <v>26400</v>
      </c>
    </row>
    <row r="1124" spans="1:5">
      <c r="A1124" s="476">
        <v>40904</v>
      </c>
      <c r="B1124" s="479">
        <v>2988</v>
      </c>
      <c r="C1124" s="480"/>
      <c r="D1124" s="480"/>
      <c r="E1124" s="479">
        <v>26400</v>
      </c>
    </row>
    <row r="1125" spans="1:5">
      <c r="A1125" s="476">
        <v>40905</v>
      </c>
      <c r="B1125" s="479">
        <v>3549</v>
      </c>
      <c r="C1125" s="480"/>
      <c r="D1125" s="480"/>
      <c r="E1125" s="479">
        <v>26400</v>
      </c>
    </row>
    <row r="1126" spans="1:5">
      <c r="A1126" s="476">
        <v>40906</v>
      </c>
      <c r="B1126" s="479">
        <v>3505</v>
      </c>
      <c r="C1126" s="480"/>
      <c r="D1126" s="480"/>
      <c r="E1126" s="479">
        <v>26400</v>
      </c>
    </row>
    <row r="1127" spans="1:5">
      <c r="A1127" s="476">
        <v>40907</v>
      </c>
      <c r="B1127" s="479">
        <v>3501</v>
      </c>
      <c r="C1127" s="480"/>
      <c r="D1127" s="480"/>
      <c r="E1127" s="479">
        <v>26400</v>
      </c>
    </row>
    <row r="1128" spans="1:5" ht="12">
      <c r="A1128" s="476">
        <v>40908</v>
      </c>
      <c r="B1128" s="479">
        <v>3974</v>
      </c>
      <c r="C1128" s="484">
        <f>SUM(B1098:B1128)</f>
        <v>78857</v>
      </c>
      <c r="D1128" s="484">
        <f>AVERAGE(B1098:B1128)</f>
        <v>2543.7741935483873</v>
      </c>
      <c r="E1128" s="479">
        <v>26400</v>
      </c>
    </row>
    <row r="1129" spans="1:5">
      <c r="A1129" s="476">
        <v>40909</v>
      </c>
      <c r="B1129" s="486">
        <v>4207</v>
      </c>
      <c r="C1129" s="480"/>
      <c r="D1129" s="480"/>
      <c r="E1129" s="479">
        <v>26400</v>
      </c>
    </row>
    <row r="1130" spans="1:5">
      <c r="A1130" s="476">
        <v>40910</v>
      </c>
      <c r="B1130" s="486">
        <v>4079</v>
      </c>
      <c r="C1130" s="480"/>
      <c r="D1130" s="480"/>
      <c r="E1130" s="479">
        <v>26400</v>
      </c>
    </row>
    <row r="1131" spans="1:5">
      <c r="A1131" s="476">
        <v>40911</v>
      </c>
      <c r="B1131" s="486">
        <v>4010</v>
      </c>
      <c r="C1131" s="480"/>
      <c r="D1131" s="480"/>
      <c r="E1131" s="479">
        <v>26400</v>
      </c>
    </row>
    <row r="1132" spans="1:5">
      <c r="A1132" s="476">
        <v>40912</v>
      </c>
      <c r="B1132" s="486">
        <v>3539</v>
      </c>
      <c r="C1132" s="480"/>
      <c r="D1132" s="480"/>
      <c r="E1132" s="479">
        <v>26400</v>
      </c>
    </row>
    <row r="1133" spans="1:5">
      <c r="A1133" s="476">
        <v>40913</v>
      </c>
      <c r="B1133" s="486">
        <v>3417</v>
      </c>
      <c r="C1133" s="480"/>
      <c r="D1133" s="480"/>
      <c r="E1133" s="479">
        <v>26400</v>
      </c>
    </row>
    <row r="1134" spans="1:5">
      <c r="A1134" s="476">
        <v>40914</v>
      </c>
      <c r="B1134" s="486">
        <v>3329</v>
      </c>
      <c r="C1134" s="480"/>
      <c r="D1134" s="480"/>
      <c r="E1134" s="479">
        <v>26400</v>
      </c>
    </row>
    <row r="1135" spans="1:5">
      <c r="A1135" s="476">
        <v>40915</v>
      </c>
      <c r="B1135" s="486">
        <v>3268</v>
      </c>
      <c r="C1135" s="480"/>
      <c r="D1135" s="480"/>
      <c r="E1135" s="479">
        <v>26400</v>
      </c>
    </row>
    <row r="1136" spans="1:5">
      <c r="A1136" s="476">
        <v>40916</v>
      </c>
      <c r="B1136" s="486">
        <v>3061</v>
      </c>
      <c r="C1136" s="480"/>
      <c r="D1136" s="480"/>
      <c r="E1136" s="479">
        <v>26400</v>
      </c>
    </row>
    <row r="1137" spans="1:5">
      <c r="A1137" s="476">
        <v>40917</v>
      </c>
      <c r="B1137" s="486">
        <v>3064</v>
      </c>
      <c r="C1137" s="480"/>
      <c r="D1137" s="480"/>
      <c r="E1137" s="479">
        <v>26400</v>
      </c>
    </row>
    <row r="1138" spans="1:5">
      <c r="A1138" s="476">
        <v>40918</v>
      </c>
      <c r="B1138" s="486">
        <v>2974</v>
      </c>
      <c r="C1138" s="480"/>
      <c r="D1138" s="480"/>
      <c r="E1138" s="479">
        <v>26400</v>
      </c>
    </row>
    <row r="1139" spans="1:5">
      <c r="A1139" s="476">
        <v>40919</v>
      </c>
      <c r="B1139" s="486">
        <v>3122</v>
      </c>
      <c r="C1139" s="480"/>
      <c r="D1139" s="480"/>
      <c r="E1139" s="479">
        <v>26400</v>
      </c>
    </row>
    <row r="1140" spans="1:5">
      <c r="A1140" s="476">
        <v>40920</v>
      </c>
      <c r="B1140" s="486">
        <v>3224</v>
      </c>
      <c r="C1140" s="480"/>
      <c r="D1140" s="480"/>
      <c r="E1140" s="479">
        <v>26400</v>
      </c>
    </row>
    <row r="1141" spans="1:5">
      <c r="A1141" s="476">
        <v>40921</v>
      </c>
      <c r="B1141" s="486">
        <v>3374</v>
      </c>
      <c r="C1141" s="480"/>
      <c r="D1141" s="480"/>
      <c r="E1141" s="479">
        <v>26400</v>
      </c>
    </row>
    <row r="1142" spans="1:5">
      <c r="A1142" s="476">
        <v>40922</v>
      </c>
      <c r="B1142" s="486">
        <v>2988</v>
      </c>
      <c r="C1142" s="480"/>
      <c r="D1142" s="480"/>
      <c r="E1142" s="479">
        <v>26400</v>
      </c>
    </row>
    <row r="1143" spans="1:5">
      <c r="A1143" s="476">
        <v>40923</v>
      </c>
      <c r="B1143" s="486">
        <v>3040</v>
      </c>
      <c r="C1143" s="480"/>
      <c r="D1143" s="480"/>
      <c r="E1143" s="479">
        <v>26400</v>
      </c>
    </row>
    <row r="1144" spans="1:5">
      <c r="A1144" s="476">
        <v>40924</v>
      </c>
      <c r="B1144" s="479">
        <v>2854</v>
      </c>
      <c r="C1144" s="480"/>
      <c r="D1144" s="480"/>
      <c r="E1144" s="479">
        <v>26400</v>
      </c>
    </row>
    <row r="1145" spans="1:5">
      <c r="A1145" s="476">
        <v>40925</v>
      </c>
      <c r="B1145" s="486">
        <v>2973</v>
      </c>
      <c r="C1145" s="480"/>
      <c r="D1145" s="480"/>
      <c r="E1145" s="479">
        <v>26400</v>
      </c>
    </row>
    <row r="1146" spans="1:5">
      <c r="A1146" s="476">
        <v>40926</v>
      </c>
      <c r="B1146" s="486">
        <v>2956</v>
      </c>
      <c r="C1146" s="480"/>
      <c r="D1146" s="480"/>
      <c r="E1146" s="479">
        <v>26400</v>
      </c>
    </row>
    <row r="1147" spans="1:5">
      <c r="A1147" s="476">
        <v>40927</v>
      </c>
      <c r="B1147" s="486">
        <v>3117</v>
      </c>
      <c r="C1147" s="480"/>
      <c r="D1147" s="480"/>
      <c r="E1147" s="479">
        <v>26400</v>
      </c>
    </row>
    <row r="1148" spans="1:5">
      <c r="A1148" s="476">
        <v>40928</v>
      </c>
      <c r="B1148" s="486">
        <v>3102</v>
      </c>
      <c r="C1148" s="480"/>
      <c r="D1148" s="480"/>
      <c r="E1148" s="479">
        <v>26400</v>
      </c>
    </row>
    <row r="1149" spans="1:5">
      <c r="A1149" s="476">
        <v>40929</v>
      </c>
      <c r="B1149" s="486">
        <v>3050</v>
      </c>
      <c r="C1149" s="480"/>
      <c r="D1149" s="480"/>
      <c r="E1149" s="479">
        <v>26400</v>
      </c>
    </row>
    <row r="1150" spans="1:5">
      <c r="A1150" s="476">
        <v>40930</v>
      </c>
      <c r="B1150" s="486">
        <v>3252</v>
      </c>
      <c r="C1150" s="480"/>
      <c r="D1150" s="480"/>
      <c r="E1150" s="479">
        <v>26400</v>
      </c>
    </row>
    <row r="1151" spans="1:5">
      <c r="A1151" s="476">
        <v>40931</v>
      </c>
      <c r="B1151" s="486">
        <v>2869</v>
      </c>
      <c r="C1151" s="480"/>
      <c r="D1151" s="480"/>
      <c r="E1151" s="479">
        <v>26400</v>
      </c>
    </row>
    <row r="1152" spans="1:5">
      <c r="A1152" s="476">
        <v>40932</v>
      </c>
      <c r="B1152" s="486">
        <v>2628</v>
      </c>
      <c r="C1152" s="480"/>
      <c r="D1152" s="480"/>
      <c r="E1152" s="479">
        <v>26400</v>
      </c>
    </row>
    <row r="1153" spans="1:5">
      <c r="A1153" s="476">
        <v>40933</v>
      </c>
      <c r="B1153" s="486">
        <v>2810</v>
      </c>
      <c r="C1153" s="480"/>
      <c r="D1153" s="480"/>
      <c r="E1153" s="479">
        <v>26400</v>
      </c>
    </row>
    <row r="1154" spans="1:5">
      <c r="A1154" s="476">
        <v>40934</v>
      </c>
      <c r="B1154" s="486">
        <v>2689</v>
      </c>
      <c r="C1154" s="480"/>
      <c r="D1154" s="480"/>
      <c r="E1154" s="479">
        <v>26400</v>
      </c>
    </row>
    <row r="1155" spans="1:5">
      <c r="A1155" s="476">
        <v>40935</v>
      </c>
      <c r="B1155" s="486">
        <v>3087</v>
      </c>
      <c r="C1155" s="480"/>
      <c r="D1155" s="480"/>
      <c r="E1155" s="479">
        <v>26400</v>
      </c>
    </row>
    <row r="1156" spans="1:5">
      <c r="A1156" s="476">
        <v>40936</v>
      </c>
      <c r="B1156" s="486">
        <v>2489</v>
      </c>
      <c r="C1156" s="480"/>
      <c r="D1156" s="480"/>
      <c r="E1156" s="479">
        <v>26400</v>
      </c>
    </row>
    <row r="1157" spans="1:5">
      <c r="A1157" s="476">
        <v>40937</v>
      </c>
      <c r="B1157" s="486">
        <v>2489</v>
      </c>
      <c r="C1157" s="480"/>
      <c r="D1157" s="480"/>
      <c r="E1157" s="479">
        <v>26400</v>
      </c>
    </row>
    <row r="1158" spans="1:5">
      <c r="A1158" s="476">
        <v>40938</v>
      </c>
      <c r="B1158" s="486">
        <v>2290</v>
      </c>
      <c r="C1158" s="480"/>
      <c r="D1158" s="480"/>
      <c r="E1158" s="479">
        <v>26400</v>
      </c>
    </row>
    <row r="1159" spans="1:5" ht="12">
      <c r="A1159" s="476">
        <v>40939</v>
      </c>
      <c r="B1159" s="486">
        <v>2594</v>
      </c>
      <c r="C1159" s="484">
        <f>SUM(B1129:B1159)</f>
        <v>95945</v>
      </c>
      <c r="D1159" s="484">
        <f>AVERAGE(B1129:B1159)</f>
        <v>3095</v>
      </c>
      <c r="E1159" s="479">
        <v>26400</v>
      </c>
    </row>
    <row r="1160" spans="1:5">
      <c r="A1160" s="476">
        <v>40940</v>
      </c>
      <c r="B1160" s="490">
        <v>2458</v>
      </c>
      <c r="C1160" s="480"/>
      <c r="D1160" s="480"/>
      <c r="E1160" s="479">
        <v>26400</v>
      </c>
    </row>
    <row r="1161" spans="1:5">
      <c r="A1161" s="476">
        <v>40941</v>
      </c>
      <c r="B1161" s="490">
        <v>2502</v>
      </c>
      <c r="C1161" s="480"/>
      <c r="D1161" s="480"/>
      <c r="E1161" s="479">
        <v>26400</v>
      </c>
    </row>
    <row r="1162" spans="1:5">
      <c r="A1162" s="476">
        <v>40942</v>
      </c>
      <c r="B1162" s="490">
        <v>2646</v>
      </c>
      <c r="C1162" s="480"/>
      <c r="D1162" s="480"/>
      <c r="E1162" s="479">
        <v>26400</v>
      </c>
    </row>
    <row r="1163" spans="1:5">
      <c r="A1163" s="476">
        <v>40943</v>
      </c>
      <c r="B1163" s="490">
        <v>2683</v>
      </c>
      <c r="C1163" s="480"/>
      <c r="D1163" s="480"/>
      <c r="E1163" s="479">
        <v>26400</v>
      </c>
    </row>
    <row r="1164" spans="1:5">
      <c r="A1164" s="476">
        <v>40944</v>
      </c>
      <c r="B1164" s="490">
        <v>2905</v>
      </c>
      <c r="C1164" s="480"/>
      <c r="D1164" s="480"/>
      <c r="E1164" s="479">
        <v>26400</v>
      </c>
    </row>
    <row r="1165" spans="1:5">
      <c r="A1165" s="476">
        <v>40945</v>
      </c>
      <c r="B1165" s="490">
        <v>3212</v>
      </c>
      <c r="C1165" s="480"/>
      <c r="D1165" s="480"/>
      <c r="E1165" s="479">
        <v>26400</v>
      </c>
    </row>
    <row r="1166" spans="1:5">
      <c r="A1166" s="476">
        <v>40946</v>
      </c>
      <c r="B1166" s="490">
        <v>2298</v>
      </c>
      <c r="C1166" s="480"/>
      <c r="D1166" s="480"/>
      <c r="E1166" s="479">
        <v>26400</v>
      </c>
    </row>
    <row r="1167" spans="1:5">
      <c r="A1167" s="476">
        <v>40947</v>
      </c>
      <c r="B1167" s="490">
        <v>2454</v>
      </c>
      <c r="C1167" s="480"/>
      <c r="D1167" s="480"/>
      <c r="E1167" s="479">
        <v>26400</v>
      </c>
    </row>
    <row r="1168" spans="1:5">
      <c r="A1168" s="476">
        <v>40948</v>
      </c>
      <c r="B1168" s="490">
        <v>2367</v>
      </c>
      <c r="C1168" s="480"/>
      <c r="D1168" s="480"/>
      <c r="E1168" s="479">
        <v>26400</v>
      </c>
    </row>
    <row r="1169" spans="1:5">
      <c r="A1169" s="476">
        <v>40949</v>
      </c>
      <c r="B1169" s="490">
        <v>2443</v>
      </c>
      <c r="C1169" s="480"/>
      <c r="D1169" s="480"/>
      <c r="E1169" s="479">
        <v>26400</v>
      </c>
    </row>
    <row r="1170" spans="1:5">
      <c r="A1170" s="476">
        <v>40950</v>
      </c>
      <c r="B1170" s="490">
        <v>2133</v>
      </c>
      <c r="C1170" s="480"/>
      <c r="D1170" s="480"/>
      <c r="E1170" s="479">
        <v>26400</v>
      </c>
    </row>
    <row r="1171" spans="1:5">
      <c r="A1171" s="476">
        <v>40951</v>
      </c>
      <c r="B1171" s="490">
        <v>2336</v>
      </c>
      <c r="C1171" s="480"/>
      <c r="D1171" s="480"/>
      <c r="E1171" s="479">
        <v>26400</v>
      </c>
    </row>
    <row r="1172" spans="1:5">
      <c r="A1172" s="476">
        <v>40952</v>
      </c>
      <c r="B1172" s="490">
        <v>2460</v>
      </c>
      <c r="C1172" s="480"/>
      <c r="D1172" s="480"/>
      <c r="E1172" s="479">
        <v>26400</v>
      </c>
    </row>
    <row r="1173" spans="1:5">
      <c r="A1173" s="476">
        <v>40953</v>
      </c>
      <c r="B1173" s="490">
        <v>2310</v>
      </c>
      <c r="C1173" s="480"/>
      <c r="D1173" s="480"/>
      <c r="E1173" s="479">
        <v>26400</v>
      </c>
    </row>
    <row r="1174" spans="1:5">
      <c r="A1174" s="476">
        <v>40954</v>
      </c>
      <c r="B1174" s="490">
        <v>2451</v>
      </c>
      <c r="C1174" s="480"/>
      <c r="D1174" s="480"/>
      <c r="E1174" s="479">
        <v>26400</v>
      </c>
    </row>
    <row r="1175" spans="1:5">
      <c r="A1175" s="476">
        <v>40955</v>
      </c>
      <c r="B1175" s="490">
        <v>2390</v>
      </c>
      <c r="C1175" s="480"/>
      <c r="D1175" s="480"/>
      <c r="E1175" s="479">
        <v>26400</v>
      </c>
    </row>
    <row r="1176" spans="1:5">
      <c r="A1176" s="476">
        <v>40956</v>
      </c>
      <c r="B1176" s="490">
        <v>2193</v>
      </c>
      <c r="C1176" s="480"/>
      <c r="D1176" s="480"/>
      <c r="E1176" s="479">
        <v>26400</v>
      </c>
    </row>
    <row r="1177" spans="1:5">
      <c r="A1177" s="476">
        <v>40957</v>
      </c>
      <c r="B1177" s="490">
        <v>2276</v>
      </c>
      <c r="C1177" s="480"/>
      <c r="D1177" s="480"/>
      <c r="E1177" s="479">
        <v>26400</v>
      </c>
    </row>
    <row r="1178" spans="1:5">
      <c r="A1178" s="476">
        <v>40958</v>
      </c>
      <c r="B1178" s="490">
        <v>2223</v>
      </c>
      <c r="C1178" s="480"/>
      <c r="D1178" s="480"/>
      <c r="E1178" s="479">
        <v>26400</v>
      </c>
    </row>
    <row r="1179" spans="1:5">
      <c r="A1179" s="476">
        <v>40959</v>
      </c>
      <c r="B1179" s="490">
        <v>2478</v>
      </c>
      <c r="C1179" s="480"/>
      <c r="D1179" s="480"/>
      <c r="E1179" s="479">
        <v>26400</v>
      </c>
    </row>
    <row r="1180" spans="1:5">
      <c r="A1180" s="476">
        <v>40960</v>
      </c>
      <c r="B1180" s="490">
        <v>2520</v>
      </c>
      <c r="C1180" s="480"/>
      <c r="D1180" s="480"/>
      <c r="E1180" s="479">
        <v>26400</v>
      </c>
    </row>
    <row r="1181" spans="1:5">
      <c r="A1181" s="476">
        <v>40961</v>
      </c>
      <c r="B1181" s="490">
        <v>2422</v>
      </c>
      <c r="C1181" s="480"/>
      <c r="D1181" s="480"/>
      <c r="E1181" s="479">
        <v>26400</v>
      </c>
    </row>
    <row r="1182" spans="1:5">
      <c r="A1182" s="476">
        <v>40962</v>
      </c>
      <c r="B1182" s="490">
        <v>4172</v>
      </c>
      <c r="C1182" s="480"/>
      <c r="D1182" s="480"/>
      <c r="E1182" s="479">
        <v>26400</v>
      </c>
    </row>
    <row r="1183" spans="1:5">
      <c r="A1183" s="476">
        <v>40963</v>
      </c>
      <c r="B1183" s="490">
        <v>2559</v>
      </c>
      <c r="C1183" s="480"/>
      <c r="D1183" s="480"/>
      <c r="E1183" s="479">
        <v>26400</v>
      </c>
    </row>
    <row r="1184" spans="1:5">
      <c r="A1184" s="476">
        <v>40964</v>
      </c>
      <c r="B1184" s="490">
        <v>2155</v>
      </c>
      <c r="C1184" s="480"/>
      <c r="D1184" s="480"/>
      <c r="E1184" s="479">
        <v>26400</v>
      </c>
    </row>
    <row r="1185" spans="1:5">
      <c r="A1185" s="476">
        <v>40965</v>
      </c>
      <c r="B1185" s="490">
        <v>2516</v>
      </c>
      <c r="C1185" s="480"/>
      <c r="D1185" s="480"/>
      <c r="E1185" s="479">
        <v>26400</v>
      </c>
    </row>
    <row r="1186" spans="1:5">
      <c r="A1186" s="476">
        <v>40966</v>
      </c>
      <c r="B1186" s="490">
        <v>2362</v>
      </c>
      <c r="C1186" s="480"/>
      <c r="D1186" s="480"/>
      <c r="E1186" s="479">
        <v>26400</v>
      </c>
    </row>
    <row r="1187" spans="1:5">
      <c r="A1187" s="476">
        <v>40967</v>
      </c>
      <c r="B1187" s="490">
        <v>2482</v>
      </c>
      <c r="C1187" s="480"/>
      <c r="D1187" s="480"/>
      <c r="E1187" s="479">
        <v>26400</v>
      </c>
    </row>
    <row r="1188" spans="1:5" ht="12">
      <c r="A1188" s="476">
        <v>40968</v>
      </c>
      <c r="B1188" s="490">
        <v>2409</v>
      </c>
      <c r="C1188" s="484">
        <f>SUM(B1160:B1188)</f>
        <v>72815</v>
      </c>
      <c r="D1188" s="484">
        <f>AVERAGE(B1160:B1188)</f>
        <v>2510.8620689655172</v>
      </c>
      <c r="E1188" s="479">
        <v>26400</v>
      </c>
    </row>
    <row r="1189" spans="1:5">
      <c r="A1189" s="476">
        <v>40969</v>
      </c>
      <c r="B1189" s="486">
        <v>2497</v>
      </c>
      <c r="C1189" s="480"/>
      <c r="D1189" s="480"/>
      <c r="E1189" s="479">
        <v>26400</v>
      </c>
    </row>
    <row r="1190" spans="1:5">
      <c r="A1190" s="476">
        <v>40970</v>
      </c>
      <c r="B1190" s="486">
        <v>2418</v>
      </c>
      <c r="C1190" s="480"/>
      <c r="D1190" s="480"/>
      <c r="E1190" s="479">
        <v>26400</v>
      </c>
    </row>
    <row r="1191" spans="1:5">
      <c r="A1191" s="476">
        <v>40971</v>
      </c>
      <c r="B1191" s="486">
        <v>2183</v>
      </c>
      <c r="C1191" s="480"/>
      <c r="D1191" s="480"/>
      <c r="E1191" s="479">
        <v>26400</v>
      </c>
    </row>
    <row r="1192" spans="1:5">
      <c r="A1192" s="476">
        <v>40972</v>
      </c>
      <c r="B1192" s="486">
        <v>2488</v>
      </c>
      <c r="C1192" s="480"/>
      <c r="D1192" s="480"/>
      <c r="E1192" s="479">
        <v>26400</v>
      </c>
    </row>
    <row r="1193" spans="1:5">
      <c r="A1193" s="476">
        <v>40973</v>
      </c>
      <c r="B1193" s="486">
        <v>2388</v>
      </c>
      <c r="C1193" s="480"/>
      <c r="D1193" s="480"/>
      <c r="E1193" s="479">
        <v>26400</v>
      </c>
    </row>
    <row r="1194" spans="1:5">
      <c r="A1194" s="476">
        <v>40974</v>
      </c>
      <c r="B1194" s="486">
        <v>2133</v>
      </c>
      <c r="C1194" s="480"/>
      <c r="D1194" s="480"/>
      <c r="E1194" s="479">
        <v>26400</v>
      </c>
    </row>
    <row r="1195" spans="1:5">
      <c r="A1195" s="476">
        <v>40975</v>
      </c>
      <c r="B1195" s="486">
        <v>2483</v>
      </c>
      <c r="C1195" s="480"/>
      <c r="D1195" s="480"/>
      <c r="E1195" s="479">
        <v>26400</v>
      </c>
    </row>
    <row r="1196" spans="1:5">
      <c r="A1196" s="476">
        <v>40976</v>
      </c>
      <c r="B1196" s="486">
        <v>2578</v>
      </c>
      <c r="C1196" s="480"/>
      <c r="D1196" s="480"/>
      <c r="E1196" s="479">
        <v>26400</v>
      </c>
    </row>
    <row r="1197" spans="1:5">
      <c r="A1197" s="476">
        <v>40977</v>
      </c>
      <c r="B1197" s="486">
        <v>2226</v>
      </c>
      <c r="C1197" s="480"/>
      <c r="D1197" s="480"/>
      <c r="E1197" s="479">
        <v>26400</v>
      </c>
    </row>
    <row r="1198" spans="1:5">
      <c r="A1198" s="476">
        <v>40978</v>
      </c>
      <c r="B1198" s="486">
        <v>3010</v>
      </c>
      <c r="C1198" s="480"/>
      <c r="D1198" s="480"/>
      <c r="E1198" s="479">
        <v>26400</v>
      </c>
    </row>
    <row r="1199" spans="1:5">
      <c r="A1199" s="476">
        <v>40979</v>
      </c>
      <c r="B1199" s="486">
        <v>3605</v>
      </c>
      <c r="C1199" s="480"/>
      <c r="D1199" s="480"/>
      <c r="E1199" s="479">
        <v>26400</v>
      </c>
    </row>
    <row r="1200" spans="1:5">
      <c r="A1200" s="476">
        <v>40980</v>
      </c>
      <c r="B1200" s="486">
        <v>2757</v>
      </c>
      <c r="C1200" s="480"/>
      <c r="D1200" s="480"/>
      <c r="E1200" s="479">
        <v>26400</v>
      </c>
    </row>
    <row r="1201" spans="1:5">
      <c r="A1201" s="476">
        <v>40981</v>
      </c>
      <c r="B1201" s="486">
        <v>2478</v>
      </c>
      <c r="C1201" s="480"/>
      <c r="D1201" s="480"/>
      <c r="E1201" s="479">
        <v>26400</v>
      </c>
    </row>
    <row r="1202" spans="1:5">
      <c r="A1202" s="476">
        <v>40982</v>
      </c>
      <c r="B1202" s="486">
        <v>2360</v>
      </c>
      <c r="C1202" s="480"/>
      <c r="D1202" s="480"/>
      <c r="E1202" s="479">
        <v>26400</v>
      </c>
    </row>
    <row r="1203" spans="1:5">
      <c r="A1203" s="476">
        <v>40983</v>
      </c>
      <c r="B1203" s="486">
        <v>2314</v>
      </c>
      <c r="C1203" s="480"/>
      <c r="D1203" s="480"/>
      <c r="E1203" s="479">
        <v>26400</v>
      </c>
    </row>
    <row r="1204" spans="1:5">
      <c r="A1204" s="476">
        <v>40984</v>
      </c>
      <c r="B1204" s="486">
        <v>2333</v>
      </c>
      <c r="C1204" s="480"/>
      <c r="D1204" s="480"/>
      <c r="E1204" s="479">
        <v>26400</v>
      </c>
    </row>
    <row r="1205" spans="1:5">
      <c r="A1205" s="476">
        <v>40985</v>
      </c>
      <c r="B1205" s="486">
        <v>2294</v>
      </c>
      <c r="C1205" s="480"/>
      <c r="D1205" s="480"/>
      <c r="E1205" s="479">
        <v>26400</v>
      </c>
    </row>
    <row r="1206" spans="1:5">
      <c r="A1206" s="476">
        <v>40986</v>
      </c>
      <c r="B1206" s="486">
        <v>2174</v>
      </c>
      <c r="C1206" s="480"/>
      <c r="D1206" s="480"/>
      <c r="E1206" s="479">
        <v>26400</v>
      </c>
    </row>
    <row r="1207" spans="1:5">
      <c r="A1207" s="476">
        <v>40987</v>
      </c>
      <c r="B1207" s="486">
        <v>2348</v>
      </c>
      <c r="C1207" s="480"/>
      <c r="D1207" s="480"/>
      <c r="E1207" s="479">
        <v>26400</v>
      </c>
    </row>
    <row r="1208" spans="1:5">
      <c r="A1208" s="476">
        <v>40988</v>
      </c>
      <c r="B1208" s="486">
        <v>2304</v>
      </c>
      <c r="C1208" s="480"/>
      <c r="D1208" s="480"/>
      <c r="E1208" s="479">
        <v>26400</v>
      </c>
    </row>
    <row r="1209" spans="1:5">
      <c r="A1209" s="476">
        <v>40989</v>
      </c>
      <c r="B1209" s="486">
        <v>2206</v>
      </c>
      <c r="C1209" s="480"/>
      <c r="D1209" s="480"/>
      <c r="E1209" s="479">
        <v>26400</v>
      </c>
    </row>
    <row r="1210" spans="1:5">
      <c r="A1210" s="476">
        <v>40990</v>
      </c>
      <c r="B1210" s="486">
        <v>1824</v>
      </c>
      <c r="C1210" s="480"/>
      <c r="D1210" s="480"/>
      <c r="E1210" s="479">
        <v>26400</v>
      </c>
    </row>
    <row r="1211" spans="1:5">
      <c r="A1211" s="476">
        <v>40991</v>
      </c>
      <c r="B1211" s="486">
        <v>2456</v>
      </c>
      <c r="C1211" s="480"/>
      <c r="D1211" s="480"/>
      <c r="E1211" s="479">
        <v>26400</v>
      </c>
    </row>
    <row r="1212" spans="1:5">
      <c r="A1212" s="476">
        <v>40992</v>
      </c>
      <c r="B1212" s="486">
        <v>2269</v>
      </c>
      <c r="C1212" s="480"/>
      <c r="D1212" s="480"/>
      <c r="E1212" s="479">
        <v>26400</v>
      </c>
    </row>
    <row r="1213" spans="1:5">
      <c r="A1213" s="476">
        <v>40993</v>
      </c>
      <c r="B1213" s="486">
        <v>2192</v>
      </c>
      <c r="C1213" s="480"/>
      <c r="D1213" s="480"/>
      <c r="E1213" s="479">
        <v>26400</v>
      </c>
    </row>
    <row r="1214" spans="1:5">
      <c r="A1214" s="476">
        <v>40994</v>
      </c>
      <c r="B1214" s="486">
        <v>2282</v>
      </c>
      <c r="C1214" s="480"/>
      <c r="D1214" s="480"/>
      <c r="E1214" s="479">
        <v>26400</v>
      </c>
    </row>
    <row r="1215" spans="1:5">
      <c r="A1215" s="476">
        <v>40995</v>
      </c>
      <c r="B1215" s="486">
        <v>2478</v>
      </c>
      <c r="C1215" s="480"/>
      <c r="D1215" s="480"/>
      <c r="E1215" s="479">
        <v>26400</v>
      </c>
    </row>
    <row r="1216" spans="1:5">
      <c r="A1216" s="476">
        <v>40996</v>
      </c>
      <c r="B1216" s="486">
        <v>2108</v>
      </c>
      <c r="C1216" s="480"/>
      <c r="D1216" s="480"/>
      <c r="E1216" s="479">
        <v>26400</v>
      </c>
    </row>
    <row r="1217" spans="1:5">
      <c r="A1217" s="476">
        <v>40997</v>
      </c>
      <c r="B1217" s="486">
        <v>1862</v>
      </c>
      <c r="C1217" s="480"/>
      <c r="D1217" s="480"/>
      <c r="E1217" s="479">
        <v>26400</v>
      </c>
    </row>
    <row r="1218" spans="1:5">
      <c r="A1218" s="476">
        <v>40998</v>
      </c>
      <c r="B1218" s="486">
        <v>2245</v>
      </c>
      <c r="C1218" s="480"/>
      <c r="D1218" s="480"/>
      <c r="E1218" s="479">
        <v>26400</v>
      </c>
    </row>
    <row r="1219" spans="1:5" ht="12">
      <c r="A1219" s="476">
        <v>40999</v>
      </c>
      <c r="B1219" s="486">
        <v>2188</v>
      </c>
      <c r="C1219" s="484">
        <f>SUM(B1189:B1219)</f>
        <v>73481</v>
      </c>
      <c r="D1219" s="484">
        <f>AVERAGE(B1189:B1219)</f>
        <v>2370.3548387096776</v>
      </c>
      <c r="E1219" s="479">
        <v>26400</v>
      </c>
    </row>
    <row r="1220" spans="1:5">
      <c r="A1220" s="476">
        <v>41000</v>
      </c>
      <c r="B1220" s="486">
        <v>2068</v>
      </c>
      <c r="C1220" s="480"/>
      <c r="D1220" s="480"/>
      <c r="E1220" s="479">
        <v>26400</v>
      </c>
    </row>
    <row r="1221" spans="1:5">
      <c r="A1221" s="476">
        <v>41001</v>
      </c>
      <c r="B1221" s="486">
        <v>2294</v>
      </c>
      <c r="C1221" s="480"/>
      <c r="D1221" s="480"/>
      <c r="E1221" s="479">
        <v>26400</v>
      </c>
    </row>
    <row r="1222" spans="1:5">
      <c r="A1222" s="476">
        <v>41002</v>
      </c>
      <c r="B1222" s="486">
        <v>2308</v>
      </c>
      <c r="C1222" s="480"/>
      <c r="D1222" s="480"/>
      <c r="E1222" s="479">
        <v>26400</v>
      </c>
    </row>
    <row r="1223" spans="1:5">
      <c r="A1223" s="476">
        <v>41003</v>
      </c>
      <c r="B1223" s="486">
        <v>2386</v>
      </c>
      <c r="C1223" s="480"/>
      <c r="D1223" s="480"/>
      <c r="E1223" s="479">
        <v>26400</v>
      </c>
    </row>
    <row r="1224" spans="1:5">
      <c r="A1224" s="476">
        <v>41004</v>
      </c>
      <c r="B1224" s="486">
        <v>2476</v>
      </c>
      <c r="C1224" s="480"/>
      <c r="D1224" s="480"/>
      <c r="E1224" s="479">
        <v>26400</v>
      </c>
    </row>
    <row r="1225" spans="1:5">
      <c r="A1225" s="476">
        <v>41005</v>
      </c>
      <c r="B1225" s="486">
        <v>2862</v>
      </c>
      <c r="C1225" s="480"/>
      <c r="D1225" s="480"/>
      <c r="E1225" s="479">
        <v>26400</v>
      </c>
    </row>
    <row r="1226" spans="1:5">
      <c r="A1226" s="476">
        <v>41006</v>
      </c>
      <c r="B1226" s="486">
        <v>3795</v>
      </c>
      <c r="C1226" s="480"/>
      <c r="D1226" s="480"/>
      <c r="E1226" s="479">
        <v>26400</v>
      </c>
    </row>
    <row r="1227" spans="1:5">
      <c r="A1227" s="476">
        <v>41007</v>
      </c>
      <c r="B1227" s="486">
        <v>3575</v>
      </c>
      <c r="C1227" s="480"/>
      <c r="D1227" s="480"/>
      <c r="E1227" s="479">
        <v>26400</v>
      </c>
    </row>
    <row r="1228" spans="1:5">
      <c r="A1228" s="476">
        <v>41008</v>
      </c>
      <c r="B1228" s="486">
        <v>3637</v>
      </c>
      <c r="C1228" s="480"/>
      <c r="D1228" s="480"/>
      <c r="E1228" s="479">
        <v>26400</v>
      </c>
    </row>
    <row r="1229" spans="1:5">
      <c r="A1229" s="476">
        <v>41009</v>
      </c>
      <c r="B1229" s="486">
        <v>2938</v>
      </c>
      <c r="C1229" s="480"/>
      <c r="D1229" s="480"/>
      <c r="E1229" s="479">
        <v>26400</v>
      </c>
    </row>
    <row r="1230" spans="1:5">
      <c r="A1230" s="476">
        <v>41010</v>
      </c>
      <c r="B1230" s="486">
        <v>2607</v>
      </c>
      <c r="C1230" s="480"/>
      <c r="D1230" s="480"/>
      <c r="E1230" s="479">
        <v>26400</v>
      </c>
    </row>
    <row r="1231" spans="1:5">
      <c r="A1231" s="476">
        <v>41011</v>
      </c>
      <c r="B1231" s="486">
        <v>2572</v>
      </c>
      <c r="C1231" s="480"/>
      <c r="D1231" s="480"/>
      <c r="E1231" s="479">
        <v>26400</v>
      </c>
    </row>
    <row r="1232" spans="1:5">
      <c r="A1232" s="476">
        <v>41012</v>
      </c>
      <c r="B1232" s="486">
        <v>2353</v>
      </c>
      <c r="C1232" s="480"/>
      <c r="D1232" s="480"/>
      <c r="E1232" s="479">
        <v>26400</v>
      </c>
    </row>
    <row r="1233" spans="1:5">
      <c r="A1233" s="476">
        <v>41013</v>
      </c>
      <c r="B1233" s="486">
        <v>2502</v>
      </c>
      <c r="C1233" s="480"/>
      <c r="D1233" s="480"/>
      <c r="E1233" s="479">
        <v>26400</v>
      </c>
    </row>
    <row r="1234" spans="1:5">
      <c r="A1234" s="476">
        <v>41014</v>
      </c>
      <c r="B1234" s="486">
        <v>2356</v>
      </c>
      <c r="C1234" s="480"/>
      <c r="D1234" s="480"/>
      <c r="E1234" s="479">
        <v>26400</v>
      </c>
    </row>
    <row r="1235" spans="1:5">
      <c r="A1235" s="476">
        <v>41015</v>
      </c>
      <c r="B1235" s="486">
        <v>2486</v>
      </c>
      <c r="C1235" s="480"/>
      <c r="D1235" s="480"/>
      <c r="E1235" s="479">
        <v>26400</v>
      </c>
    </row>
    <row r="1236" spans="1:5">
      <c r="A1236" s="476">
        <v>41016</v>
      </c>
      <c r="B1236" s="486">
        <v>2335</v>
      </c>
      <c r="C1236" s="480"/>
      <c r="D1236" s="480"/>
      <c r="E1236" s="479">
        <v>26400</v>
      </c>
    </row>
    <row r="1237" spans="1:5">
      <c r="A1237" s="476">
        <v>41017</v>
      </c>
      <c r="B1237" s="486">
        <v>2387</v>
      </c>
      <c r="C1237" s="480"/>
      <c r="D1237" s="480"/>
      <c r="E1237" s="479">
        <v>26400</v>
      </c>
    </row>
    <row r="1238" spans="1:5">
      <c r="A1238" s="476">
        <v>41018</v>
      </c>
      <c r="B1238" s="486">
        <v>2364</v>
      </c>
      <c r="C1238" s="480"/>
      <c r="D1238" s="480"/>
      <c r="E1238" s="479">
        <v>26400</v>
      </c>
    </row>
    <row r="1239" spans="1:5">
      <c r="A1239" s="476">
        <v>41019</v>
      </c>
      <c r="B1239" s="486">
        <v>1995</v>
      </c>
      <c r="C1239" s="480"/>
      <c r="D1239" s="480"/>
      <c r="E1239" s="479">
        <v>26400</v>
      </c>
    </row>
    <row r="1240" spans="1:5">
      <c r="A1240" s="476">
        <v>41020</v>
      </c>
      <c r="B1240" s="486">
        <v>2247</v>
      </c>
      <c r="C1240" s="480"/>
      <c r="D1240" s="480"/>
      <c r="E1240" s="479">
        <v>26400</v>
      </c>
    </row>
    <row r="1241" spans="1:5">
      <c r="A1241" s="476">
        <v>41021</v>
      </c>
      <c r="B1241" s="486">
        <v>2256</v>
      </c>
      <c r="C1241" s="480"/>
      <c r="D1241" s="480"/>
      <c r="E1241" s="479">
        <v>26400</v>
      </c>
    </row>
    <row r="1242" spans="1:5">
      <c r="A1242" s="476">
        <v>41022</v>
      </c>
      <c r="B1242" s="486">
        <v>2352</v>
      </c>
      <c r="C1242" s="480"/>
      <c r="D1242" s="480"/>
      <c r="E1242" s="479">
        <v>26400</v>
      </c>
    </row>
    <row r="1243" spans="1:5">
      <c r="A1243" s="476">
        <v>41023</v>
      </c>
      <c r="B1243" s="486">
        <v>2093</v>
      </c>
      <c r="C1243" s="480"/>
      <c r="D1243" s="480"/>
      <c r="E1243" s="479">
        <v>26400</v>
      </c>
    </row>
    <row r="1244" spans="1:5">
      <c r="A1244" s="476">
        <v>41024</v>
      </c>
      <c r="B1244" s="486">
        <v>2317</v>
      </c>
      <c r="C1244" s="480"/>
      <c r="D1244" s="480"/>
      <c r="E1244" s="479">
        <v>26400</v>
      </c>
    </row>
    <row r="1245" spans="1:5">
      <c r="A1245" s="476">
        <v>41025</v>
      </c>
      <c r="B1245" s="486">
        <v>2047</v>
      </c>
      <c r="C1245" s="480"/>
      <c r="D1245" s="480"/>
      <c r="E1245" s="479">
        <v>26400</v>
      </c>
    </row>
    <row r="1246" spans="1:5">
      <c r="A1246" s="476">
        <v>41026</v>
      </c>
      <c r="B1246" s="486">
        <v>1892</v>
      </c>
      <c r="C1246" s="480"/>
      <c r="D1246" s="480"/>
      <c r="E1246" s="479">
        <v>26400</v>
      </c>
    </row>
    <row r="1247" spans="1:5">
      <c r="A1247" s="476">
        <v>41027</v>
      </c>
      <c r="B1247" s="486">
        <v>2220</v>
      </c>
      <c r="C1247" s="480"/>
      <c r="D1247" s="480"/>
      <c r="E1247" s="479">
        <v>26400</v>
      </c>
    </row>
    <row r="1248" spans="1:5">
      <c r="A1248" s="476">
        <v>41028</v>
      </c>
      <c r="B1248" s="486">
        <v>2487</v>
      </c>
      <c r="C1248" s="480"/>
      <c r="D1248" s="480"/>
      <c r="E1248" s="479">
        <v>26400</v>
      </c>
    </row>
    <row r="1249" spans="1:5" ht="12">
      <c r="A1249" s="476">
        <v>41029</v>
      </c>
      <c r="B1249" s="486">
        <v>2256</v>
      </c>
      <c r="C1249" s="484">
        <f>SUM(B1220:B1249)</f>
        <v>74463</v>
      </c>
      <c r="D1249" s="484">
        <f>AVERAGE(B1220:B1249)</f>
        <v>2482.1</v>
      </c>
      <c r="E1249" s="479">
        <v>26400</v>
      </c>
    </row>
    <row r="1250" spans="1:5">
      <c r="A1250" s="476">
        <v>41030</v>
      </c>
      <c r="B1250" s="486">
        <v>2160</v>
      </c>
      <c r="C1250" s="480"/>
      <c r="D1250" s="480"/>
      <c r="E1250" s="479">
        <v>26400</v>
      </c>
    </row>
    <row r="1251" spans="1:5">
      <c r="A1251" s="476">
        <v>41031</v>
      </c>
      <c r="B1251" s="486">
        <v>2195</v>
      </c>
      <c r="C1251" s="480"/>
      <c r="D1251" s="480"/>
      <c r="E1251" s="479">
        <v>26400</v>
      </c>
    </row>
    <row r="1252" spans="1:5">
      <c r="A1252" s="476">
        <v>41032</v>
      </c>
      <c r="B1252" s="486">
        <v>2097</v>
      </c>
      <c r="C1252" s="480"/>
      <c r="D1252" s="480"/>
      <c r="E1252" s="479">
        <v>26400</v>
      </c>
    </row>
    <row r="1253" spans="1:5">
      <c r="A1253" s="476">
        <v>41033</v>
      </c>
      <c r="B1253" s="486">
        <v>1724</v>
      </c>
      <c r="C1253" s="480"/>
      <c r="D1253" s="480"/>
      <c r="E1253" s="479">
        <v>26400</v>
      </c>
    </row>
    <row r="1254" spans="1:5">
      <c r="A1254" s="476">
        <v>41034</v>
      </c>
      <c r="B1254" s="486">
        <v>2122</v>
      </c>
      <c r="C1254" s="480"/>
      <c r="D1254" s="480"/>
      <c r="E1254" s="479">
        <v>26400</v>
      </c>
    </row>
    <row r="1255" spans="1:5">
      <c r="A1255" s="476">
        <v>41035</v>
      </c>
      <c r="B1255" s="486">
        <v>2187</v>
      </c>
      <c r="C1255" s="480"/>
      <c r="D1255" s="480"/>
      <c r="E1255" s="479">
        <v>26400</v>
      </c>
    </row>
    <row r="1256" spans="1:5">
      <c r="A1256" s="476">
        <v>41036</v>
      </c>
      <c r="B1256" s="486">
        <v>2039</v>
      </c>
      <c r="C1256" s="480"/>
      <c r="D1256" s="480"/>
      <c r="E1256" s="479">
        <v>26400</v>
      </c>
    </row>
    <row r="1257" spans="1:5">
      <c r="A1257" s="476">
        <v>41037</v>
      </c>
      <c r="B1257" s="486">
        <v>2080</v>
      </c>
      <c r="C1257" s="480"/>
      <c r="D1257" s="480"/>
      <c r="E1257" s="479">
        <v>26400</v>
      </c>
    </row>
    <row r="1258" spans="1:5">
      <c r="A1258" s="476">
        <v>41038</v>
      </c>
      <c r="B1258" s="486">
        <v>1790</v>
      </c>
      <c r="C1258" s="480"/>
      <c r="D1258" s="480"/>
      <c r="E1258" s="479">
        <v>26400</v>
      </c>
    </row>
    <row r="1259" spans="1:5">
      <c r="A1259" s="476">
        <v>41039</v>
      </c>
      <c r="B1259" s="486">
        <v>2016</v>
      </c>
      <c r="C1259" s="480"/>
      <c r="D1259" s="480"/>
      <c r="E1259" s="479">
        <v>26400</v>
      </c>
    </row>
    <row r="1260" spans="1:5">
      <c r="A1260" s="476">
        <v>41040</v>
      </c>
      <c r="B1260" s="486">
        <v>1985</v>
      </c>
      <c r="C1260" s="480"/>
      <c r="D1260" s="480"/>
      <c r="E1260" s="479">
        <v>26400</v>
      </c>
    </row>
    <row r="1261" spans="1:5">
      <c r="A1261" s="476">
        <v>41041</v>
      </c>
      <c r="B1261" s="486">
        <v>2127</v>
      </c>
      <c r="C1261" s="480"/>
      <c r="D1261" s="480"/>
      <c r="E1261" s="479">
        <v>26400</v>
      </c>
    </row>
    <row r="1262" spans="1:5">
      <c r="A1262" s="476">
        <v>41042</v>
      </c>
      <c r="B1262" s="486">
        <v>2428</v>
      </c>
      <c r="C1262" s="480"/>
      <c r="D1262" s="480"/>
      <c r="E1262" s="479">
        <v>26400</v>
      </c>
    </row>
    <row r="1263" spans="1:5">
      <c r="A1263" s="476">
        <v>41043</v>
      </c>
      <c r="B1263" s="486">
        <v>2165</v>
      </c>
      <c r="C1263" s="480"/>
      <c r="D1263" s="480"/>
      <c r="E1263" s="479">
        <v>26400</v>
      </c>
    </row>
    <row r="1264" spans="1:5">
      <c r="A1264" s="476">
        <v>41044</v>
      </c>
      <c r="B1264" s="486">
        <v>2135</v>
      </c>
      <c r="C1264" s="480"/>
      <c r="D1264" s="480"/>
      <c r="E1264" s="479">
        <v>26400</v>
      </c>
    </row>
    <row r="1265" spans="1:5">
      <c r="A1265" s="476">
        <v>41045</v>
      </c>
      <c r="B1265" s="486">
        <v>1865</v>
      </c>
      <c r="C1265" s="480"/>
      <c r="D1265" s="480"/>
      <c r="E1265" s="479">
        <v>26400</v>
      </c>
    </row>
    <row r="1266" spans="1:5">
      <c r="A1266" s="476">
        <v>41046</v>
      </c>
      <c r="B1266" s="486">
        <v>2027</v>
      </c>
      <c r="C1266" s="480"/>
      <c r="D1266" s="480"/>
      <c r="E1266" s="479">
        <v>26400</v>
      </c>
    </row>
    <row r="1267" spans="1:5">
      <c r="A1267" s="476">
        <v>41047</v>
      </c>
      <c r="B1267" s="486">
        <v>2092</v>
      </c>
      <c r="C1267" s="480"/>
      <c r="D1267" s="480"/>
      <c r="E1267" s="479">
        <v>26400</v>
      </c>
    </row>
    <row r="1268" spans="1:5">
      <c r="A1268" s="476">
        <v>41048</v>
      </c>
      <c r="B1268" s="486">
        <v>2282</v>
      </c>
      <c r="C1268" s="480"/>
      <c r="D1268" s="480"/>
      <c r="E1268" s="479">
        <v>26400</v>
      </c>
    </row>
    <row r="1269" spans="1:5">
      <c r="A1269" s="476">
        <v>41049</v>
      </c>
      <c r="B1269" s="486">
        <v>1952</v>
      </c>
      <c r="C1269" s="480"/>
      <c r="D1269" s="480"/>
      <c r="E1269" s="479">
        <v>26400</v>
      </c>
    </row>
    <row r="1270" spans="1:5">
      <c r="A1270" s="476">
        <v>41050</v>
      </c>
      <c r="B1270" s="486">
        <v>2045</v>
      </c>
      <c r="C1270" s="480"/>
      <c r="D1270" s="480"/>
      <c r="E1270" s="479">
        <v>26400</v>
      </c>
    </row>
    <row r="1271" spans="1:5">
      <c r="A1271" s="476">
        <v>41051</v>
      </c>
      <c r="B1271" s="486">
        <v>2245</v>
      </c>
      <c r="C1271" s="480"/>
      <c r="D1271" s="480"/>
      <c r="E1271" s="479">
        <v>26400</v>
      </c>
    </row>
    <row r="1272" spans="1:5">
      <c r="A1272" s="476">
        <v>41052</v>
      </c>
      <c r="B1272" s="486">
        <v>1764</v>
      </c>
      <c r="C1272" s="480"/>
      <c r="D1272" s="480"/>
      <c r="E1272" s="479">
        <v>26400</v>
      </c>
    </row>
    <row r="1273" spans="1:5">
      <c r="A1273" s="476">
        <v>41053</v>
      </c>
      <c r="B1273" s="486">
        <v>1957</v>
      </c>
      <c r="C1273" s="480"/>
      <c r="D1273" s="480"/>
      <c r="E1273" s="479">
        <v>26400</v>
      </c>
    </row>
    <row r="1274" spans="1:5">
      <c r="A1274" s="476">
        <v>41054</v>
      </c>
      <c r="B1274" s="486">
        <v>2048</v>
      </c>
      <c r="C1274" s="480"/>
      <c r="D1274" s="480"/>
      <c r="E1274" s="479">
        <v>26400</v>
      </c>
    </row>
    <row r="1275" spans="1:5">
      <c r="A1275" s="476">
        <v>41055</v>
      </c>
      <c r="B1275" s="486">
        <v>2076</v>
      </c>
      <c r="C1275" s="480"/>
      <c r="D1275" s="480"/>
      <c r="E1275" s="479">
        <v>26400</v>
      </c>
    </row>
    <row r="1276" spans="1:5">
      <c r="A1276" s="476">
        <v>41056</v>
      </c>
      <c r="B1276" s="486">
        <v>2349</v>
      </c>
      <c r="C1276" s="480"/>
      <c r="D1276" s="480"/>
      <c r="E1276" s="479">
        <v>26400</v>
      </c>
    </row>
    <row r="1277" spans="1:5">
      <c r="A1277" s="476">
        <v>41057</v>
      </c>
      <c r="B1277" s="486">
        <v>2111</v>
      </c>
      <c r="C1277" s="480"/>
      <c r="D1277" s="480"/>
      <c r="E1277" s="479">
        <v>26400</v>
      </c>
    </row>
    <row r="1278" spans="1:5">
      <c r="A1278" s="476">
        <v>41058</v>
      </c>
      <c r="B1278" s="486">
        <v>2343</v>
      </c>
      <c r="C1278" s="480"/>
      <c r="D1278" s="480"/>
      <c r="E1278" s="479">
        <v>26400</v>
      </c>
    </row>
    <row r="1279" spans="1:5">
      <c r="A1279" s="476">
        <v>41059</v>
      </c>
      <c r="B1279" s="486">
        <v>1720</v>
      </c>
      <c r="C1279" s="480"/>
      <c r="D1279" s="480"/>
      <c r="E1279" s="479">
        <v>26400</v>
      </c>
    </row>
    <row r="1280" spans="1:5" ht="12">
      <c r="A1280" s="476">
        <v>41060</v>
      </c>
      <c r="B1280" s="486">
        <v>2210</v>
      </c>
      <c r="C1280" s="484">
        <f>SUM(B1250:B1280)</f>
        <v>64336</v>
      </c>
      <c r="D1280" s="484">
        <f>AVERAGE(B1250:B1280)</f>
        <v>2075.3548387096776</v>
      </c>
      <c r="E1280" s="479">
        <v>26400</v>
      </c>
    </row>
    <row r="1281" spans="1:5">
      <c r="A1281" s="476">
        <v>41061</v>
      </c>
      <c r="B1281" s="486">
        <v>1982</v>
      </c>
      <c r="C1281" s="480"/>
      <c r="D1281" s="480"/>
      <c r="E1281" s="479">
        <v>26400</v>
      </c>
    </row>
    <row r="1282" spans="1:5">
      <c r="A1282" s="476">
        <v>41062</v>
      </c>
      <c r="B1282" s="486">
        <v>2361</v>
      </c>
      <c r="C1282" s="480"/>
      <c r="D1282" s="480"/>
      <c r="E1282" s="479">
        <v>26400</v>
      </c>
    </row>
    <row r="1283" spans="1:5">
      <c r="A1283" s="476">
        <v>41063</v>
      </c>
      <c r="B1283" s="486">
        <v>2400</v>
      </c>
      <c r="C1283" s="480"/>
      <c r="D1283" s="480"/>
      <c r="E1283" s="479">
        <v>26400</v>
      </c>
    </row>
    <row r="1284" spans="1:5">
      <c r="A1284" s="476">
        <v>41064</v>
      </c>
      <c r="B1284" s="486">
        <v>2167</v>
      </c>
      <c r="C1284" s="480"/>
      <c r="D1284" s="480"/>
      <c r="E1284" s="479">
        <v>26400</v>
      </c>
    </row>
    <row r="1285" spans="1:5">
      <c r="A1285" s="476">
        <v>41065</v>
      </c>
      <c r="B1285" s="486">
        <v>2250</v>
      </c>
      <c r="C1285" s="480"/>
      <c r="D1285" s="480"/>
      <c r="E1285" s="479">
        <v>26400</v>
      </c>
    </row>
    <row r="1286" spans="1:5">
      <c r="A1286" s="476">
        <v>41066</v>
      </c>
      <c r="B1286" s="486">
        <v>1811</v>
      </c>
      <c r="C1286" s="480"/>
      <c r="D1286" s="480"/>
      <c r="E1286" s="479">
        <v>26400</v>
      </c>
    </row>
    <row r="1287" spans="1:5">
      <c r="A1287" s="476">
        <v>41067</v>
      </c>
      <c r="B1287" s="486">
        <v>2080</v>
      </c>
      <c r="C1287" s="480"/>
      <c r="D1287" s="480"/>
      <c r="E1287" s="479">
        <v>26400</v>
      </c>
    </row>
    <row r="1288" spans="1:5">
      <c r="A1288" s="476">
        <v>41068</v>
      </c>
      <c r="B1288" s="486">
        <v>2165</v>
      </c>
      <c r="C1288" s="480"/>
      <c r="D1288" s="480"/>
      <c r="E1288" s="479">
        <v>26400</v>
      </c>
    </row>
    <row r="1289" spans="1:5">
      <c r="A1289" s="476">
        <v>41069</v>
      </c>
      <c r="B1289" s="486">
        <v>2006</v>
      </c>
      <c r="C1289" s="480"/>
      <c r="D1289" s="480"/>
      <c r="E1289" s="479">
        <v>26400</v>
      </c>
    </row>
    <row r="1290" spans="1:5">
      <c r="A1290" s="476">
        <v>41070</v>
      </c>
      <c r="B1290" s="486">
        <v>2053</v>
      </c>
      <c r="C1290" s="480"/>
      <c r="D1290" s="480"/>
      <c r="E1290" s="479">
        <v>26400</v>
      </c>
    </row>
    <row r="1291" spans="1:5">
      <c r="A1291" s="476">
        <v>41071</v>
      </c>
      <c r="B1291" s="486">
        <v>1692</v>
      </c>
      <c r="C1291" s="480"/>
      <c r="D1291" s="480"/>
      <c r="E1291" s="479">
        <v>26400</v>
      </c>
    </row>
    <row r="1292" spans="1:5">
      <c r="A1292" s="476">
        <v>41072</v>
      </c>
      <c r="B1292" s="486">
        <v>2238</v>
      </c>
      <c r="C1292" s="480"/>
      <c r="D1292" s="480"/>
      <c r="E1292" s="479">
        <v>26400</v>
      </c>
    </row>
    <row r="1293" spans="1:5">
      <c r="A1293" s="476">
        <v>41073</v>
      </c>
      <c r="B1293" s="486">
        <v>1771</v>
      </c>
      <c r="C1293" s="480"/>
      <c r="D1293" s="480"/>
      <c r="E1293" s="479">
        <v>26400</v>
      </c>
    </row>
    <row r="1294" spans="1:5">
      <c r="A1294" s="476">
        <v>41074</v>
      </c>
      <c r="B1294" s="486">
        <v>2143</v>
      </c>
      <c r="C1294" s="480"/>
      <c r="D1294" s="480"/>
      <c r="E1294" s="479">
        <v>26400</v>
      </c>
    </row>
    <row r="1295" spans="1:5">
      <c r="A1295" s="476">
        <v>41075</v>
      </c>
      <c r="B1295" s="486">
        <v>1969</v>
      </c>
      <c r="C1295" s="480"/>
      <c r="D1295" s="480"/>
      <c r="E1295" s="479">
        <v>26400</v>
      </c>
    </row>
    <row r="1296" spans="1:5">
      <c r="A1296" s="476">
        <v>41076</v>
      </c>
      <c r="B1296" s="486">
        <v>1954</v>
      </c>
      <c r="C1296" s="480"/>
      <c r="D1296" s="480"/>
      <c r="E1296" s="479">
        <v>26400</v>
      </c>
    </row>
    <row r="1297" spans="1:9">
      <c r="A1297" s="476">
        <v>41077</v>
      </c>
      <c r="B1297" s="486">
        <v>2201</v>
      </c>
      <c r="C1297" s="480"/>
      <c r="D1297" s="480"/>
      <c r="E1297" s="479">
        <v>26400</v>
      </c>
    </row>
    <row r="1298" spans="1:9">
      <c r="A1298" s="476">
        <v>41078</v>
      </c>
      <c r="B1298" s="486">
        <v>1804</v>
      </c>
      <c r="C1298" s="480"/>
      <c r="D1298" s="480"/>
      <c r="E1298" s="479">
        <v>26400</v>
      </c>
    </row>
    <row r="1299" spans="1:9">
      <c r="A1299" s="476">
        <v>41079</v>
      </c>
      <c r="B1299" s="486">
        <v>2308</v>
      </c>
      <c r="C1299" s="480"/>
      <c r="D1299" s="480"/>
      <c r="E1299" s="479">
        <v>26400</v>
      </c>
    </row>
    <row r="1300" spans="1:9">
      <c r="A1300" s="476">
        <v>41080</v>
      </c>
      <c r="B1300" s="486">
        <v>1988</v>
      </c>
      <c r="C1300" s="480"/>
      <c r="D1300" s="480"/>
      <c r="E1300" s="479">
        <v>26400</v>
      </c>
    </row>
    <row r="1301" spans="1:9">
      <c r="A1301" s="476">
        <v>41081</v>
      </c>
      <c r="B1301" s="486">
        <v>2095</v>
      </c>
      <c r="C1301" s="480"/>
      <c r="D1301" s="480"/>
      <c r="E1301" s="479">
        <v>26400</v>
      </c>
    </row>
    <row r="1302" spans="1:9">
      <c r="A1302" s="476">
        <v>41082</v>
      </c>
      <c r="B1302" s="486">
        <v>2131</v>
      </c>
      <c r="C1302" s="480"/>
      <c r="D1302" s="480"/>
      <c r="E1302" s="479">
        <v>26400</v>
      </c>
    </row>
    <row r="1303" spans="1:9">
      <c r="A1303" s="476">
        <v>41083</v>
      </c>
      <c r="B1303" s="486">
        <v>2917</v>
      </c>
      <c r="C1303" s="480"/>
      <c r="D1303" s="480"/>
      <c r="E1303" s="479">
        <v>26400</v>
      </c>
    </row>
    <row r="1304" spans="1:9">
      <c r="A1304" s="476">
        <v>41084</v>
      </c>
      <c r="B1304" s="486">
        <v>2628</v>
      </c>
      <c r="C1304" s="480"/>
      <c r="D1304" s="480"/>
      <c r="E1304" s="479">
        <v>26400</v>
      </c>
    </row>
    <row r="1305" spans="1:9">
      <c r="A1305" s="476">
        <v>41085</v>
      </c>
      <c r="B1305" s="486">
        <v>2377</v>
      </c>
      <c r="C1305" s="480"/>
      <c r="D1305" s="480"/>
      <c r="E1305" s="479">
        <v>26400</v>
      </c>
    </row>
    <row r="1306" spans="1:9">
      <c r="A1306" s="476">
        <v>41086</v>
      </c>
      <c r="B1306" s="486">
        <v>2350</v>
      </c>
      <c r="C1306" s="480"/>
      <c r="D1306" s="480"/>
      <c r="E1306" s="479">
        <v>26400</v>
      </c>
    </row>
    <row r="1307" spans="1:9">
      <c r="A1307" s="476">
        <v>41087</v>
      </c>
      <c r="B1307" s="486">
        <v>2200</v>
      </c>
      <c r="C1307" s="480"/>
      <c r="D1307" s="480"/>
      <c r="E1307" s="479">
        <v>26400</v>
      </c>
    </row>
    <row r="1308" spans="1:9">
      <c r="A1308" s="476">
        <v>41088</v>
      </c>
      <c r="B1308" s="486">
        <v>2383</v>
      </c>
      <c r="C1308" s="480"/>
      <c r="D1308" s="480"/>
      <c r="E1308" s="479">
        <v>26400</v>
      </c>
    </row>
    <row r="1309" spans="1:9">
      <c r="A1309" s="476">
        <v>41089</v>
      </c>
      <c r="B1309" s="486">
        <v>2147</v>
      </c>
      <c r="C1309" s="480"/>
      <c r="D1309" s="480"/>
      <c r="E1309" s="479">
        <v>26400</v>
      </c>
    </row>
    <row r="1310" spans="1:9" ht="12">
      <c r="A1310" s="476">
        <v>41090</v>
      </c>
      <c r="B1310" s="486">
        <v>2578</v>
      </c>
      <c r="C1310" s="484">
        <f>SUM(B1281:B1311)</f>
        <v>67538</v>
      </c>
      <c r="D1310" s="484">
        <f>AVERAGE(B1281:B1311)</f>
        <v>2178.6451612903224</v>
      </c>
      <c r="E1310" s="479">
        <v>26400</v>
      </c>
      <c r="G1310" s="435" t="s">
        <v>201</v>
      </c>
      <c r="H1310" s="435" t="s">
        <v>203</v>
      </c>
    </row>
    <row r="1311" spans="1:9" ht="12">
      <c r="A1311" s="476">
        <v>41091</v>
      </c>
      <c r="B1311" s="479">
        <v>2389</v>
      </c>
      <c r="C1311" s="480"/>
      <c r="D1311" s="480"/>
      <c r="E1311" s="479">
        <v>26400</v>
      </c>
      <c r="G1311" s="436">
        <f>MAX(B1311:B1675)</f>
        <v>5010</v>
      </c>
      <c r="H1311" s="436">
        <f>MIN(B1311:B1675)</f>
        <v>1944</v>
      </c>
      <c r="I1311" s="436">
        <f>AVERAGE(B1311:B1675)</f>
        <v>2662.8575342465751</v>
      </c>
    </row>
    <row r="1312" spans="1:9">
      <c r="A1312" s="476">
        <v>41092</v>
      </c>
      <c r="B1312" s="479">
        <v>2848</v>
      </c>
      <c r="C1312" s="480"/>
      <c r="D1312" s="480"/>
      <c r="E1312" s="479">
        <v>26400</v>
      </c>
    </row>
    <row r="1313" spans="1:5">
      <c r="A1313" s="476">
        <v>41093</v>
      </c>
      <c r="B1313" s="479">
        <v>2799</v>
      </c>
      <c r="C1313" s="480"/>
      <c r="D1313" s="480"/>
      <c r="E1313" s="479">
        <v>26400</v>
      </c>
    </row>
    <row r="1314" spans="1:5">
      <c r="A1314" s="476">
        <v>41094</v>
      </c>
      <c r="B1314" s="479">
        <v>2826</v>
      </c>
      <c r="C1314" s="480"/>
      <c r="D1314" s="480"/>
      <c r="E1314" s="479">
        <v>26400</v>
      </c>
    </row>
    <row r="1315" spans="1:5">
      <c r="A1315" s="476">
        <v>41095</v>
      </c>
      <c r="B1315" s="479">
        <v>2988</v>
      </c>
      <c r="C1315" s="480"/>
      <c r="D1315" s="480"/>
      <c r="E1315" s="479">
        <v>26400</v>
      </c>
    </row>
    <row r="1316" spans="1:5">
      <c r="A1316" s="476">
        <v>41096</v>
      </c>
      <c r="B1316" s="479">
        <v>2922</v>
      </c>
      <c r="C1316" s="480"/>
      <c r="D1316" s="480"/>
      <c r="E1316" s="479">
        <v>26400</v>
      </c>
    </row>
    <row r="1317" spans="1:5">
      <c r="A1317" s="476">
        <v>41097</v>
      </c>
      <c r="B1317" s="479">
        <v>2753</v>
      </c>
      <c r="C1317" s="480"/>
      <c r="D1317" s="480"/>
      <c r="E1317" s="479">
        <v>26400</v>
      </c>
    </row>
    <row r="1318" spans="1:5">
      <c r="A1318" s="476">
        <v>41098</v>
      </c>
      <c r="B1318" s="479">
        <v>2914</v>
      </c>
      <c r="C1318" s="480"/>
      <c r="D1318" s="480"/>
      <c r="E1318" s="479">
        <v>26400</v>
      </c>
    </row>
    <row r="1319" spans="1:5">
      <c r="A1319" s="476">
        <v>41099</v>
      </c>
      <c r="B1319" s="479">
        <v>3186</v>
      </c>
      <c r="C1319" s="480"/>
      <c r="D1319" s="480"/>
      <c r="E1319" s="479">
        <v>26400</v>
      </c>
    </row>
    <row r="1320" spans="1:5">
      <c r="A1320" s="476">
        <v>41100</v>
      </c>
      <c r="B1320" s="479">
        <v>2795</v>
      </c>
      <c r="C1320" s="480"/>
      <c r="D1320" s="480"/>
      <c r="E1320" s="479">
        <v>26400</v>
      </c>
    </row>
    <row r="1321" spans="1:5">
      <c r="A1321" s="476">
        <v>41101</v>
      </c>
      <c r="B1321" s="479">
        <v>2949</v>
      </c>
      <c r="C1321" s="480"/>
      <c r="D1321" s="480"/>
      <c r="E1321" s="479">
        <v>26400</v>
      </c>
    </row>
    <row r="1322" spans="1:5">
      <c r="A1322" s="476">
        <v>41102</v>
      </c>
      <c r="B1322" s="479">
        <v>2908</v>
      </c>
      <c r="C1322" s="480"/>
      <c r="D1322" s="480"/>
      <c r="E1322" s="479">
        <v>26400</v>
      </c>
    </row>
    <row r="1323" spans="1:5">
      <c r="A1323" s="476">
        <v>41103</v>
      </c>
      <c r="B1323" s="479">
        <v>2965</v>
      </c>
      <c r="C1323" s="480"/>
      <c r="D1323" s="480"/>
      <c r="E1323" s="479">
        <v>26400</v>
      </c>
    </row>
    <row r="1324" spans="1:5">
      <c r="A1324" s="476">
        <v>41104</v>
      </c>
      <c r="B1324" s="479">
        <v>2879</v>
      </c>
      <c r="C1324" s="480"/>
      <c r="D1324" s="480"/>
      <c r="E1324" s="479">
        <v>26400</v>
      </c>
    </row>
    <row r="1325" spans="1:5">
      <c r="A1325" s="476">
        <v>41105</v>
      </c>
      <c r="B1325" s="479">
        <v>2965</v>
      </c>
      <c r="C1325" s="480"/>
      <c r="D1325" s="480"/>
      <c r="E1325" s="479">
        <v>26400</v>
      </c>
    </row>
    <row r="1326" spans="1:5">
      <c r="A1326" s="476">
        <v>41106</v>
      </c>
      <c r="B1326" s="479">
        <v>2625</v>
      </c>
      <c r="C1326" s="480"/>
      <c r="D1326" s="480"/>
      <c r="E1326" s="479">
        <v>26400</v>
      </c>
    </row>
    <row r="1327" spans="1:5">
      <c r="A1327" s="476">
        <v>41107</v>
      </c>
      <c r="B1327" s="479">
        <v>2454</v>
      </c>
      <c r="C1327" s="480"/>
      <c r="D1327" s="480"/>
      <c r="E1327" s="479">
        <v>26400</v>
      </c>
    </row>
    <row r="1328" spans="1:5">
      <c r="A1328" s="476">
        <v>41108</v>
      </c>
      <c r="B1328" s="479">
        <v>2695</v>
      </c>
      <c r="C1328" s="480"/>
      <c r="D1328" s="480"/>
      <c r="E1328" s="479">
        <v>26400</v>
      </c>
    </row>
    <row r="1329" spans="1:5">
      <c r="A1329" s="476">
        <v>41109</v>
      </c>
      <c r="B1329" s="479">
        <v>2598</v>
      </c>
      <c r="C1329" s="480"/>
      <c r="D1329" s="480"/>
      <c r="E1329" s="479">
        <v>26400</v>
      </c>
    </row>
    <row r="1330" spans="1:5">
      <c r="A1330" s="476">
        <v>41110</v>
      </c>
      <c r="B1330" s="479">
        <v>2223</v>
      </c>
      <c r="C1330" s="480"/>
      <c r="D1330" s="480"/>
      <c r="E1330" s="479">
        <v>26400</v>
      </c>
    </row>
    <row r="1331" spans="1:5">
      <c r="A1331" s="476">
        <v>41111</v>
      </c>
      <c r="B1331" s="479">
        <v>2528</v>
      </c>
      <c r="C1331" s="480"/>
      <c r="D1331" s="480"/>
      <c r="E1331" s="479">
        <v>26400</v>
      </c>
    </row>
    <row r="1332" spans="1:5">
      <c r="A1332" s="476">
        <v>41112</v>
      </c>
      <c r="B1332" s="479">
        <v>2492</v>
      </c>
      <c r="C1332" s="480"/>
      <c r="D1332" s="480"/>
      <c r="E1332" s="479">
        <v>26400</v>
      </c>
    </row>
    <row r="1333" spans="1:5">
      <c r="A1333" s="476">
        <v>41113</v>
      </c>
      <c r="B1333" s="479">
        <v>2388</v>
      </c>
      <c r="C1333" s="480"/>
      <c r="D1333" s="480"/>
      <c r="E1333" s="479">
        <v>26400</v>
      </c>
    </row>
    <row r="1334" spans="1:5">
      <c r="A1334" s="476">
        <v>41114</v>
      </c>
      <c r="B1334" s="479">
        <v>2443</v>
      </c>
      <c r="C1334" s="480"/>
      <c r="D1334" s="480"/>
      <c r="E1334" s="479">
        <v>26400</v>
      </c>
    </row>
    <row r="1335" spans="1:5">
      <c r="A1335" s="476">
        <v>41115</v>
      </c>
      <c r="B1335" s="479">
        <v>2426</v>
      </c>
      <c r="C1335" s="480"/>
      <c r="D1335" s="480"/>
      <c r="E1335" s="479">
        <v>26400</v>
      </c>
    </row>
    <row r="1336" spans="1:5">
      <c r="A1336" s="476">
        <v>41116</v>
      </c>
      <c r="B1336" s="479">
        <v>2378</v>
      </c>
      <c r="C1336" s="480"/>
      <c r="D1336" s="480"/>
      <c r="E1336" s="479">
        <v>26400</v>
      </c>
    </row>
    <row r="1337" spans="1:5">
      <c r="A1337" s="476">
        <v>41117</v>
      </c>
      <c r="B1337" s="479">
        <v>2357</v>
      </c>
      <c r="C1337" s="480"/>
      <c r="D1337" s="480"/>
      <c r="E1337" s="479">
        <v>26400</v>
      </c>
    </row>
    <row r="1338" spans="1:5">
      <c r="A1338" s="476">
        <v>41118</v>
      </c>
      <c r="B1338" s="479">
        <v>2596</v>
      </c>
      <c r="C1338" s="480"/>
      <c r="D1338" s="480"/>
      <c r="E1338" s="479">
        <v>26400</v>
      </c>
    </row>
    <row r="1339" spans="1:5">
      <c r="A1339" s="476">
        <v>41119</v>
      </c>
      <c r="B1339" s="479">
        <v>2401</v>
      </c>
      <c r="C1339" s="480"/>
      <c r="D1339" s="480"/>
      <c r="E1339" s="479">
        <v>26400</v>
      </c>
    </row>
    <row r="1340" spans="1:5">
      <c r="A1340" s="476">
        <v>41120</v>
      </c>
      <c r="B1340" s="479">
        <v>2541</v>
      </c>
      <c r="C1340" s="480"/>
      <c r="D1340" s="480"/>
      <c r="E1340" s="479">
        <v>26400</v>
      </c>
    </row>
    <row r="1341" spans="1:5" ht="12">
      <c r="A1341" s="476">
        <v>41121</v>
      </c>
      <c r="B1341" s="479">
        <v>2592</v>
      </c>
      <c r="C1341" s="484">
        <f>SUM(B1311:B1341)</f>
        <v>82823</v>
      </c>
      <c r="D1341" s="484">
        <f>AVERAGE(B1311:B1341)</f>
        <v>2671.7096774193546</v>
      </c>
      <c r="E1341" s="479">
        <v>26400</v>
      </c>
    </row>
    <row r="1342" spans="1:5">
      <c r="A1342" s="476">
        <v>41122</v>
      </c>
      <c r="B1342" s="479">
        <v>2640</v>
      </c>
      <c r="C1342" s="480"/>
      <c r="D1342" s="480"/>
      <c r="E1342" s="479">
        <v>26400</v>
      </c>
    </row>
    <row r="1343" spans="1:5">
      <c r="A1343" s="476">
        <v>41123</v>
      </c>
      <c r="B1343" s="479">
        <v>2335</v>
      </c>
      <c r="C1343" s="480"/>
      <c r="D1343" s="480"/>
      <c r="E1343" s="479">
        <v>26400</v>
      </c>
    </row>
    <row r="1344" spans="1:5">
      <c r="A1344" s="476">
        <v>41124</v>
      </c>
      <c r="B1344" s="479">
        <v>2488</v>
      </c>
      <c r="C1344" s="480"/>
      <c r="D1344" s="480"/>
      <c r="E1344" s="479">
        <v>26400</v>
      </c>
    </row>
    <row r="1345" spans="1:5">
      <c r="A1345" s="476">
        <v>41125</v>
      </c>
      <c r="B1345" s="479">
        <v>2732</v>
      </c>
      <c r="C1345" s="480"/>
      <c r="D1345" s="480"/>
      <c r="E1345" s="479">
        <v>26400</v>
      </c>
    </row>
    <row r="1346" spans="1:5">
      <c r="A1346" s="476">
        <v>41126</v>
      </c>
      <c r="B1346" s="479">
        <v>2419</v>
      </c>
      <c r="C1346" s="480"/>
      <c r="D1346" s="480"/>
      <c r="E1346" s="479">
        <v>26400</v>
      </c>
    </row>
    <row r="1347" spans="1:5">
      <c r="A1347" s="476">
        <v>41127</v>
      </c>
      <c r="B1347" s="479">
        <v>2452</v>
      </c>
      <c r="C1347" s="480"/>
      <c r="D1347" s="480"/>
      <c r="E1347" s="479">
        <v>26400</v>
      </c>
    </row>
    <row r="1348" spans="1:5">
      <c r="A1348" s="476">
        <v>41128</v>
      </c>
      <c r="B1348" s="479">
        <v>2851</v>
      </c>
      <c r="C1348" s="480"/>
      <c r="D1348" s="480"/>
      <c r="E1348" s="479">
        <v>26400</v>
      </c>
    </row>
    <row r="1349" spans="1:5">
      <c r="A1349" s="476">
        <v>41129</v>
      </c>
      <c r="B1349" s="479">
        <v>2750</v>
      </c>
      <c r="C1349" s="480"/>
      <c r="D1349" s="480"/>
      <c r="E1349" s="479">
        <v>26400</v>
      </c>
    </row>
    <row r="1350" spans="1:5">
      <c r="A1350" s="476">
        <v>41130</v>
      </c>
      <c r="B1350" s="479">
        <v>2552</v>
      </c>
      <c r="C1350" s="480"/>
      <c r="D1350" s="480"/>
      <c r="E1350" s="479">
        <v>26400</v>
      </c>
    </row>
    <row r="1351" spans="1:5">
      <c r="A1351" s="476">
        <v>41131</v>
      </c>
      <c r="B1351" s="479">
        <v>2760</v>
      </c>
      <c r="C1351" s="480"/>
      <c r="D1351" s="480"/>
      <c r="E1351" s="479">
        <v>26400</v>
      </c>
    </row>
    <row r="1352" spans="1:5">
      <c r="A1352" s="476">
        <v>41132</v>
      </c>
      <c r="B1352" s="479">
        <v>2750</v>
      </c>
      <c r="C1352" s="480"/>
      <c r="D1352" s="480"/>
      <c r="E1352" s="479">
        <v>26400</v>
      </c>
    </row>
    <row r="1353" spans="1:5">
      <c r="A1353" s="476">
        <v>41133</v>
      </c>
      <c r="B1353" s="479">
        <v>2675</v>
      </c>
      <c r="C1353" s="480"/>
      <c r="D1353" s="480"/>
      <c r="E1353" s="479">
        <v>26400</v>
      </c>
    </row>
    <row r="1354" spans="1:5">
      <c r="A1354" s="476">
        <v>41134</v>
      </c>
      <c r="B1354" s="479">
        <v>3027</v>
      </c>
      <c r="C1354" s="480"/>
      <c r="D1354" s="480"/>
      <c r="E1354" s="479">
        <v>26400</v>
      </c>
    </row>
    <row r="1355" spans="1:5">
      <c r="A1355" s="476">
        <v>41135</v>
      </c>
      <c r="B1355" s="479">
        <v>2741</v>
      </c>
      <c r="C1355" s="480"/>
      <c r="D1355" s="480"/>
      <c r="E1355" s="479">
        <v>26400</v>
      </c>
    </row>
    <row r="1356" spans="1:5">
      <c r="A1356" s="476">
        <v>41136</v>
      </c>
      <c r="B1356" s="479">
        <v>2724</v>
      </c>
      <c r="C1356" s="480"/>
      <c r="D1356" s="480"/>
      <c r="E1356" s="479">
        <v>26400</v>
      </c>
    </row>
    <row r="1357" spans="1:5">
      <c r="A1357" s="476">
        <v>41137</v>
      </c>
      <c r="B1357" s="479">
        <v>2534</v>
      </c>
      <c r="C1357" s="480"/>
      <c r="D1357" s="480"/>
      <c r="E1357" s="479">
        <v>26400</v>
      </c>
    </row>
    <row r="1358" spans="1:5">
      <c r="A1358" s="476">
        <v>41138</v>
      </c>
      <c r="B1358" s="479">
        <v>2896</v>
      </c>
      <c r="C1358" s="480"/>
      <c r="D1358" s="480"/>
      <c r="E1358" s="479">
        <v>26400</v>
      </c>
    </row>
    <row r="1359" spans="1:5">
      <c r="A1359" s="476">
        <v>41139</v>
      </c>
      <c r="B1359" s="479">
        <v>2832</v>
      </c>
      <c r="C1359" s="480"/>
      <c r="D1359" s="480"/>
      <c r="E1359" s="479">
        <v>26400</v>
      </c>
    </row>
    <row r="1360" spans="1:5">
      <c r="A1360" s="476">
        <v>41140</v>
      </c>
      <c r="B1360" s="479">
        <v>2526</v>
      </c>
      <c r="C1360" s="480"/>
      <c r="D1360" s="480"/>
      <c r="E1360" s="479">
        <v>26400</v>
      </c>
    </row>
    <row r="1361" spans="1:5">
      <c r="A1361" s="476">
        <v>41141</v>
      </c>
      <c r="B1361" s="479">
        <v>2845</v>
      </c>
      <c r="C1361" s="480"/>
      <c r="D1361" s="480"/>
      <c r="E1361" s="479">
        <v>26400</v>
      </c>
    </row>
    <row r="1362" spans="1:5">
      <c r="A1362" s="476">
        <v>41142</v>
      </c>
      <c r="B1362" s="479">
        <v>2791</v>
      </c>
      <c r="C1362" s="480"/>
      <c r="D1362" s="480"/>
      <c r="E1362" s="479">
        <v>26400</v>
      </c>
    </row>
    <row r="1363" spans="1:5">
      <c r="A1363" s="476">
        <v>41143</v>
      </c>
      <c r="B1363" s="479">
        <v>2563</v>
      </c>
      <c r="C1363" s="480"/>
      <c r="D1363" s="480"/>
      <c r="E1363" s="479">
        <v>26400</v>
      </c>
    </row>
    <row r="1364" spans="1:5">
      <c r="A1364" s="476">
        <v>41144</v>
      </c>
      <c r="B1364" s="479">
        <v>2575</v>
      </c>
      <c r="C1364" s="480"/>
      <c r="D1364" s="480"/>
      <c r="E1364" s="479">
        <v>26400</v>
      </c>
    </row>
    <row r="1365" spans="1:5">
      <c r="A1365" s="476">
        <v>41145</v>
      </c>
      <c r="B1365" s="479">
        <v>2943</v>
      </c>
      <c r="C1365" s="480"/>
      <c r="D1365" s="480"/>
      <c r="E1365" s="479">
        <v>26400</v>
      </c>
    </row>
    <row r="1366" spans="1:5">
      <c r="A1366" s="476">
        <v>41146</v>
      </c>
      <c r="B1366" s="479">
        <v>2784</v>
      </c>
      <c r="C1366" s="480"/>
      <c r="D1366" s="480"/>
      <c r="E1366" s="479">
        <v>26400</v>
      </c>
    </row>
    <row r="1367" spans="1:5">
      <c r="A1367" s="476">
        <v>41147</v>
      </c>
      <c r="B1367" s="479">
        <v>2811</v>
      </c>
      <c r="C1367" s="480"/>
      <c r="D1367" s="480"/>
      <c r="E1367" s="479">
        <v>26400</v>
      </c>
    </row>
    <row r="1368" spans="1:5">
      <c r="A1368" s="476">
        <v>41148</v>
      </c>
      <c r="B1368" s="479">
        <v>2991</v>
      </c>
      <c r="C1368" s="480"/>
      <c r="D1368" s="480"/>
      <c r="E1368" s="479">
        <v>26400</v>
      </c>
    </row>
    <row r="1369" spans="1:5">
      <c r="A1369" s="476">
        <v>41149</v>
      </c>
      <c r="B1369" s="479">
        <v>2675</v>
      </c>
      <c r="C1369" s="480"/>
      <c r="D1369" s="480"/>
      <c r="E1369" s="479">
        <v>26400</v>
      </c>
    </row>
    <row r="1370" spans="1:5">
      <c r="A1370" s="476">
        <v>41150</v>
      </c>
      <c r="B1370" s="479">
        <v>2573</v>
      </c>
      <c r="C1370" s="480"/>
      <c r="D1370" s="480"/>
      <c r="E1370" s="479">
        <v>26400</v>
      </c>
    </row>
    <row r="1371" spans="1:5">
      <c r="A1371" s="476">
        <v>41151</v>
      </c>
      <c r="B1371" s="479">
        <v>3130</v>
      </c>
      <c r="C1371" s="480"/>
      <c r="D1371" s="480"/>
      <c r="E1371" s="479">
        <v>26400</v>
      </c>
    </row>
    <row r="1372" spans="1:5" ht="12">
      <c r="A1372" s="476">
        <v>41152</v>
      </c>
      <c r="B1372" s="479">
        <v>2918</v>
      </c>
      <c r="C1372" s="484">
        <f>SUM(B1342:B1371)</f>
        <v>81365</v>
      </c>
      <c r="D1372" s="484">
        <f>AVERAGE(B1342:B1371)</f>
        <v>2712.1666666666665</v>
      </c>
      <c r="E1372" s="479">
        <v>26400</v>
      </c>
    </row>
    <row r="1373" spans="1:5">
      <c r="A1373" s="476">
        <v>41153</v>
      </c>
      <c r="B1373" s="479">
        <v>2630</v>
      </c>
      <c r="C1373" s="480"/>
      <c r="D1373" s="480"/>
      <c r="E1373" s="479">
        <v>26400</v>
      </c>
    </row>
    <row r="1374" spans="1:5">
      <c r="A1374" s="476">
        <v>41154</v>
      </c>
      <c r="B1374" s="479">
        <v>3054</v>
      </c>
      <c r="C1374" s="480"/>
      <c r="D1374" s="480"/>
      <c r="E1374" s="479">
        <v>26400</v>
      </c>
    </row>
    <row r="1375" spans="1:5">
      <c r="A1375" s="476">
        <v>41155</v>
      </c>
      <c r="B1375" s="479">
        <v>3379</v>
      </c>
      <c r="C1375" s="480"/>
      <c r="D1375" s="480"/>
      <c r="E1375" s="479">
        <v>26400</v>
      </c>
    </row>
    <row r="1376" spans="1:5">
      <c r="A1376" s="476">
        <v>41156</v>
      </c>
      <c r="B1376" s="479">
        <v>2773</v>
      </c>
      <c r="C1376" s="499"/>
      <c r="D1376" s="480"/>
      <c r="E1376" s="479">
        <v>26400</v>
      </c>
    </row>
    <row r="1377" spans="1:5">
      <c r="A1377" s="476">
        <v>41157</v>
      </c>
      <c r="B1377" s="479">
        <v>2597</v>
      </c>
      <c r="C1377" s="499"/>
      <c r="D1377" s="480"/>
      <c r="E1377" s="479">
        <v>26400</v>
      </c>
    </row>
    <row r="1378" spans="1:5">
      <c r="A1378" s="476">
        <v>41158</v>
      </c>
      <c r="B1378" s="479">
        <v>2713</v>
      </c>
      <c r="C1378" s="480"/>
      <c r="D1378" s="480"/>
      <c r="E1378" s="479">
        <v>26400</v>
      </c>
    </row>
    <row r="1379" spans="1:5">
      <c r="A1379" s="476">
        <v>41159</v>
      </c>
      <c r="B1379" s="479">
        <v>3349</v>
      </c>
      <c r="C1379" s="480"/>
      <c r="D1379" s="480"/>
      <c r="E1379" s="479">
        <v>26400</v>
      </c>
    </row>
    <row r="1380" spans="1:5">
      <c r="A1380" s="476">
        <v>41160</v>
      </c>
      <c r="B1380" s="479">
        <v>4133</v>
      </c>
      <c r="C1380" s="480"/>
      <c r="D1380" s="480"/>
      <c r="E1380" s="479">
        <v>26400</v>
      </c>
    </row>
    <row r="1381" spans="1:5">
      <c r="A1381" s="476">
        <v>41161</v>
      </c>
      <c r="B1381" s="479">
        <v>3359</v>
      </c>
      <c r="C1381" s="480"/>
      <c r="D1381" s="480"/>
      <c r="E1381" s="479">
        <v>26400</v>
      </c>
    </row>
    <row r="1382" spans="1:5">
      <c r="A1382" s="476">
        <v>41162</v>
      </c>
      <c r="B1382" s="479">
        <v>2984</v>
      </c>
      <c r="C1382" s="480"/>
      <c r="D1382" s="480"/>
      <c r="E1382" s="479">
        <v>26400</v>
      </c>
    </row>
    <row r="1383" spans="1:5">
      <c r="A1383" s="476">
        <v>41163</v>
      </c>
      <c r="B1383" s="479">
        <v>2422</v>
      </c>
      <c r="C1383" s="480"/>
      <c r="D1383" s="480"/>
      <c r="E1383" s="479">
        <v>26400</v>
      </c>
    </row>
    <row r="1384" spans="1:5">
      <c r="A1384" s="476">
        <v>41164</v>
      </c>
      <c r="B1384" s="479">
        <v>2548</v>
      </c>
      <c r="C1384" s="480"/>
      <c r="D1384" s="480"/>
      <c r="E1384" s="479">
        <v>26400</v>
      </c>
    </row>
    <row r="1385" spans="1:5">
      <c r="A1385" s="476">
        <v>41165</v>
      </c>
      <c r="B1385" s="479">
        <v>2941</v>
      </c>
      <c r="C1385" s="480"/>
      <c r="D1385" s="480"/>
      <c r="E1385" s="479">
        <v>26400</v>
      </c>
    </row>
    <row r="1386" spans="1:5">
      <c r="A1386" s="476">
        <v>41166</v>
      </c>
      <c r="B1386" s="479">
        <v>2692</v>
      </c>
      <c r="C1386" s="480"/>
      <c r="D1386" s="480"/>
      <c r="E1386" s="479">
        <v>26400</v>
      </c>
    </row>
    <row r="1387" spans="1:5">
      <c r="A1387" s="476">
        <v>41167</v>
      </c>
      <c r="B1387" s="479">
        <v>2558</v>
      </c>
      <c r="C1387" s="480"/>
      <c r="D1387" s="480"/>
      <c r="E1387" s="479">
        <v>26400</v>
      </c>
    </row>
    <row r="1388" spans="1:5">
      <c r="A1388" s="476">
        <v>41168</v>
      </c>
      <c r="B1388" s="479">
        <v>2578</v>
      </c>
      <c r="C1388" s="480"/>
      <c r="D1388" s="480"/>
      <c r="E1388" s="479">
        <v>26400</v>
      </c>
    </row>
    <row r="1389" spans="1:5">
      <c r="A1389" s="476">
        <v>41169</v>
      </c>
      <c r="B1389" s="479">
        <v>2536</v>
      </c>
      <c r="C1389" s="480"/>
      <c r="D1389" s="480"/>
      <c r="E1389" s="479">
        <v>26400</v>
      </c>
    </row>
    <row r="1390" spans="1:5">
      <c r="A1390" s="476">
        <v>41170</v>
      </c>
      <c r="B1390" s="479">
        <v>2446</v>
      </c>
      <c r="C1390" s="480"/>
      <c r="D1390" s="480"/>
      <c r="E1390" s="479">
        <v>26400</v>
      </c>
    </row>
    <row r="1391" spans="1:5">
      <c r="A1391" s="476">
        <v>41171</v>
      </c>
      <c r="B1391" s="479">
        <v>2452</v>
      </c>
      <c r="C1391" s="480"/>
      <c r="D1391" s="480"/>
      <c r="E1391" s="479">
        <v>26400</v>
      </c>
    </row>
    <row r="1392" spans="1:5">
      <c r="A1392" s="476">
        <v>41172</v>
      </c>
      <c r="B1392" s="479">
        <v>2475</v>
      </c>
      <c r="C1392" s="480"/>
      <c r="D1392" s="480"/>
      <c r="E1392" s="479">
        <v>26400</v>
      </c>
    </row>
    <row r="1393" spans="1:5">
      <c r="A1393" s="476">
        <v>41173</v>
      </c>
      <c r="B1393" s="479">
        <v>2407</v>
      </c>
      <c r="C1393" s="480"/>
      <c r="D1393" s="480"/>
      <c r="E1393" s="479">
        <v>26400</v>
      </c>
    </row>
    <row r="1394" spans="1:5">
      <c r="A1394" s="476">
        <v>41174</v>
      </c>
      <c r="B1394" s="479">
        <v>2687</v>
      </c>
      <c r="C1394" s="480"/>
      <c r="D1394" s="480"/>
      <c r="E1394" s="479">
        <v>26400</v>
      </c>
    </row>
    <row r="1395" spans="1:5">
      <c r="A1395" s="476">
        <v>41175</v>
      </c>
      <c r="B1395" s="479">
        <v>2558</v>
      </c>
      <c r="C1395" s="480"/>
      <c r="D1395" s="480"/>
      <c r="E1395" s="479">
        <v>26400</v>
      </c>
    </row>
    <row r="1396" spans="1:5">
      <c r="A1396" s="476">
        <v>41176</v>
      </c>
      <c r="B1396" s="479">
        <v>2415</v>
      </c>
      <c r="C1396" s="480"/>
      <c r="D1396" s="480"/>
      <c r="E1396" s="479">
        <v>26400</v>
      </c>
    </row>
    <row r="1397" spans="1:5">
      <c r="A1397" s="476">
        <v>41177</v>
      </c>
      <c r="B1397" s="479">
        <v>2473</v>
      </c>
      <c r="C1397" s="480"/>
      <c r="D1397" s="480"/>
      <c r="E1397" s="479">
        <v>26400</v>
      </c>
    </row>
    <row r="1398" spans="1:5">
      <c r="A1398" s="476">
        <v>41178</v>
      </c>
      <c r="B1398" s="479">
        <v>2797</v>
      </c>
      <c r="C1398" s="480"/>
      <c r="D1398" s="480"/>
      <c r="E1398" s="479">
        <v>26400</v>
      </c>
    </row>
    <row r="1399" spans="1:5">
      <c r="A1399" s="476">
        <v>41179</v>
      </c>
      <c r="B1399" s="479">
        <v>2469</v>
      </c>
      <c r="C1399" s="480"/>
      <c r="D1399" s="480"/>
      <c r="E1399" s="479">
        <v>26400</v>
      </c>
    </row>
    <row r="1400" spans="1:5">
      <c r="A1400" s="476">
        <v>41180</v>
      </c>
      <c r="B1400" s="479">
        <v>2601</v>
      </c>
      <c r="C1400" s="480"/>
      <c r="D1400" s="480"/>
      <c r="E1400" s="479">
        <v>26400</v>
      </c>
    </row>
    <row r="1401" spans="1:5">
      <c r="A1401" s="476">
        <v>41181</v>
      </c>
      <c r="B1401" s="479">
        <v>2704</v>
      </c>
      <c r="C1401" s="480"/>
      <c r="D1401" s="480"/>
      <c r="E1401" s="479">
        <v>26400</v>
      </c>
    </row>
    <row r="1402" spans="1:5">
      <c r="A1402" s="476">
        <v>41182</v>
      </c>
      <c r="B1402" s="479">
        <v>2331</v>
      </c>
      <c r="C1402" s="480"/>
      <c r="D1402" s="480"/>
      <c r="E1402" s="479">
        <v>26400</v>
      </c>
    </row>
    <row r="1403" spans="1:5">
      <c r="A1403" s="476">
        <v>41183</v>
      </c>
      <c r="B1403" s="479">
        <v>2567</v>
      </c>
      <c r="C1403" s="480"/>
      <c r="D1403" s="480"/>
      <c r="E1403" s="479">
        <v>26400</v>
      </c>
    </row>
    <row r="1404" spans="1:5">
      <c r="A1404" s="476">
        <v>41184</v>
      </c>
      <c r="B1404" s="479">
        <v>2967</v>
      </c>
      <c r="C1404" s="480"/>
      <c r="D1404" s="480"/>
      <c r="E1404" s="479">
        <v>26400</v>
      </c>
    </row>
    <row r="1405" spans="1:5">
      <c r="A1405" s="476">
        <v>41185</v>
      </c>
      <c r="B1405" s="479">
        <v>2545</v>
      </c>
      <c r="C1405" s="480"/>
      <c r="D1405" s="480"/>
      <c r="E1405" s="479">
        <v>26400</v>
      </c>
    </row>
    <row r="1406" spans="1:5">
      <c r="A1406" s="476">
        <v>41186</v>
      </c>
      <c r="B1406" s="479">
        <v>2563</v>
      </c>
      <c r="C1406" s="480"/>
      <c r="D1406" s="480"/>
      <c r="E1406" s="479">
        <v>26400</v>
      </c>
    </row>
    <row r="1407" spans="1:5">
      <c r="A1407" s="476">
        <v>41187</v>
      </c>
      <c r="B1407" s="479">
        <v>2792</v>
      </c>
      <c r="C1407" s="480"/>
      <c r="D1407" s="480"/>
      <c r="E1407" s="479">
        <v>26400</v>
      </c>
    </row>
    <row r="1408" spans="1:5">
      <c r="A1408" s="476">
        <v>41188</v>
      </c>
      <c r="B1408" s="479">
        <v>2580</v>
      </c>
      <c r="C1408" s="480"/>
      <c r="D1408" s="480"/>
      <c r="E1408" s="479">
        <v>26400</v>
      </c>
    </row>
    <row r="1409" spans="1:5">
      <c r="A1409" s="476">
        <v>41189</v>
      </c>
      <c r="B1409" s="479">
        <v>2372</v>
      </c>
      <c r="C1409" s="480"/>
      <c r="D1409" s="480"/>
      <c r="E1409" s="479">
        <v>26400</v>
      </c>
    </row>
    <row r="1410" spans="1:5">
      <c r="A1410" s="476">
        <v>41190</v>
      </c>
      <c r="B1410" s="479">
        <v>2919</v>
      </c>
      <c r="C1410" s="480"/>
      <c r="D1410" s="480"/>
      <c r="E1410" s="479">
        <v>26400</v>
      </c>
    </row>
    <row r="1411" spans="1:5">
      <c r="A1411" s="476">
        <v>41191</v>
      </c>
      <c r="B1411" s="479">
        <v>2335</v>
      </c>
      <c r="C1411" s="480"/>
      <c r="D1411" s="480"/>
      <c r="E1411" s="479">
        <v>26400</v>
      </c>
    </row>
    <row r="1412" spans="1:5">
      <c r="A1412" s="476">
        <v>41192</v>
      </c>
      <c r="B1412" s="479">
        <v>2489</v>
      </c>
      <c r="C1412" s="480"/>
      <c r="D1412" s="480"/>
      <c r="E1412" s="479">
        <v>26400</v>
      </c>
    </row>
    <row r="1413" spans="1:5">
      <c r="A1413" s="476">
        <v>41193</v>
      </c>
      <c r="B1413" s="479">
        <v>2519</v>
      </c>
      <c r="C1413" s="480"/>
      <c r="D1413" s="480"/>
      <c r="E1413" s="479">
        <v>26400</v>
      </c>
    </row>
    <row r="1414" spans="1:5">
      <c r="A1414" s="476">
        <v>41194</v>
      </c>
      <c r="B1414" s="479">
        <v>2544</v>
      </c>
      <c r="C1414" s="480"/>
      <c r="D1414" s="480"/>
      <c r="E1414" s="479">
        <v>26400</v>
      </c>
    </row>
    <row r="1415" spans="1:5">
      <c r="A1415" s="476">
        <v>41195</v>
      </c>
      <c r="B1415" s="479">
        <v>3041</v>
      </c>
      <c r="C1415" s="480"/>
      <c r="D1415" s="480"/>
      <c r="E1415" s="479">
        <v>26400</v>
      </c>
    </row>
    <row r="1416" spans="1:5">
      <c r="A1416" s="476">
        <v>41196</v>
      </c>
      <c r="B1416" s="479">
        <v>2563</v>
      </c>
      <c r="C1416" s="480"/>
      <c r="D1416" s="480"/>
      <c r="E1416" s="479">
        <v>26400</v>
      </c>
    </row>
    <row r="1417" spans="1:5">
      <c r="A1417" s="476">
        <v>41197</v>
      </c>
      <c r="B1417" s="479">
        <v>2529</v>
      </c>
      <c r="C1417" s="480"/>
      <c r="D1417" s="480"/>
      <c r="E1417" s="479">
        <v>26400</v>
      </c>
    </row>
    <row r="1418" spans="1:5">
      <c r="A1418" s="476">
        <v>41198</v>
      </c>
      <c r="B1418" s="479">
        <v>2515</v>
      </c>
      <c r="C1418" s="480"/>
      <c r="D1418" s="480"/>
      <c r="E1418" s="479">
        <v>26400</v>
      </c>
    </row>
    <row r="1419" spans="1:5">
      <c r="A1419" s="476">
        <v>41199</v>
      </c>
      <c r="B1419" s="479">
        <v>2438</v>
      </c>
      <c r="C1419" s="480"/>
      <c r="D1419" s="480"/>
      <c r="E1419" s="479">
        <v>26400</v>
      </c>
    </row>
    <row r="1420" spans="1:5">
      <c r="A1420" s="476">
        <v>41200</v>
      </c>
      <c r="B1420" s="479">
        <v>2124</v>
      </c>
      <c r="C1420" s="480"/>
      <c r="D1420" s="480"/>
      <c r="E1420" s="479">
        <v>26400</v>
      </c>
    </row>
    <row r="1421" spans="1:5">
      <c r="A1421" s="476">
        <v>41201</v>
      </c>
      <c r="B1421" s="479">
        <v>2814</v>
      </c>
      <c r="C1421" s="480"/>
      <c r="D1421" s="480"/>
      <c r="E1421" s="479">
        <v>26400</v>
      </c>
    </row>
    <row r="1422" spans="1:5">
      <c r="A1422" s="476">
        <v>41202</v>
      </c>
      <c r="B1422" s="479">
        <v>2632</v>
      </c>
      <c r="C1422" s="480"/>
      <c r="D1422" s="480"/>
      <c r="E1422" s="479">
        <v>26400</v>
      </c>
    </row>
    <row r="1423" spans="1:5">
      <c r="A1423" s="476">
        <v>41203</v>
      </c>
      <c r="B1423" s="479">
        <v>2927</v>
      </c>
      <c r="C1423" s="480"/>
      <c r="D1423" s="480"/>
      <c r="E1423" s="479">
        <v>26400</v>
      </c>
    </row>
    <row r="1424" spans="1:5">
      <c r="A1424" s="476">
        <v>41204</v>
      </c>
      <c r="B1424" s="479">
        <v>3212</v>
      </c>
      <c r="C1424" s="480"/>
      <c r="D1424" s="480"/>
      <c r="E1424" s="479">
        <v>26400</v>
      </c>
    </row>
    <row r="1425" spans="1:5">
      <c r="A1425" s="476">
        <v>41205</v>
      </c>
      <c r="B1425" s="479">
        <v>2405</v>
      </c>
      <c r="C1425" s="480"/>
      <c r="D1425" s="480"/>
      <c r="E1425" s="479">
        <v>26400</v>
      </c>
    </row>
    <row r="1426" spans="1:5">
      <c r="A1426" s="476">
        <v>41206</v>
      </c>
      <c r="B1426" s="479">
        <v>2351</v>
      </c>
      <c r="C1426" s="480"/>
      <c r="D1426" s="480"/>
      <c r="E1426" s="479">
        <v>26400</v>
      </c>
    </row>
    <row r="1427" spans="1:5">
      <c r="A1427" s="476">
        <v>41207</v>
      </c>
      <c r="B1427" s="479">
        <v>2446</v>
      </c>
      <c r="C1427" s="480"/>
      <c r="D1427" s="480"/>
      <c r="E1427" s="479">
        <v>26400</v>
      </c>
    </row>
    <row r="1428" spans="1:5">
      <c r="A1428" s="476">
        <v>41208</v>
      </c>
      <c r="B1428" s="479">
        <v>2242</v>
      </c>
      <c r="C1428" s="480"/>
      <c r="D1428" s="480"/>
      <c r="E1428" s="479">
        <v>26400</v>
      </c>
    </row>
    <row r="1429" spans="1:5">
      <c r="A1429" s="476">
        <v>41209</v>
      </c>
      <c r="B1429" s="479">
        <v>2247</v>
      </c>
      <c r="C1429" s="480"/>
      <c r="D1429" s="480"/>
      <c r="E1429" s="479">
        <v>26400</v>
      </c>
    </row>
    <row r="1430" spans="1:5">
      <c r="A1430" s="476">
        <v>41210</v>
      </c>
      <c r="B1430" s="479">
        <v>2440</v>
      </c>
      <c r="C1430" s="480"/>
      <c r="D1430" s="480"/>
      <c r="E1430" s="479">
        <v>26400</v>
      </c>
    </row>
    <row r="1431" spans="1:5">
      <c r="A1431" s="476">
        <v>41211</v>
      </c>
      <c r="B1431" s="479">
        <v>2249</v>
      </c>
      <c r="C1431" s="480"/>
      <c r="D1431" s="480"/>
      <c r="E1431" s="479">
        <v>26400</v>
      </c>
    </row>
    <row r="1432" spans="1:5">
      <c r="A1432" s="476">
        <v>41212</v>
      </c>
      <c r="B1432" s="479">
        <v>2501</v>
      </c>
      <c r="C1432" s="480"/>
      <c r="D1432" s="480"/>
      <c r="E1432" s="479">
        <v>26400</v>
      </c>
    </row>
    <row r="1433" spans="1:5">
      <c r="A1433" s="476">
        <v>41213</v>
      </c>
      <c r="B1433" s="479">
        <v>2438</v>
      </c>
      <c r="C1433" s="480"/>
      <c r="D1433" s="480"/>
      <c r="E1433" s="479">
        <v>26400</v>
      </c>
    </row>
    <row r="1434" spans="1:5">
      <c r="A1434" s="476">
        <v>41214</v>
      </c>
      <c r="B1434" s="479">
        <v>2007</v>
      </c>
      <c r="C1434" s="480"/>
      <c r="D1434" s="480"/>
      <c r="E1434" s="479">
        <v>26400</v>
      </c>
    </row>
    <row r="1435" spans="1:5">
      <c r="A1435" s="476">
        <v>41215</v>
      </c>
      <c r="B1435" s="479">
        <v>2369</v>
      </c>
      <c r="C1435" s="480"/>
      <c r="D1435" s="480"/>
      <c r="E1435" s="479">
        <v>26400</v>
      </c>
    </row>
    <row r="1436" spans="1:5">
      <c r="A1436" s="476">
        <v>41216</v>
      </c>
      <c r="B1436" s="479">
        <v>3105</v>
      </c>
      <c r="C1436" s="480"/>
      <c r="D1436" s="480"/>
      <c r="E1436" s="479">
        <v>26400</v>
      </c>
    </row>
    <row r="1437" spans="1:5">
      <c r="A1437" s="476">
        <v>41217</v>
      </c>
      <c r="B1437" s="479">
        <v>2140</v>
      </c>
      <c r="C1437" s="480"/>
      <c r="D1437" s="480"/>
      <c r="E1437" s="479">
        <v>26400</v>
      </c>
    </row>
    <row r="1438" spans="1:5">
      <c r="A1438" s="476">
        <v>41218</v>
      </c>
      <c r="B1438" s="479">
        <v>2236</v>
      </c>
      <c r="C1438" s="480"/>
      <c r="D1438" s="480"/>
      <c r="E1438" s="479">
        <v>26400</v>
      </c>
    </row>
    <row r="1439" spans="1:5">
      <c r="A1439" s="476">
        <v>41219</v>
      </c>
      <c r="B1439" s="479">
        <v>2453</v>
      </c>
      <c r="C1439" s="480"/>
      <c r="D1439" s="480"/>
      <c r="E1439" s="479">
        <v>26400</v>
      </c>
    </row>
    <row r="1440" spans="1:5">
      <c r="A1440" s="476">
        <v>41220</v>
      </c>
      <c r="B1440" s="479">
        <v>2150</v>
      </c>
      <c r="C1440" s="480"/>
      <c r="D1440" s="480"/>
      <c r="E1440" s="479">
        <v>26400</v>
      </c>
    </row>
    <row r="1441" spans="1:5">
      <c r="A1441" s="476">
        <v>41221</v>
      </c>
      <c r="B1441" s="479">
        <v>2446</v>
      </c>
      <c r="C1441" s="480"/>
      <c r="D1441" s="480"/>
      <c r="E1441" s="479">
        <v>26400</v>
      </c>
    </row>
    <row r="1442" spans="1:5">
      <c r="A1442" s="476">
        <v>41222</v>
      </c>
      <c r="B1442" s="479">
        <v>2445</v>
      </c>
      <c r="C1442" s="480"/>
      <c r="D1442" s="480"/>
      <c r="E1442" s="479">
        <v>26400</v>
      </c>
    </row>
    <row r="1443" spans="1:5">
      <c r="A1443" s="476">
        <v>41223</v>
      </c>
      <c r="B1443" s="479">
        <v>2238</v>
      </c>
      <c r="C1443" s="480"/>
      <c r="D1443" s="480"/>
      <c r="E1443" s="479">
        <v>26400</v>
      </c>
    </row>
    <row r="1444" spans="1:5">
      <c r="A1444" s="476">
        <v>41224</v>
      </c>
      <c r="B1444" s="479">
        <v>2511</v>
      </c>
      <c r="C1444" s="480"/>
      <c r="D1444" s="480"/>
      <c r="E1444" s="479">
        <v>26400</v>
      </c>
    </row>
    <row r="1445" spans="1:5">
      <c r="A1445" s="476">
        <v>41225</v>
      </c>
      <c r="B1445" s="479">
        <v>2473</v>
      </c>
      <c r="C1445" s="480"/>
      <c r="D1445" s="480"/>
      <c r="E1445" s="479">
        <v>26400</v>
      </c>
    </row>
    <row r="1446" spans="1:5">
      <c r="A1446" s="476">
        <v>41226</v>
      </c>
      <c r="B1446" s="479">
        <v>2174</v>
      </c>
      <c r="C1446" s="480"/>
      <c r="D1446" s="480"/>
      <c r="E1446" s="479">
        <v>26400</v>
      </c>
    </row>
    <row r="1447" spans="1:5">
      <c r="A1447" s="476">
        <v>41227</v>
      </c>
      <c r="B1447" s="479">
        <v>2417</v>
      </c>
      <c r="C1447" s="480"/>
      <c r="D1447" s="480"/>
      <c r="E1447" s="479">
        <v>26400</v>
      </c>
    </row>
    <row r="1448" spans="1:5">
      <c r="A1448" s="476">
        <v>41228</v>
      </c>
      <c r="B1448" s="479">
        <v>2800</v>
      </c>
      <c r="C1448" s="480"/>
      <c r="D1448" s="480"/>
      <c r="E1448" s="479">
        <v>26400</v>
      </c>
    </row>
    <row r="1449" spans="1:5">
      <c r="A1449" s="476">
        <v>41229</v>
      </c>
      <c r="B1449" s="479">
        <v>2574</v>
      </c>
      <c r="C1449" s="480"/>
      <c r="D1449" s="480"/>
      <c r="E1449" s="479">
        <v>26400</v>
      </c>
    </row>
    <row r="1450" spans="1:5">
      <c r="A1450" s="476">
        <v>41230</v>
      </c>
      <c r="B1450" s="479">
        <v>2325</v>
      </c>
      <c r="C1450" s="480"/>
      <c r="D1450" s="480"/>
      <c r="E1450" s="479">
        <v>26400</v>
      </c>
    </row>
    <row r="1451" spans="1:5">
      <c r="A1451" s="476">
        <v>41231</v>
      </c>
      <c r="B1451" s="479">
        <v>3680</v>
      </c>
      <c r="C1451" s="480"/>
      <c r="D1451" s="480"/>
      <c r="E1451" s="479">
        <v>26400</v>
      </c>
    </row>
    <row r="1452" spans="1:5">
      <c r="A1452" s="476">
        <v>41232</v>
      </c>
      <c r="B1452" s="479">
        <v>2460</v>
      </c>
      <c r="C1452" s="480"/>
      <c r="D1452" s="480"/>
      <c r="E1452" s="479">
        <v>26400</v>
      </c>
    </row>
    <row r="1453" spans="1:5">
      <c r="A1453" s="476">
        <v>41233</v>
      </c>
      <c r="B1453" s="479">
        <v>2487</v>
      </c>
      <c r="C1453" s="480"/>
      <c r="D1453" s="480"/>
      <c r="E1453" s="479">
        <v>26400</v>
      </c>
    </row>
    <row r="1454" spans="1:5">
      <c r="A1454" s="476">
        <v>41234</v>
      </c>
      <c r="B1454" s="479">
        <v>2612</v>
      </c>
      <c r="C1454" s="480"/>
      <c r="D1454" s="480"/>
      <c r="E1454" s="479">
        <v>26400</v>
      </c>
    </row>
    <row r="1455" spans="1:5">
      <c r="A1455" s="476">
        <v>41235</v>
      </c>
      <c r="B1455" s="479">
        <v>2677</v>
      </c>
      <c r="C1455" s="480"/>
      <c r="D1455" s="480"/>
      <c r="E1455" s="479">
        <v>26400</v>
      </c>
    </row>
    <row r="1456" spans="1:5">
      <c r="A1456" s="476">
        <v>41236</v>
      </c>
      <c r="B1456" s="479">
        <v>2551</v>
      </c>
      <c r="C1456" s="480"/>
      <c r="D1456" s="480"/>
      <c r="E1456" s="479">
        <v>26400</v>
      </c>
    </row>
    <row r="1457" spans="1:5">
      <c r="A1457" s="476">
        <v>41237</v>
      </c>
      <c r="B1457" s="479">
        <v>2902</v>
      </c>
      <c r="C1457" s="480"/>
      <c r="D1457" s="480"/>
      <c r="E1457" s="479">
        <v>26400</v>
      </c>
    </row>
    <row r="1458" spans="1:5">
      <c r="A1458" s="476">
        <v>41238</v>
      </c>
      <c r="B1458" s="479">
        <v>2293</v>
      </c>
      <c r="C1458" s="480"/>
      <c r="D1458" s="480"/>
      <c r="E1458" s="479">
        <v>26400</v>
      </c>
    </row>
    <row r="1459" spans="1:5">
      <c r="A1459" s="476">
        <v>41239</v>
      </c>
      <c r="B1459" s="479">
        <v>2802</v>
      </c>
      <c r="C1459" s="480"/>
      <c r="D1459" s="480"/>
      <c r="E1459" s="479">
        <v>26400</v>
      </c>
    </row>
    <row r="1460" spans="1:5">
      <c r="A1460" s="476">
        <v>41240</v>
      </c>
      <c r="B1460" s="479">
        <v>2378</v>
      </c>
      <c r="C1460" s="480"/>
      <c r="D1460" s="480"/>
      <c r="E1460" s="479">
        <v>26400</v>
      </c>
    </row>
    <row r="1461" spans="1:5">
      <c r="A1461" s="476">
        <v>41241</v>
      </c>
      <c r="B1461" s="479">
        <v>2678</v>
      </c>
      <c r="C1461" s="480"/>
      <c r="D1461" s="480"/>
      <c r="E1461" s="479">
        <v>26400</v>
      </c>
    </row>
    <row r="1462" spans="1:5">
      <c r="A1462" s="476">
        <v>41242</v>
      </c>
      <c r="B1462" s="479">
        <v>2645</v>
      </c>
      <c r="C1462" s="480"/>
      <c r="D1462" s="480"/>
      <c r="E1462" s="479">
        <v>26400</v>
      </c>
    </row>
    <row r="1463" spans="1:5">
      <c r="A1463" s="476">
        <v>41243</v>
      </c>
      <c r="B1463" s="479">
        <v>2718</v>
      </c>
      <c r="C1463" s="480"/>
      <c r="D1463" s="480"/>
      <c r="E1463" s="479">
        <v>26400</v>
      </c>
    </row>
    <row r="1464" spans="1:5">
      <c r="A1464" s="476">
        <v>41244</v>
      </c>
      <c r="B1464" s="479">
        <v>2186</v>
      </c>
      <c r="C1464" s="480"/>
      <c r="D1464" s="480"/>
      <c r="E1464" s="479">
        <v>26400</v>
      </c>
    </row>
    <row r="1465" spans="1:5">
      <c r="A1465" s="476">
        <v>41245</v>
      </c>
      <c r="B1465" s="479">
        <v>2597</v>
      </c>
      <c r="C1465" s="480"/>
      <c r="D1465" s="480"/>
      <c r="E1465" s="479">
        <v>26400</v>
      </c>
    </row>
    <row r="1466" spans="1:5">
      <c r="A1466" s="476">
        <v>41246</v>
      </c>
      <c r="B1466" s="479">
        <v>2602</v>
      </c>
      <c r="C1466" s="480"/>
      <c r="D1466" s="480"/>
      <c r="E1466" s="479">
        <v>26400</v>
      </c>
    </row>
    <row r="1467" spans="1:5">
      <c r="A1467" s="476">
        <v>41247</v>
      </c>
      <c r="B1467" s="479">
        <v>2301</v>
      </c>
      <c r="C1467" s="480"/>
      <c r="D1467" s="480"/>
      <c r="E1467" s="479">
        <v>26400</v>
      </c>
    </row>
    <row r="1468" spans="1:5">
      <c r="A1468" s="476">
        <v>41248</v>
      </c>
      <c r="B1468" s="479">
        <v>2979</v>
      </c>
      <c r="C1468" s="480"/>
      <c r="D1468" s="480"/>
      <c r="E1468" s="479">
        <v>26400</v>
      </c>
    </row>
    <row r="1469" spans="1:5">
      <c r="A1469" s="476">
        <v>41249</v>
      </c>
      <c r="B1469" s="479">
        <v>2126</v>
      </c>
      <c r="C1469" s="480"/>
      <c r="D1469" s="480"/>
      <c r="E1469" s="479">
        <v>26400</v>
      </c>
    </row>
    <row r="1470" spans="1:5">
      <c r="A1470" s="476">
        <v>41250</v>
      </c>
      <c r="B1470" s="479">
        <v>2710</v>
      </c>
      <c r="C1470" s="480"/>
      <c r="D1470" s="480"/>
      <c r="E1470" s="479">
        <v>26400</v>
      </c>
    </row>
    <row r="1471" spans="1:5">
      <c r="A1471" s="476">
        <v>41251</v>
      </c>
      <c r="B1471" s="479">
        <v>2836</v>
      </c>
      <c r="C1471" s="480"/>
      <c r="D1471" s="480"/>
      <c r="E1471" s="479">
        <v>26400</v>
      </c>
    </row>
    <row r="1472" spans="1:5">
      <c r="A1472" s="476">
        <v>41252</v>
      </c>
      <c r="B1472" s="479">
        <v>2179</v>
      </c>
      <c r="C1472" s="480"/>
      <c r="D1472" s="480"/>
      <c r="E1472" s="479">
        <v>26400</v>
      </c>
    </row>
    <row r="1473" spans="1:5">
      <c r="A1473" s="476">
        <v>41253</v>
      </c>
      <c r="B1473" s="479">
        <v>2383</v>
      </c>
      <c r="C1473" s="480"/>
      <c r="D1473" s="480"/>
      <c r="E1473" s="479">
        <v>26400</v>
      </c>
    </row>
    <row r="1474" spans="1:5">
      <c r="A1474" s="476">
        <v>41254</v>
      </c>
      <c r="B1474" s="479">
        <v>2778</v>
      </c>
      <c r="C1474" s="480"/>
      <c r="D1474" s="480"/>
      <c r="E1474" s="479">
        <v>26400</v>
      </c>
    </row>
    <row r="1475" spans="1:5">
      <c r="A1475" s="476">
        <v>41255</v>
      </c>
      <c r="B1475" s="479">
        <v>2176</v>
      </c>
      <c r="C1475" s="480"/>
      <c r="D1475" s="480"/>
      <c r="E1475" s="479">
        <v>26400</v>
      </c>
    </row>
    <row r="1476" spans="1:5">
      <c r="A1476" s="476">
        <v>41256</v>
      </c>
      <c r="B1476" s="479">
        <v>2546</v>
      </c>
      <c r="C1476" s="480"/>
      <c r="D1476" s="480"/>
      <c r="E1476" s="479">
        <v>26400</v>
      </c>
    </row>
    <row r="1477" spans="1:5">
      <c r="A1477" s="476">
        <v>41257</v>
      </c>
      <c r="B1477" s="479">
        <v>2215</v>
      </c>
      <c r="C1477" s="480"/>
      <c r="D1477" s="480"/>
      <c r="E1477" s="479">
        <v>26400</v>
      </c>
    </row>
    <row r="1478" spans="1:5">
      <c r="A1478" s="476">
        <v>41258</v>
      </c>
      <c r="B1478" s="479">
        <v>2541</v>
      </c>
      <c r="C1478" s="480"/>
      <c r="D1478" s="480"/>
      <c r="E1478" s="479">
        <v>26400</v>
      </c>
    </row>
    <row r="1479" spans="1:5">
      <c r="A1479" s="476">
        <v>41259</v>
      </c>
      <c r="B1479" s="479">
        <v>2527</v>
      </c>
      <c r="C1479" s="480"/>
      <c r="D1479" s="480"/>
      <c r="E1479" s="479">
        <v>26400</v>
      </c>
    </row>
    <row r="1480" spans="1:5">
      <c r="A1480" s="476">
        <v>41260</v>
      </c>
      <c r="B1480" s="479">
        <v>2612</v>
      </c>
      <c r="C1480" s="480"/>
      <c r="D1480" s="480"/>
      <c r="E1480" s="479">
        <v>26400</v>
      </c>
    </row>
    <row r="1481" spans="1:5">
      <c r="A1481" s="476">
        <v>41261</v>
      </c>
      <c r="B1481" s="479">
        <v>2338</v>
      </c>
      <c r="C1481" s="480"/>
      <c r="D1481" s="480"/>
      <c r="E1481" s="479">
        <v>26400</v>
      </c>
    </row>
    <row r="1482" spans="1:5">
      <c r="A1482" s="476">
        <v>41262</v>
      </c>
      <c r="B1482" s="479">
        <v>2602</v>
      </c>
      <c r="C1482" s="480"/>
      <c r="D1482" s="480"/>
      <c r="E1482" s="479">
        <v>26400</v>
      </c>
    </row>
    <row r="1483" spans="1:5">
      <c r="A1483" s="476">
        <v>41263</v>
      </c>
      <c r="B1483" s="479">
        <v>2402</v>
      </c>
      <c r="C1483" s="480"/>
      <c r="D1483" s="480"/>
      <c r="E1483" s="479">
        <v>26400</v>
      </c>
    </row>
    <row r="1484" spans="1:5">
      <c r="A1484" s="476">
        <v>41264</v>
      </c>
      <c r="B1484" s="479">
        <v>2559</v>
      </c>
      <c r="C1484" s="480"/>
      <c r="D1484" s="480"/>
      <c r="E1484" s="479">
        <v>26400</v>
      </c>
    </row>
    <row r="1485" spans="1:5">
      <c r="A1485" s="476">
        <v>41265</v>
      </c>
      <c r="B1485" s="479">
        <v>2619</v>
      </c>
      <c r="C1485" s="480"/>
      <c r="D1485" s="480"/>
      <c r="E1485" s="479">
        <v>26400</v>
      </c>
    </row>
    <row r="1486" spans="1:5">
      <c r="A1486" s="476">
        <v>41266</v>
      </c>
      <c r="B1486" s="479">
        <v>2772</v>
      </c>
      <c r="C1486" s="480"/>
      <c r="D1486" s="480"/>
      <c r="E1486" s="479">
        <v>26400</v>
      </c>
    </row>
    <row r="1487" spans="1:5">
      <c r="A1487" s="476">
        <v>41267</v>
      </c>
      <c r="B1487" s="479">
        <v>2782</v>
      </c>
      <c r="C1487" s="480"/>
      <c r="D1487" s="480"/>
      <c r="E1487" s="479">
        <v>26400</v>
      </c>
    </row>
    <row r="1488" spans="1:5">
      <c r="A1488" s="476">
        <v>41268</v>
      </c>
      <c r="B1488" s="479">
        <v>3055</v>
      </c>
      <c r="C1488" s="480"/>
      <c r="D1488" s="480"/>
      <c r="E1488" s="479">
        <v>26400</v>
      </c>
    </row>
    <row r="1489" spans="1:5">
      <c r="A1489" s="476">
        <v>41269</v>
      </c>
      <c r="B1489" s="479">
        <v>3231</v>
      </c>
      <c r="C1489" s="480"/>
      <c r="D1489" s="480"/>
      <c r="E1489" s="479">
        <v>26400</v>
      </c>
    </row>
    <row r="1490" spans="1:5">
      <c r="A1490" s="476">
        <v>41270</v>
      </c>
      <c r="B1490" s="479">
        <v>3178</v>
      </c>
      <c r="C1490" s="480"/>
      <c r="D1490" s="480"/>
      <c r="E1490" s="479">
        <v>26400</v>
      </c>
    </row>
    <row r="1491" spans="1:5">
      <c r="A1491" s="476">
        <v>41271</v>
      </c>
      <c r="B1491" s="479">
        <v>4020</v>
      </c>
      <c r="C1491" s="480"/>
      <c r="D1491" s="480"/>
      <c r="E1491" s="479">
        <v>26400</v>
      </c>
    </row>
    <row r="1492" spans="1:5">
      <c r="A1492" s="476">
        <v>41272</v>
      </c>
      <c r="B1492" s="479">
        <v>3842</v>
      </c>
      <c r="C1492" s="480"/>
      <c r="D1492" s="480"/>
      <c r="E1492" s="479">
        <v>26400</v>
      </c>
    </row>
    <row r="1493" spans="1:5">
      <c r="A1493" s="476">
        <v>41273</v>
      </c>
      <c r="B1493" s="479">
        <v>4148</v>
      </c>
      <c r="C1493" s="480"/>
      <c r="D1493" s="480"/>
      <c r="E1493" s="479">
        <v>26400</v>
      </c>
    </row>
    <row r="1494" spans="1:5">
      <c r="A1494" s="476">
        <v>41274</v>
      </c>
      <c r="B1494" s="479">
        <v>4809</v>
      </c>
      <c r="C1494" s="480"/>
      <c r="D1494" s="480"/>
      <c r="E1494" s="479">
        <v>26400</v>
      </c>
    </row>
    <row r="1495" spans="1:5">
      <c r="A1495" s="476">
        <v>41275</v>
      </c>
      <c r="B1495" s="479">
        <v>4700</v>
      </c>
      <c r="C1495" s="480"/>
      <c r="D1495" s="480"/>
      <c r="E1495" s="479">
        <v>26400</v>
      </c>
    </row>
    <row r="1496" spans="1:5">
      <c r="A1496" s="476">
        <v>41276</v>
      </c>
      <c r="B1496" s="479">
        <v>4672</v>
      </c>
      <c r="C1496" s="480"/>
      <c r="D1496" s="480"/>
      <c r="E1496" s="479">
        <v>26400</v>
      </c>
    </row>
    <row r="1497" spans="1:5">
      <c r="A1497" s="476">
        <v>41277</v>
      </c>
      <c r="B1497" s="479">
        <v>4894</v>
      </c>
      <c r="C1497" s="480"/>
      <c r="D1497" s="480"/>
      <c r="E1497" s="479">
        <v>26400</v>
      </c>
    </row>
    <row r="1498" spans="1:5">
      <c r="A1498" s="476">
        <v>41278</v>
      </c>
      <c r="B1498" s="479">
        <v>4276</v>
      </c>
      <c r="C1498" s="480"/>
      <c r="D1498" s="480"/>
      <c r="E1498" s="479">
        <v>26400</v>
      </c>
    </row>
    <row r="1499" spans="1:5">
      <c r="A1499" s="476">
        <v>41279</v>
      </c>
      <c r="B1499" s="479">
        <v>4069</v>
      </c>
      <c r="C1499" s="480"/>
      <c r="D1499" s="480"/>
      <c r="E1499" s="479">
        <v>26400</v>
      </c>
    </row>
    <row r="1500" spans="1:5">
      <c r="A1500" s="476">
        <v>41280</v>
      </c>
      <c r="B1500" s="479">
        <v>3724</v>
      </c>
      <c r="C1500" s="480"/>
      <c r="D1500" s="480"/>
      <c r="E1500" s="479">
        <v>26400</v>
      </c>
    </row>
    <row r="1501" spans="1:5">
      <c r="A1501" s="476">
        <v>41281</v>
      </c>
      <c r="B1501" s="479">
        <v>3386</v>
      </c>
      <c r="C1501" s="480"/>
      <c r="D1501" s="480"/>
      <c r="E1501" s="479">
        <v>26400</v>
      </c>
    </row>
    <row r="1502" spans="1:5">
      <c r="A1502" s="476">
        <v>41282</v>
      </c>
      <c r="B1502" s="479">
        <v>2682</v>
      </c>
      <c r="C1502" s="480"/>
      <c r="D1502" s="480"/>
      <c r="E1502" s="479">
        <v>26400</v>
      </c>
    </row>
    <row r="1503" spans="1:5">
      <c r="A1503" s="476">
        <v>41283</v>
      </c>
      <c r="B1503" s="479">
        <v>3692</v>
      </c>
      <c r="C1503" s="480"/>
      <c r="D1503" s="480"/>
      <c r="E1503" s="479">
        <v>26400</v>
      </c>
    </row>
    <row r="1504" spans="1:5">
      <c r="A1504" s="476">
        <v>41284</v>
      </c>
      <c r="B1504" s="479">
        <v>4723</v>
      </c>
      <c r="C1504" s="480"/>
      <c r="D1504" s="480"/>
      <c r="E1504" s="479">
        <v>26400</v>
      </c>
    </row>
    <row r="1505" spans="1:5">
      <c r="A1505" s="476">
        <v>41285</v>
      </c>
      <c r="B1505" s="479">
        <v>3675</v>
      </c>
      <c r="C1505" s="480"/>
      <c r="D1505" s="480"/>
      <c r="E1505" s="479">
        <v>26400</v>
      </c>
    </row>
    <row r="1506" spans="1:5">
      <c r="A1506" s="476">
        <v>41286</v>
      </c>
      <c r="B1506" s="479">
        <v>3605</v>
      </c>
      <c r="C1506" s="480"/>
      <c r="D1506" s="480"/>
      <c r="E1506" s="479">
        <v>26400</v>
      </c>
    </row>
    <row r="1507" spans="1:5">
      <c r="A1507" s="476">
        <v>41287</v>
      </c>
      <c r="B1507" s="479">
        <v>3472</v>
      </c>
      <c r="C1507" s="480"/>
      <c r="D1507" s="480"/>
      <c r="E1507" s="479">
        <v>26400</v>
      </c>
    </row>
    <row r="1508" spans="1:5">
      <c r="A1508" s="476">
        <v>41288</v>
      </c>
      <c r="B1508" s="479">
        <v>3813</v>
      </c>
      <c r="C1508" s="480"/>
      <c r="D1508" s="480"/>
      <c r="E1508" s="479">
        <v>26400</v>
      </c>
    </row>
    <row r="1509" spans="1:5">
      <c r="A1509" s="476">
        <v>41289</v>
      </c>
      <c r="B1509" s="479">
        <v>4100</v>
      </c>
      <c r="C1509" s="480"/>
      <c r="D1509" s="480"/>
      <c r="E1509" s="479">
        <v>26400</v>
      </c>
    </row>
    <row r="1510" spans="1:5">
      <c r="A1510" s="476">
        <v>41290</v>
      </c>
      <c r="B1510" s="479">
        <v>2823</v>
      </c>
      <c r="C1510" s="480"/>
      <c r="D1510" s="480"/>
      <c r="E1510" s="479">
        <v>26400</v>
      </c>
    </row>
    <row r="1511" spans="1:5">
      <c r="A1511" s="476">
        <v>41291</v>
      </c>
      <c r="B1511" s="479">
        <v>3850</v>
      </c>
      <c r="C1511" s="480"/>
      <c r="D1511" s="480"/>
      <c r="E1511" s="479">
        <v>26400</v>
      </c>
    </row>
    <row r="1512" spans="1:5">
      <c r="A1512" s="476">
        <v>41292</v>
      </c>
      <c r="B1512" s="479">
        <v>3291</v>
      </c>
      <c r="C1512" s="480"/>
      <c r="D1512" s="480"/>
      <c r="E1512" s="479">
        <v>26400</v>
      </c>
    </row>
    <row r="1513" spans="1:5">
      <c r="A1513" s="476">
        <v>41293</v>
      </c>
      <c r="B1513" s="479">
        <v>3539</v>
      </c>
      <c r="C1513" s="480"/>
      <c r="D1513" s="480"/>
      <c r="E1513" s="479">
        <v>26400</v>
      </c>
    </row>
    <row r="1514" spans="1:5">
      <c r="A1514" s="476">
        <v>41294</v>
      </c>
      <c r="B1514" s="479">
        <v>3813</v>
      </c>
      <c r="C1514" s="480"/>
      <c r="D1514" s="480"/>
      <c r="E1514" s="479">
        <v>26400</v>
      </c>
    </row>
    <row r="1515" spans="1:5">
      <c r="A1515" s="476">
        <v>41295</v>
      </c>
      <c r="B1515" s="479">
        <v>2373</v>
      </c>
      <c r="C1515" s="480"/>
      <c r="D1515" s="480"/>
      <c r="E1515" s="479">
        <v>26400</v>
      </c>
    </row>
    <row r="1516" spans="1:5">
      <c r="A1516" s="476">
        <v>41296</v>
      </c>
      <c r="B1516" s="479">
        <v>3055</v>
      </c>
      <c r="C1516" s="480"/>
      <c r="D1516" s="480"/>
      <c r="E1516" s="479">
        <v>26400</v>
      </c>
    </row>
    <row r="1517" spans="1:5">
      <c r="A1517" s="476">
        <v>41297</v>
      </c>
      <c r="B1517" s="479">
        <v>3396</v>
      </c>
      <c r="C1517" s="480"/>
      <c r="D1517" s="480"/>
      <c r="E1517" s="479">
        <v>26400</v>
      </c>
    </row>
    <row r="1518" spans="1:5">
      <c r="A1518" s="476">
        <v>41298</v>
      </c>
      <c r="B1518" s="479">
        <v>2623</v>
      </c>
      <c r="C1518" s="480"/>
      <c r="D1518" s="480"/>
      <c r="E1518" s="479">
        <v>26400</v>
      </c>
    </row>
    <row r="1519" spans="1:5">
      <c r="A1519" s="476">
        <v>41299</v>
      </c>
      <c r="B1519" s="479">
        <v>2807</v>
      </c>
      <c r="C1519" s="480"/>
      <c r="D1519" s="480"/>
      <c r="E1519" s="479">
        <v>26400</v>
      </c>
    </row>
    <row r="1520" spans="1:5">
      <c r="A1520" s="476">
        <v>41300</v>
      </c>
      <c r="B1520" s="479">
        <v>2815</v>
      </c>
      <c r="C1520" s="480"/>
      <c r="D1520" s="480"/>
      <c r="E1520" s="479">
        <v>26400</v>
      </c>
    </row>
    <row r="1521" spans="1:5">
      <c r="A1521" s="476">
        <v>41301</v>
      </c>
      <c r="B1521" s="479">
        <v>2810</v>
      </c>
      <c r="C1521" s="480"/>
      <c r="D1521" s="480"/>
      <c r="E1521" s="479">
        <v>26400</v>
      </c>
    </row>
    <row r="1522" spans="1:5">
      <c r="A1522" s="476">
        <v>41302</v>
      </c>
      <c r="B1522" s="479">
        <v>2405</v>
      </c>
      <c r="C1522" s="480"/>
      <c r="D1522" s="480"/>
      <c r="E1522" s="479">
        <v>26400</v>
      </c>
    </row>
    <row r="1523" spans="1:5">
      <c r="A1523" s="476">
        <v>41303</v>
      </c>
      <c r="B1523" s="479">
        <v>2779</v>
      </c>
      <c r="C1523" s="480"/>
      <c r="D1523" s="480"/>
      <c r="E1523" s="479">
        <v>26400</v>
      </c>
    </row>
    <row r="1524" spans="1:5">
      <c r="A1524" s="476">
        <v>41304</v>
      </c>
      <c r="B1524" s="479">
        <v>2336</v>
      </c>
      <c r="C1524" s="480"/>
      <c r="D1524" s="480"/>
      <c r="E1524" s="479">
        <v>26400</v>
      </c>
    </row>
    <row r="1525" spans="1:5">
      <c r="A1525" s="476">
        <v>41305</v>
      </c>
      <c r="B1525" s="479">
        <v>2578</v>
      </c>
      <c r="C1525" s="480"/>
      <c r="D1525" s="480"/>
      <c r="E1525" s="479">
        <v>26400</v>
      </c>
    </row>
    <row r="1526" spans="1:5">
      <c r="A1526" s="476">
        <v>41306</v>
      </c>
      <c r="B1526" s="479">
        <v>2732</v>
      </c>
      <c r="C1526" s="480"/>
      <c r="D1526" s="480"/>
      <c r="E1526" s="479">
        <v>26400</v>
      </c>
    </row>
    <row r="1527" spans="1:5">
      <c r="A1527" s="476">
        <v>41307</v>
      </c>
      <c r="B1527" s="479">
        <v>2350</v>
      </c>
      <c r="C1527" s="480"/>
      <c r="D1527" s="480"/>
      <c r="E1527" s="479">
        <v>26400</v>
      </c>
    </row>
    <row r="1528" spans="1:5">
      <c r="A1528" s="476">
        <v>41308</v>
      </c>
      <c r="B1528" s="479">
        <v>2513</v>
      </c>
      <c r="C1528" s="480"/>
      <c r="D1528" s="480"/>
      <c r="E1528" s="479">
        <v>26400</v>
      </c>
    </row>
    <row r="1529" spans="1:5">
      <c r="A1529" s="476">
        <v>41309</v>
      </c>
      <c r="B1529" s="479">
        <v>3540</v>
      </c>
      <c r="C1529" s="480"/>
      <c r="D1529" s="480"/>
      <c r="E1529" s="479">
        <v>26400</v>
      </c>
    </row>
    <row r="1530" spans="1:5">
      <c r="A1530" s="476">
        <v>41310</v>
      </c>
      <c r="B1530" s="479">
        <v>2701</v>
      </c>
      <c r="C1530" s="480"/>
      <c r="D1530" s="480"/>
      <c r="E1530" s="479">
        <v>26400</v>
      </c>
    </row>
    <row r="1531" spans="1:5">
      <c r="A1531" s="476">
        <v>41311</v>
      </c>
      <c r="B1531" s="479">
        <v>2595</v>
      </c>
      <c r="C1531" s="480"/>
      <c r="D1531" s="480"/>
      <c r="E1531" s="479">
        <v>26400</v>
      </c>
    </row>
    <row r="1532" spans="1:5">
      <c r="A1532" s="476">
        <v>41312</v>
      </c>
      <c r="B1532" s="479">
        <v>2765</v>
      </c>
      <c r="C1532" s="480"/>
      <c r="D1532" s="480"/>
      <c r="E1532" s="479">
        <v>26400</v>
      </c>
    </row>
    <row r="1533" spans="1:5">
      <c r="A1533" s="476">
        <v>41313</v>
      </c>
      <c r="B1533" s="479">
        <v>2636</v>
      </c>
      <c r="C1533" s="480"/>
      <c r="D1533" s="480"/>
      <c r="E1533" s="479">
        <v>26400</v>
      </c>
    </row>
    <row r="1534" spans="1:5">
      <c r="A1534" s="476">
        <v>41314</v>
      </c>
      <c r="B1534" s="479">
        <v>2593</v>
      </c>
      <c r="C1534" s="480"/>
      <c r="D1534" s="480"/>
      <c r="E1534" s="479">
        <v>26400</v>
      </c>
    </row>
    <row r="1535" spans="1:5">
      <c r="A1535" s="476">
        <v>41315</v>
      </c>
      <c r="B1535" s="479">
        <v>2613</v>
      </c>
      <c r="C1535" s="480"/>
      <c r="D1535" s="480"/>
      <c r="E1535" s="479">
        <v>26400</v>
      </c>
    </row>
    <row r="1536" spans="1:5">
      <c r="A1536" s="476">
        <v>41316</v>
      </c>
      <c r="B1536" s="479">
        <v>3076</v>
      </c>
      <c r="C1536" s="480"/>
      <c r="D1536" s="480"/>
      <c r="E1536" s="479">
        <v>26400</v>
      </c>
    </row>
    <row r="1537" spans="1:5">
      <c r="A1537" s="476">
        <v>41317</v>
      </c>
      <c r="B1537" s="479">
        <v>2263</v>
      </c>
      <c r="C1537" s="480"/>
      <c r="D1537" s="480"/>
      <c r="E1537" s="479">
        <v>26400</v>
      </c>
    </row>
    <row r="1538" spans="1:5">
      <c r="A1538" s="476">
        <v>41318</v>
      </c>
      <c r="B1538" s="479">
        <v>2633</v>
      </c>
      <c r="C1538" s="480"/>
      <c r="D1538" s="480"/>
      <c r="E1538" s="479">
        <v>26400</v>
      </c>
    </row>
    <row r="1539" spans="1:5">
      <c r="A1539" s="476">
        <v>41319</v>
      </c>
      <c r="B1539" s="479">
        <v>2613</v>
      </c>
      <c r="C1539" s="480"/>
      <c r="D1539" s="480"/>
      <c r="E1539" s="479">
        <v>26400</v>
      </c>
    </row>
    <row r="1540" spans="1:5">
      <c r="A1540" s="476">
        <v>41320</v>
      </c>
      <c r="B1540" s="479">
        <v>2531</v>
      </c>
      <c r="C1540" s="480"/>
      <c r="D1540" s="480"/>
      <c r="E1540" s="479">
        <v>26400</v>
      </c>
    </row>
    <row r="1541" spans="1:5">
      <c r="A1541" s="476">
        <v>41321</v>
      </c>
      <c r="B1541" s="479">
        <v>2285</v>
      </c>
      <c r="C1541" s="480"/>
      <c r="D1541" s="480"/>
      <c r="E1541" s="479">
        <v>26400</v>
      </c>
    </row>
    <row r="1542" spans="1:5">
      <c r="A1542" s="476">
        <v>41322</v>
      </c>
      <c r="B1542" s="479">
        <v>2784</v>
      </c>
      <c r="C1542" s="480"/>
      <c r="D1542" s="480"/>
      <c r="E1542" s="479">
        <v>26400</v>
      </c>
    </row>
    <row r="1543" spans="1:5">
      <c r="A1543" s="476">
        <v>41323</v>
      </c>
      <c r="B1543" s="479">
        <v>2548</v>
      </c>
      <c r="C1543" s="480"/>
      <c r="D1543" s="480"/>
      <c r="E1543" s="479">
        <v>26400</v>
      </c>
    </row>
    <row r="1544" spans="1:5">
      <c r="A1544" s="476">
        <v>41324</v>
      </c>
      <c r="B1544" s="479">
        <v>2416</v>
      </c>
      <c r="C1544" s="480"/>
      <c r="D1544" s="480"/>
      <c r="E1544" s="479">
        <v>26400</v>
      </c>
    </row>
    <row r="1545" spans="1:5">
      <c r="A1545" s="476">
        <v>41325</v>
      </c>
      <c r="B1545" s="479">
        <v>2790</v>
      </c>
      <c r="C1545" s="480"/>
      <c r="D1545" s="480"/>
      <c r="E1545" s="479">
        <v>26400</v>
      </c>
    </row>
    <row r="1546" spans="1:5">
      <c r="A1546" s="476">
        <v>41326</v>
      </c>
      <c r="B1546" s="479">
        <v>2095</v>
      </c>
      <c r="C1546" s="480"/>
      <c r="D1546" s="480"/>
      <c r="E1546" s="479">
        <v>26400</v>
      </c>
    </row>
    <row r="1547" spans="1:5">
      <c r="A1547" s="476">
        <v>41327</v>
      </c>
      <c r="B1547" s="479">
        <v>3146</v>
      </c>
      <c r="C1547" s="480"/>
      <c r="D1547" s="480"/>
      <c r="E1547" s="479">
        <v>26400</v>
      </c>
    </row>
    <row r="1548" spans="1:5">
      <c r="A1548" s="476">
        <v>41328</v>
      </c>
      <c r="B1548" s="479">
        <v>2678</v>
      </c>
      <c r="C1548" s="480"/>
      <c r="D1548" s="480"/>
      <c r="E1548" s="479">
        <v>26400</v>
      </c>
    </row>
    <row r="1549" spans="1:5">
      <c r="A1549" s="476">
        <v>41329</v>
      </c>
      <c r="B1549" s="479">
        <v>2232</v>
      </c>
      <c r="C1549" s="480"/>
      <c r="D1549" s="480"/>
      <c r="E1549" s="479">
        <v>26400</v>
      </c>
    </row>
    <row r="1550" spans="1:5">
      <c r="A1550" s="476">
        <v>41330</v>
      </c>
      <c r="B1550" s="479">
        <v>3064</v>
      </c>
      <c r="C1550" s="480"/>
      <c r="D1550" s="480"/>
      <c r="E1550" s="479">
        <v>26400</v>
      </c>
    </row>
    <row r="1551" spans="1:5">
      <c r="A1551" s="476">
        <v>41331</v>
      </c>
      <c r="B1551" s="479">
        <v>2090</v>
      </c>
      <c r="C1551" s="480"/>
      <c r="D1551" s="480"/>
      <c r="E1551" s="479">
        <v>26400</v>
      </c>
    </row>
    <row r="1552" spans="1:5">
      <c r="A1552" s="476">
        <v>41332</v>
      </c>
      <c r="B1552" s="479">
        <v>2090</v>
      </c>
      <c r="C1552" s="480"/>
      <c r="D1552" s="480"/>
      <c r="E1552" s="479">
        <v>26400</v>
      </c>
    </row>
    <row r="1553" spans="1:5">
      <c r="A1553" s="476">
        <v>41333</v>
      </c>
      <c r="B1553" s="479">
        <v>2373</v>
      </c>
      <c r="C1553" s="480"/>
      <c r="D1553" s="480"/>
      <c r="E1553" s="479">
        <v>26400</v>
      </c>
    </row>
    <row r="1554" spans="1:5">
      <c r="A1554" s="476">
        <v>41334</v>
      </c>
      <c r="B1554" s="479">
        <v>2489</v>
      </c>
      <c r="C1554" s="480"/>
      <c r="D1554" s="480"/>
      <c r="E1554" s="479">
        <v>26400</v>
      </c>
    </row>
    <row r="1555" spans="1:5">
      <c r="A1555" s="476">
        <v>41335</v>
      </c>
      <c r="B1555" s="479">
        <v>2541</v>
      </c>
      <c r="C1555" s="480"/>
      <c r="D1555" s="480"/>
      <c r="E1555" s="479">
        <v>26400</v>
      </c>
    </row>
    <row r="1556" spans="1:5">
      <c r="A1556" s="476">
        <v>41336</v>
      </c>
      <c r="B1556" s="479">
        <v>2438</v>
      </c>
      <c r="C1556" s="480"/>
      <c r="D1556" s="480"/>
      <c r="E1556" s="479">
        <v>26400</v>
      </c>
    </row>
    <row r="1557" spans="1:5">
      <c r="A1557" s="476">
        <v>41337</v>
      </c>
      <c r="B1557" s="479">
        <v>2365</v>
      </c>
      <c r="C1557" s="480"/>
      <c r="D1557" s="480"/>
      <c r="E1557" s="479">
        <v>26400</v>
      </c>
    </row>
    <row r="1558" spans="1:5">
      <c r="A1558" s="476">
        <v>41338</v>
      </c>
      <c r="B1558" s="479">
        <v>2505</v>
      </c>
      <c r="C1558" s="480"/>
      <c r="D1558" s="480"/>
      <c r="E1558" s="479">
        <v>26400</v>
      </c>
    </row>
    <row r="1559" spans="1:5">
      <c r="A1559" s="476">
        <v>41339</v>
      </c>
      <c r="B1559" s="479">
        <v>2459</v>
      </c>
      <c r="C1559" s="480"/>
      <c r="D1559" s="480"/>
      <c r="E1559" s="479">
        <v>26400</v>
      </c>
    </row>
    <row r="1560" spans="1:5">
      <c r="A1560" s="476">
        <v>41340</v>
      </c>
      <c r="B1560" s="479">
        <v>2667</v>
      </c>
      <c r="C1560" s="480"/>
      <c r="D1560" s="480"/>
      <c r="E1560" s="479">
        <v>26400</v>
      </c>
    </row>
    <row r="1561" spans="1:5">
      <c r="A1561" s="476">
        <v>41341</v>
      </c>
      <c r="B1561" s="479">
        <v>2572</v>
      </c>
      <c r="C1561" s="480"/>
      <c r="D1561" s="480"/>
      <c r="E1561" s="479">
        <v>26400</v>
      </c>
    </row>
    <row r="1562" spans="1:5">
      <c r="A1562" s="476">
        <v>41342</v>
      </c>
      <c r="B1562" s="479">
        <v>3074</v>
      </c>
      <c r="C1562" s="480"/>
      <c r="D1562" s="480"/>
      <c r="E1562" s="479">
        <v>26400</v>
      </c>
    </row>
    <row r="1563" spans="1:5">
      <c r="A1563" s="476">
        <v>41343</v>
      </c>
      <c r="B1563" s="479">
        <v>3170</v>
      </c>
      <c r="C1563" s="480"/>
      <c r="D1563" s="480"/>
      <c r="E1563" s="479">
        <v>26400</v>
      </c>
    </row>
    <row r="1564" spans="1:5">
      <c r="A1564" s="476">
        <v>41344</v>
      </c>
      <c r="B1564" s="479">
        <v>2541</v>
      </c>
      <c r="C1564" s="480"/>
      <c r="D1564" s="480"/>
      <c r="E1564" s="479">
        <v>26400</v>
      </c>
    </row>
    <row r="1565" spans="1:5">
      <c r="A1565" s="476">
        <v>41345</v>
      </c>
      <c r="B1565" s="479">
        <v>2576</v>
      </c>
      <c r="C1565" s="480"/>
      <c r="D1565" s="480"/>
      <c r="E1565" s="479">
        <v>26400</v>
      </c>
    </row>
    <row r="1566" spans="1:5">
      <c r="A1566" s="476">
        <v>41346</v>
      </c>
      <c r="B1566" s="479">
        <v>3948</v>
      </c>
      <c r="C1566" s="480"/>
      <c r="D1566" s="480"/>
      <c r="E1566" s="479">
        <v>26400</v>
      </c>
    </row>
    <row r="1567" spans="1:5">
      <c r="A1567" s="476">
        <v>41347</v>
      </c>
      <c r="B1567" s="479">
        <v>2328</v>
      </c>
      <c r="C1567" s="480"/>
      <c r="D1567" s="480"/>
      <c r="E1567" s="479">
        <v>26400</v>
      </c>
    </row>
    <row r="1568" spans="1:5">
      <c r="A1568" s="476">
        <v>41348</v>
      </c>
      <c r="B1568" s="479">
        <v>2434</v>
      </c>
      <c r="C1568" s="480"/>
      <c r="D1568" s="480"/>
      <c r="E1568" s="479">
        <v>26400</v>
      </c>
    </row>
    <row r="1569" spans="1:5">
      <c r="A1569" s="476">
        <v>41349</v>
      </c>
      <c r="B1569" s="479">
        <v>2694</v>
      </c>
      <c r="C1569" s="480"/>
      <c r="D1569" s="480"/>
      <c r="E1569" s="479">
        <v>26400</v>
      </c>
    </row>
    <row r="1570" spans="1:5">
      <c r="A1570" s="476">
        <v>41350</v>
      </c>
      <c r="B1570" s="479">
        <v>3101</v>
      </c>
      <c r="C1570" s="480"/>
      <c r="D1570" s="480"/>
      <c r="E1570" s="479">
        <v>26400</v>
      </c>
    </row>
    <row r="1571" spans="1:5">
      <c r="A1571" s="476">
        <v>41351</v>
      </c>
      <c r="B1571" s="479">
        <v>2286</v>
      </c>
      <c r="C1571" s="480"/>
      <c r="D1571" s="480"/>
      <c r="E1571" s="479">
        <v>26400</v>
      </c>
    </row>
    <row r="1572" spans="1:5">
      <c r="A1572" s="476">
        <v>41352</v>
      </c>
      <c r="B1572" s="479">
        <v>2571</v>
      </c>
      <c r="C1572" s="480"/>
      <c r="D1572" s="480"/>
      <c r="E1572" s="479">
        <v>26400</v>
      </c>
    </row>
    <row r="1573" spans="1:5">
      <c r="A1573" s="476">
        <v>41353</v>
      </c>
      <c r="B1573" s="479">
        <v>2526</v>
      </c>
      <c r="C1573" s="480"/>
      <c r="D1573" s="480"/>
      <c r="E1573" s="479">
        <v>26400</v>
      </c>
    </row>
    <row r="1574" spans="1:5">
      <c r="A1574" s="476">
        <v>41354</v>
      </c>
      <c r="B1574" s="479">
        <v>2223</v>
      </c>
      <c r="C1574" s="480"/>
      <c r="D1574" s="480"/>
      <c r="E1574" s="479">
        <v>26400</v>
      </c>
    </row>
    <row r="1575" spans="1:5">
      <c r="A1575" s="476">
        <v>41355</v>
      </c>
      <c r="B1575" s="479">
        <v>2544</v>
      </c>
      <c r="C1575" s="480"/>
      <c r="D1575" s="480"/>
      <c r="E1575" s="479">
        <v>26400</v>
      </c>
    </row>
    <row r="1576" spans="1:5">
      <c r="A1576" s="476">
        <v>41356</v>
      </c>
      <c r="B1576" s="479">
        <v>2557</v>
      </c>
      <c r="C1576" s="480"/>
      <c r="D1576" s="480"/>
      <c r="E1576" s="479">
        <v>26400</v>
      </c>
    </row>
    <row r="1577" spans="1:5">
      <c r="A1577" s="476">
        <v>41357</v>
      </c>
      <c r="B1577" s="479">
        <v>2169</v>
      </c>
      <c r="C1577" s="480"/>
      <c r="D1577" s="480"/>
      <c r="E1577" s="479">
        <v>26400</v>
      </c>
    </row>
    <row r="1578" spans="1:5">
      <c r="A1578" s="476">
        <v>41358</v>
      </c>
      <c r="B1578" s="479">
        <v>2558</v>
      </c>
      <c r="C1578" s="480"/>
      <c r="D1578" s="480"/>
      <c r="E1578" s="479">
        <v>26400</v>
      </c>
    </row>
    <row r="1579" spans="1:5">
      <c r="A1579" s="476">
        <v>41359</v>
      </c>
      <c r="B1579" s="479">
        <v>2480</v>
      </c>
      <c r="C1579" s="480"/>
      <c r="D1579" s="480"/>
      <c r="E1579" s="479">
        <v>26400</v>
      </c>
    </row>
    <row r="1580" spans="1:5">
      <c r="A1580" s="476">
        <v>41360</v>
      </c>
      <c r="B1580" s="479">
        <v>2301</v>
      </c>
      <c r="C1580" s="480"/>
      <c r="D1580" s="480"/>
      <c r="E1580" s="479">
        <v>26400</v>
      </c>
    </row>
    <row r="1581" spans="1:5">
      <c r="A1581" s="476">
        <v>41361</v>
      </c>
      <c r="B1581" s="479">
        <v>2381</v>
      </c>
      <c r="C1581" s="480"/>
      <c r="D1581" s="480"/>
      <c r="E1581" s="479">
        <v>26400</v>
      </c>
    </row>
    <row r="1582" spans="1:5">
      <c r="A1582" s="476">
        <v>41362</v>
      </c>
      <c r="B1582" s="479">
        <v>2897</v>
      </c>
      <c r="C1582" s="480"/>
      <c r="D1582" s="480"/>
      <c r="E1582" s="479">
        <v>26400</v>
      </c>
    </row>
    <row r="1583" spans="1:5">
      <c r="A1583" s="476">
        <v>41363</v>
      </c>
      <c r="B1583" s="479">
        <v>3252</v>
      </c>
      <c r="C1583" s="480"/>
      <c r="D1583" s="480"/>
      <c r="E1583" s="479">
        <v>26400</v>
      </c>
    </row>
    <row r="1584" spans="1:5">
      <c r="A1584" s="476">
        <v>41364</v>
      </c>
      <c r="B1584" s="479">
        <v>3367</v>
      </c>
      <c r="C1584" s="480"/>
      <c r="D1584" s="480"/>
      <c r="E1584" s="479">
        <v>26400</v>
      </c>
    </row>
    <row r="1585" spans="1:5">
      <c r="A1585" s="476">
        <v>41365</v>
      </c>
      <c r="B1585" s="479">
        <v>3384</v>
      </c>
      <c r="C1585" s="480"/>
      <c r="D1585" s="480"/>
      <c r="E1585" s="479">
        <v>26400</v>
      </c>
    </row>
    <row r="1586" spans="1:5">
      <c r="A1586" s="476">
        <v>41366</v>
      </c>
      <c r="B1586" s="479">
        <v>2696</v>
      </c>
      <c r="C1586" s="480"/>
      <c r="D1586" s="480"/>
      <c r="E1586" s="479">
        <v>26400</v>
      </c>
    </row>
    <row r="1587" spans="1:5">
      <c r="A1587" s="476">
        <v>41367</v>
      </c>
      <c r="B1587" s="479">
        <v>2378</v>
      </c>
      <c r="C1587" s="480"/>
      <c r="D1587" s="480"/>
      <c r="E1587" s="479">
        <v>26400</v>
      </c>
    </row>
    <row r="1588" spans="1:5">
      <c r="A1588" s="476">
        <v>41368</v>
      </c>
      <c r="B1588" s="479">
        <v>2497</v>
      </c>
      <c r="C1588" s="480"/>
      <c r="D1588" s="480"/>
      <c r="E1588" s="479">
        <v>26400</v>
      </c>
    </row>
    <row r="1589" spans="1:5">
      <c r="A1589" s="476">
        <v>41369</v>
      </c>
      <c r="B1589" s="479">
        <v>2481</v>
      </c>
      <c r="C1589" s="480"/>
      <c r="D1589" s="480"/>
      <c r="E1589" s="479">
        <v>26400</v>
      </c>
    </row>
    <row r="1590" spans="1:5">
      <c r="A1590" s="476">
        <v>41370</v>
      </c>
      <c r="B1590" s="479">
        <v>2437</v>
      </c>
      <c r="C1590" s="480"/>
      <c r="D1590" s="480"/>
      <c r="E1590" s="479">
        <v>26400</v>
      </c>
    </row>
    <row r="1591" spans="1:5">
      <c r="A1591" s="476">
        <v>41371</v>
      </c>
      <c r="B1591" s="479">
        <v>2231</v>
      </c>
      <c r="C1591" s="480"/>
      <c r="D1591" s="480"/>
      <c r="E1591" s="479">
        <v>26400</v>
      </c>
    </row>
    <row r="1592" spans="1:5">
      <c r="A1592" s="476">
        <v>41372</v>
      </c>
      <c r="B1592" s="479">
        <v>2333</v>
      </c>
      <c r="C1592" s="480"/>
      <c r="D1592" s="480"/>
      <c r="E1592" s="479">
        <v>26400</v>
      </c>
    </row>
    <row r="1593" spans="1:5">
      <c r="A1593" s="476">
        <v>41373</v>
      </c>
      <c r="B1593" s="479">
        <v>2569</v>
      </c>
      <c r="C1593" s="480"/>
      <c r="D1593" s="480"/>
      <c r="E1593" s="479">
        <v>26400</v>
      </c>
    </row>
    <row r="1594" spans="1:5">
      <c r="A1594" s="476">
        <v>41374</v>
      </c>
      <c r="B1594" s="479">
        <v>2116</v>
      </c>
      <c r="C1594" s="480"/>
      <c r="D1594" s="480"/>
      <c r="E1594" s="479">
        <v>26400</v>
      </c>
    </row>
    <row r="1595" spans="1:5">
      <c r="A1595" s="476">
        <v>41375</v>
      </c>
      <c r="B1595" s="479">
        <v>2175</v>
      </c>
      <c r="C1595" s="480"/>
      <c r="D1595" s="480"/>
      <c r="E1595" s="479">
        <v>26400</v>
      </c>
    </row>
    <row r="1596" spans="1:5">
      <c r="A1596" s="476">
        <v>41376</v>
      </c>
      <c r="B1596" s="479">
        <v>2669</v>
      </c>
      <c r="C1596" s="480"/>
      <c r="D1596" s="480"/>
      <c r="E1596" s="479">
        <v>26400</v>
      </c>
    </row>
    <row r="1597" spans="1:5">
      <c r="A1597" s="476">
        <v>41377</v>
      </c>
      <c r="B1597" s="479">
        <v>2164</v>
      </c>
      <c r="C1597" s="480"/>
      <c r="D1597" s="480"/>
      <c r="E1597" s="479">
        <v>26400</v>
      </c>
    </row>
    <row r="1598" spans="1:5">
      <c r="A1598" s="476">
        <v>41378</v>
      </c>
      <c r="B1598" s="479">
        <v>2159</v>
      </c>
      <c r="C1598" s="480"/>
      <c r="D1598" s="480"/>
      <c r="E1598" s="479">
        <v>26400</v>
      </c>
    </row>
    <row r="1599" spans="1:5">
      <c r="A1599" s="476">
        <v>41379</v>
      </c>
      <c r="B1599" s="479">
        <v>2685</v>
      </c>
      <c r="C1599" s="480"/>
      <c r="D1599" s="480"/>
      <c r="E1599" s="479">
        <v>26400</v>
      </c>
    </row>
    <row r="1600" spans="1:5">
      <c r="A1600" s="476">
        <v>41380</v>
      </c>
      <c r="B1600" s="479">
        <v>2198</v>
      </c>
      <c r="C1600" s="480"/>
      <c r="D1600" s="480"/>
      <c r="E1600" s="479">
        <v>26400</v>
      </c>
    </row>
    <row r="1601" spans="1:5">
      <c r="A1601" s="476">
        <v>41381</v>
      </c>
      <c r="B1601" s="479">
        <v>2173</v>
      </c>
      <c r="C1601" s="480"/>
      <c r="D1601" s="480"/>
      <c r="E1601" s="479">
        <v>26400</v>
      </c>
    </row>
    <row r="1602" spans="1:5">
      <c r="A1602" s="476">
        <v>41382</v>
      </c>
      <c r="B1602" s="479">
        <v>2503</v>
      </c>
      <c r="C1602" s="480"/>
      <c r="D1602" s="480"/>
      <c r="E1602" s="479">
        <v>26400</v>
      </c>
    </row>
    <row r="1603" spans="1:5">
      <c r="A1603" s="476">
        <v>41383</v>
      </c>
      <c r="B1603" s="479">
        <v>2176</v>
      </c>
      <c r="C1603" s="480"/>
      <c r="D1603" s="480"/>
      <c r="E1603" s="479">
        <v>26400</v>
      </c>
    </row>
    <row r="1604" spans="1:5">
      <c r="A1604" s="476">
        <v>41384</v>
      </c>
      <c r="B1604" s="479">
        <v>2488</v>
      </c>
      <c r="C1604" s="480"/>
      <c r="D1604" s="480"/>
      <c r="E1604" s="479">
        <v>26400</v>
      </c>
    </row>
    <row r="1605" spans="1:5">
      <c r="A1605" s="476">
        <v>41385</v>
      </c>
      <c r="B1605" s="479">
        <v>2185</v>
      </c>
      <c r="C1605" s="480"/>
      <c r="D1605" s="480"/>
      <c r="E1605" s="479">
        <v>26400</v>
      </c>
    </row>
    <row r="1606" spans="1:5">
      <c r="A1606" s="476">
        <v>41386</v>
      </c>
      <c r="B1606" s="479">
        <v>2641</v>
      </c>
      <c r="C1606" s="480"/>
      <c r="D1606" s="480"/>
      <c r="E1606" s="479">
        <v>26400</v>
      </c>
    </row>
    <row r="1607" spans="1:5">
      <c r="A1607" s="476">
        <v>41387</v>
      </c>
      <c r="B1607" s="479">
        <v>2529</v>
      </c>
      <c r="C1607" s="480"/>
      <c r="D1607" s="480"/>
      <c r="E1607" s="479">
        <v>26400</v>
      </c>
    </row>
    <row r="1608" spans="1:5">
      <c r="A1608" s="476">
        <v>41388</v>
      </c>
      <c r="B1608" s="479">
        <v>2194</v>
      </c>
      <c r="C1608" s="480"/>
      <c r="D1608" s="480"/>
      <c r="E1608" s="479">
        <v>26400</v>
      </c>
    </row>
    <row r="1609" spans="1:5">
      <c r="A1609" s="476">
        <v>41389</v>
      </c>
      <c r="B1609" s="479">
        <v>2527</v>
      </c>
      <c r="C1609" s="480"/>
      <c r="D1609" s="480"/>
      <c r="E1609" s="479">
        <v>26400</v>
      </c>
    </row>
    <row r="1610" spans="1:5">
      <c r="A1610" s="476">
        <v>41390</v>
      </c>
      <c r="B1610" s="479">
        <v>2670</v>
      </c>
      <c r="C1610" s="480"/>
      <c r="D1610" s="480"/>
      <c r="E1610" s="479">
        <v>26400</v>
      </c>
    </row>
    <row r="1611" spans="1:5">
      <c r="A1611" s="476">
        <v>41391</v>
      </c>
      <c r="B1611" s="479">
        <v>2764</v>
      </c>
      <c r="C1611" s="480"/>
      <c r="D1611" s="480"/>
      <c r="E1611" s="479">
        <v>26400</v>
      </c>
    </row>
    <row r="1612" spans="1:5">
      <c r="A1612" s="476">
        <v>41392</v>
      </c>
      <c r="B1612" s="479">
        <v>2272</v>
      </c>
      <c r="C1612" s="480"/>
      <c r="D1612" s="480"/>
      <c r="E1612" s="479">
        <v>26400</v>
      </c>
    </row>
    <row r="1613" spans="1:5">
      <c r="A1613" s="476">
        <v>41393</v>
      </c>
      <c r="B1613" s="479">
        <v>2647</v>
      </c>
      <c r="C1613" s="480"/>
      <c r="D1613" s="480"/>
      <c r="E1613" s="479">
        <v>26400</v>
      </c>
    </row>
    <row r="1614" spans="1:5">
      <c r="A1614" s="476">
        <v>41394</v>
      </c>
      <c r="B1614" s="479">
        <v>2415</v>
      </c>
      <c r="C1614" s="480"/>
      <c r="D1614" s="480"/>
      <c r="E1614" s="479">
        <v>26400</v>
      </c>
    </row>
    <row r="1615" spans="1:5">
      <c r="A1615" s="476">
        <v>41395</v>
      </c>
      <c r="B1615" s="479">
        <v>2191</v>
      </c>
      <c r="C1615" s="480"/>
      <c r="D1615" s="480"/>
      <c r="E1615" s="479">
        <v>26400</v>
      </c>
    </row>
    <row r="1616" spans="1:5">
      <c r="A1616" s="476">
        <v>41396</v>
      </c>
      <c r="B1616" s="479">
        <v>2630</v>
      </c>
      <c r="C1616" s="480"/>
      <c r="D1616" s="480"/>
      <c r="E1616" s="479">
        <v>26400</v>
      </c>
    </row>
    <row r="1617" spans="1:5">
      <c r="A1617" s="476">
        <v>41397</v>
      </c>
      <c r="B1617" s="479">
        <v>2109</v>
      </c>
      <c r="C1617" s="480"/>
      <c r="D1617" s="480"/>
      <c r="E1617" s="479">
        <v>26400</v>
      </c>
    </row>
    <row r="1618" spans="1:5">
      <c r="A1618" s="476">
        <v>41398</v>
      </c>
      <c r="B1618" s="479">
        <v>2131</v>
      </c>
      <c r="C1618" s="480"/>
      <c r="D1618" s="480"/>
      <c r="E1618" s="479">
        <v>26400</v>
      </c>
    </row>
    <row r="1619" spans="1:5">
      <c r="A1619" s="476">
        <v>41399</v>
      </c>
      <c r="B1619" s="479">
        <v>2350</v>
      </c>
      <c r="C1619" s="480"/>
      <c r="D1619" s="480"/>
      <c r="E1619" s="479">
        <v>26400</v>
      </c>
    </row>
    <row r="1620" spans="1:5">
      <c r="A1620" s="476">
        <v>41400</v>
      </c>
      <c r="B1620" s="479">
        <v>2366</v>
      </c>
      <c r="C1620" s="480"/>
      <c r="D1620" s="480"/>
      <c r="E1620" s="479">
        <v>26400</v>
      </c>
    </row>
    <row r="1621" spans="1:5">
      <c r="A1621" s="476">
        <v>41401</v>
      </c>
      <c r="B1621" s="479">
        <v>2257</v>
      </c>
      <c r="C1621" s="480"/>
      <c r="D1621" s="480"/>
      <c r="E1621" s="479">
        <v>26400</v>
      </c>
    </row>
    <row r="1622" spans="1:5">
      <c r="A1622" s="476">
        <v>41402</v>
      </c>
      <c r="B1622" s="479">
        <v>2053</v>
      </c>
      <c r="C1622" s="480"/>
      <c r="D1622" s="480"/>
      <c r="E1622" s="479">
        <v>26400</v>
      </c>
    </row>
    <row r="1623" spans="1:5">
      <c r="A1623" s="476">
        <v>41403</v>
      </c>
      <c r="B1623" s="479">
        <v>2469</v>
      </c>
      <c r="C1623" s="480"/>
      <c r="D1623" s="480"/>
      <c r="E1623" s="479">
        <v>26400</v>
      </c>
    </row>
    <row r="1624" spans="1:5">
      <c r="A1624" s="476">
        <v>41404</v>
      </c>
      <c r="B1624" s="479">
        <v>2798</v>
      </c>
      <c r="C1624" s="480"/>
      <c r="D1624" s="480"/>
      <c r="E1624" s="479">
        <v>26400</v>
      </c>
    </row>
    <row r="1625" spans="1:5">
      <c r="A1625" s="476">
        <v>41405</v>
      </c>
      <c r="B1625" s="479">
        <v>2115</v>
      </c>
      <c r="C1625" s="480"/>
      <c r="D1625" s="480"/>
      <c r="E1625" s="479">
        <v>26400</v>
      </c>
    </row>
    <row r="1626" spans="1:5">
      <c r="A1626" s="476">
        <v>41406</v>
      </c>
      <c r="B1626" s="479">
        <v>2263</v>
      </c>
      <c r="C1626" s="480"/>
      <c r="D1626" s="480"/>
      <c r="E1626" s="479">
        <v>26400</v>
      </c>
    </row>
    <row r="1627" spans="1:5">
      <c r="A1627" s="476">
        <v>41407</v>
      </c>
      <c r="B1627" s="479">
        <v>2411</v>
      </c>
      <c r="C1627" s="480"/>
      <c r="D1627" s="480"/>
      <c r="E1627" s="479">
        <v>26400</v>
      </c>
    </row>
    <row r="1628" spans="1:5">
      <c r="A1628" s="476">
        <v>41408</v>
      </c>
      <c r="B1628" s="479">
        <v>1996</v>
      </c>
      <c r="C1628" s="480"/>
      <c r="D1628" s="480"/>
      <c r="E1628" s="479">
        <v>26400</v>
      </c>
    </row>
    <row r="1629" spans="1:5">
      <c r="A1629" s="476">
        <v>41409</v>
      </c>
      <c r="B1629" s="479">
        <v>2128</v>
      </c>
      <c r="C1629" s="480"/>
      <c r="D1629" s="480"/>
      <c r="E1629" s="479">
        <v>26400</v>
      </c>
    </row>
    <row r="1630" spans="1:5">
      <c r="A1630" s="476">
        <v>41410</v>
      </c>
      <c r="B1630" s="479">
        <v>2291</v>
      </c>
      <c r="C1630" s="480"/>
      <c r="D1630" s="480"/>
      <c r="E1630" s="479">
        <v>26400</v>
      </c>
    </row>
    <row r="1631" spans="1:5">
      <c r="A1631" s="476">
        <v>41411</v>
      </c>
      <c r="B1631" s="479">
        <v>1944</v>
      </c>
      <c r="C1631" s="480"/>
      <c r="D1631" s="480"/>
      <c r="E1631" s="479">
        <v>26400</v>
      </c>
    </row>
    <row r="1632" spans="1:5">
      <c r="A1632" s="476">
        <v>41412</v>
      </c>
      <c r="B1632" s="479">
        <v>2051</v>
      </c>
      <c r="C1632" s="480"/>
      <c r="D1632" s="480"/>
      <c r="E1632" s="479">
        <v>26400</v>
      </c>
    </row>
    <row r="1633" spans="1:5">
      <c r="A1633" s="476">
        <v>41413</v>
      </c>
      <c r="B1633" s="479">
        <v>2405</v>
      </c>
      <c r="C1633" s="480"/>
      <c r="D1633" s="480"/>
      <c r="E1633" s="479">
        <v>26400</v>
      </c>
    </row>
    <row r="1634" spans="1:5">
      <c r="A1634" s="476">
        <v>41414</v>
      </c>
      <c r="B1634" s="479">
        <v>1987</v>
      </c>
      <c r="C1634" s="480"/>
      <c r="D1634" s="480"/>
      <c r="E1634" s="479">
        <v>26400</v>
      </c>
    </row>
    <row r="1635" spans="1:5">
      <c r="A1635" s="476">
        <v>41415</v>
      </c>
      <c r="B1635" s="479">
        <v>2011</v>
      </c>
      <c r="C1635" s="480"/>
      <c r="D1635" s="480"/>
      <c r="E1635" s="479">
        <v>26400</v>
      </c>
    </row>
    <row r="1636" spans="1:5">
      <c r="A1636" s="476">
        <v>41416</v>
      </c>
      <c r="B1636" s="479">
        <v>2330</v>
      </c>
      <c r="C1636" s="480"/>
      <c r="D1636" s="480"/>
      <c r="E1636" s="479">
        <v>26400</v>
      </c>
    </row>
    <row r="1637" spans="1:5">
      <c r="A1637" s="476">
        <v>41417</v>
      </c>
      <c r="B1637" s="479">
        <v>2378</v>
      </c>
      <c r="C1637" s="480"/>
      <c r="D1637" s="480"/>
      <c r="E1637" s="479">
        <v>26400</v>
      </c>
    </row>
    <row r="1638" spans="1:5">
      <c r="A1638" s="476">
        <v>41418</v>
      </c>
      <c r="B1638" s="479">
        <v>2069</v>
      </c>
      <c r="C1638" s="480"/>
      <c r="D1638" s="480"/>
      <c r="E1638" s="479">
        <v>26400</v>
      </c>
    </row>
    <row r="1639" spans="1:5">
      <c r="A1639" s="476">
        <v>41419</v>
      </c>
      <c r="B1639" s="479">
        <v>2177</v>
      </c>
      <c r="C1639" s="480"/>
      <c r="D1639" s="480"/>
      <c r="E1639" s="479">
        <v>26400</v>
      </c>
    </row>
    <row r="1640" spans="1:5">
      <c r="A1640" s="476">
        <v>41420</v>
      </c>
      <c r="B1640" s="479">
        <v>2388</v>
      </c>
      <c r="C1640" s="480"/>
      <c r="D1640" s="480"/>
      <c r="E1640" s="479">
        <v>26400</v>
      </c>
    </row>
    <row r="1641" spans="1:5">
      <c r="A1641" s="476">
        <v>41421</v>
      </c>
      <c r="B1641" s="479">
        <v>2288</v>
      </c>
      <c r="C1641" s="480"/>
      <c r="D1641" s="480"/>
      <c r="E1641" s="479">
        <v>26400</v>
      </c>
    </row>
    <row r="1642" spans="1:5">
      <c r="A1642" s="476">
        <v>41422</v>
      </c>
      <c r="B1642" s="479">
        <v>1994</v>
      </c>
      <c r="C1642" s="480"/>
      <c r="D1642" s="480"/>
      <c r="E1642" s="479">
        <v>26400</v>
      </c>
    </row>
    <row r="1643" spans="1:5">
      <c r="A1643" s="476">
        <v>41423</v>
      </c>
      <c r="B1643" s="479">
        <v>2279</v>
      </c>
      <c r="C1643" s="480"/>
      <c r="D1643" s="480"/>
      <c r="E1643" s="479">
        <v>26400</v>
      </c>
    </row>
    <row r="1644" spans="1:5">
      <c r="A1644" s="476">
        <v>41424</v>
      </c>
      <c r="B1644" s="479">
        <v>2236</v>
      </c>
      <c r="C1644" s="480"/>
      <c r="D1644" s="480"/>
      <c r="E1644" s="479">
        <v>26400</v>
      </c>
    </row>
    <row r="1645" spans="1:5">
      <c r="A1645" s="476">
        <v>41425</v>
      </c>
      <c r="B1645" s="479">
        <v>2249</v>
      </c>
      <c r="C1645" s="480"/>
      <c r="D1645" s="480"/>
      <c r="E1645" s="479">
        <v>26400</v>
      </c>
    </row>
    <row r="1646" spans="1:5">
      <c r="A1646" s="476">
        <v>41426</v>
      </c>
      <c r="B1646" s="479">
        <v>2158</v>
      </c>
      <c r="C1646" s="480"/>
      <c r="D1646" s="480"/>
      <c r="E1646" s="479">
        <v>26400</v>
      </c>
    </row>
    <row r="1647" spans="1:5">
      <c r="A1647" s="476">
        <v>41427</v>
      </c>
      <c r="B1647" s="479">
        <v>3775</v>
      </c>
      <c r="C1647" s="480"/>
      <c r="D1647" s="480"/>
      <c r="E1647" s="479">
        <v>26400</v>
      </c>
    </row>
    <row r="1648" spans="1:5">
      <c r="A1648" s="476">
        <v>41428</v>
      </c>
      <c r="B1648" s="479">
        <v>5010</v>
      </c>
      <c r="C1648" s="480"/>
      <c r="D1648" s="480"/>
      <c r="E1648" s="479">
        <v>26400</v>
      </c>
    </row>
    <row r="1649" spans="1:5">
      <c r="A1649" s="476">
        <v>41429</v>
      </c>
      <c r="B1649" s="479">
        <v>2301</v>
      </c>
      <c r="C1649" s="480"/>
      <c r="D1649" s="480"/>
      <c r="E1649" s="479">
        <v>26400</v>
      </c>
    </row>
    <row r="1650" spans="1:5">
      <c r="A1650" s="476">
        <v>41430</v>
      </c>
      <c r="B1650" s="479">
        <v>2715</v>
      </c>
      <c r="C1650" s="480"/>
      <c r="D1650" s="480"/>
      <c r="E1650" s="479">
        <v>26400</v>
      </c>
    </row>
    <row r="1651" spans="1:5">
      <c r="A1651" s="476">
        <v>41431</v>
      </c>
      <c r="B1651" s="479">
        <v>2151</v>
      </c>
      <c r="C1651" s="480"/>
      <c r="D1651" s="480"/>
      <c r="E1651" s="479">
        <v>26400</v>
      </c>
    </row>
    <row r="1652" spans="1:5">
      <c r="A1652" s="476">
        <v>41432</v>
      </c>
      <c r="B1652" s="479">
        <v>2306</v>
      </c>
      <c r="C1652" s="480"/>
      <c r="D1652" s="480"/>
      <c r="E1652" s="479">
        <v>26400</v>
      </c>
    </row>
    <row r="1653" spans="1:5">
      <c r="A1653" s="476">
        <v>41433</v>
      </c>
      <c r="B1653" s="479">
        <v>2442</v>
      </c>
      <c r="C1653" s="480"/>
      <c r="D1653" s="480"/>
      <c r="E1653" s="479">
        <v>26400</v>
      </c>
    </row>
    <row r="1654" spans="1:5">
      <c r="A1654" s="476">
        <v>41434</v>
      </c>
      <c r="B1654" s="479">
        <v>2263</v>
      </c>
      <c r="C1654" s="480"/>
      <c r="D1654" s="480"/>
      <c r="E1654" s="479">
        <v>26400</v>
      </c>
    </row>
    <row r="1655" spans="1:5">
      <c r="A1655" s="476">
        <v>41435</v>
      </c>
      <c r="B1655" s="479">
        <v>2098</v>
      </c>
      <c r="C1655" s="480"/>
      <c r="D1655" s="480"/>
      <c r="E1655" s="479">
        <v>26400</v>
      </c>
    </row>
    <row r="1656" spans="1:5">
      <c r="A1656" s="476">
        <v>41436</v>
      </c>
      <c r="B1656" s="479">
        <v>2273</v>
      </c>
      <c r="C1656" s="480"/>
      <c r="D1656" s="480"/>
      <c r="E1656" s="479">
        <v>26400</v>
      </c>
    </row>
    <row r="1657" spans="1:5">
      <c r="A1657" s="476">
        <v>41437</v>
      </c>
      <c r="B1657" s="479">
        <v>2297</v>
      </c>
      <c r="C1657" s="480"/>
      <c r="D1657" s="480"/>
      <c r="E1657" s="479">
        <v>26400</v>
      </c>
    </row>
    <row r="1658" spans="1:5">
      <c r="A1658" s="476">
        <v>41438</v>
      </c>
      <c r="B1658" s="479">
        <v>2177</v>
      </c>
      <c r="C1658" s="480"/>
      <c r="D1658" s="480"/>
      <c r="E1658" s="479">
        <v>26400</v>
      </c>
    </row>
    <row r="1659" spans="1:5">
      <c r="A1659" s="476">
        <v>41439</v>
      </c>
      <c r="B1659" s="479">
        <v>2282</v>
      </c>
      <c r="C1659" s="480"/>
      <c r="D1659" s="480"/>
      <c r="E1659" s="479">
        <v>26400</v>
      </c>
    </row>
    <row r="1660" spans="1:5">
      <c r="A1660" s="476">
        <v>41440</v>
      </c>
      <c r="B1660" s="479">
        <v>2430</v>
      </c>
      <c r="C1660" s="480"/>
      <c r="D1660" s="480"/>
      <c r="E1660" s="479">
        <v>26400</v>
      </c>
    </row>
    <row r="1661" spans="1:5">
      <c r="A1661" s="476">
        <v>41441</v>
      </c>
      <c r="B1661" s="479">
        <v>3299</v>
      </c>
      <c r="C1661" s="480"/>
      <c r="D1661" s="480"/>
      <c r="E1661" s="479">
        <v>26400</v>
      </c>
    </row>
    <row r="1662" spans="1:5">
      <c r="A1662" s="476">
        <v>41442</v>
      </c>
      <c r="B1662" s="479">
        <v>2900</v>
      </c>
      <c r="C1662" s="480"/>
      <c r="D1662" s="480"/>
      <c r="E1662" s="479">
        <v>26400</v>
      </c>
    </row>
    <row r="1663" spans="1:5">
      <c r="A1663" s="476">
        <v>41443</v>
      </c>
      <c r="B1663" s="479">
        <v>2288</v>
      </c>
      <c r="C1663" s="480"/>
      <c r="D1663" s="480"/>
      <c r="E1663" s="479">
        <v>26400</v>
      </c>
    </row>
    <row r="1664" spans="1:5">
      <c r="A1664" s="476">
        <v>41444</v>
      </c>
      <c r="B1664" s="479">
        <v>2578</v>
      </c>
      <c r="C1664" s="480"/>
      <c r="D1664" s="480"/>
      <c r="E1664" s="479">
        <v>26400</v>
      </c>
    </row>
    <row r="1665" spans="1:9">
      <c r="A1665" s="476">
        <v>41445</v>
      </c>
      <c r="B1665" s="479">
        <v>2571</v>
      </c>
      <c r="C1665" s="480"/>
      <c r="D1665" s="480"/>
      <c r="E1665" s="479">
        <v>26400</v>
      </c>
    </row>
    <row r="1666" spans="1:9">
      <c r="A1666" s="476">
        <v>41446</v>
      </c>
      <c r="B1666" s="479">
        <v>2211</v>
      </c>
      <c r="C1666" s="480"/>
      <c r="D1666" s="480"/>
      <c r="E1666" s="479">
        <v>26400</v>
      </c>
    </row>
    <row r="1667" spans="1:9">
      <c r="A1667" s="476">
        <v>41447</v>
      </c>
      <c r="B1667" s="479">
        <v>2440</v>
      </c>
      <c r="C1667" s="480"/>
      <c r="D1667" s="480"/>
      <c r="E1667" s="479">
        <v>26400</v>
      </c>
    </row>
    <row r="1668" spans="1:9">
      <c r="A1668" s="476">
        <v>41448</v>
      </c>
      <c r="B1668" s="479">
        <v>2372</v>
      </c>
      <c r="C1668" s="480"/>
      <c r="D1668" s="480"/>
      <c r="E1668" s="479">
        <v>26400</v>
      </c>
    </row>
    <row r="1669" spans="1:9">
      <c r="A1669" s="476">
        <v>41449</v>
      </c>
      <c r="B1669" s="479">
        <v>2577</v>
      </c>
      <c r="C1669" s="480"/>
      <c r="D1669" s="480"/>
      <c r="E1669" s="479">
        <v>26400</v>
      </c>
    </row>
    <row r="1670" spans="1:9">
      <c r="A1670" s="476">
        <v>41450</v>
      </c>
      <c r="B1670" s="479">
        <v>2370</v>
      </c>
      <c r="C1670" s="480"/>
      <c r="D1670" s="480"/>
      <c r="E1670" s="479">
        <v>26400</v>
      </c>
    </row>
    <row r="1671" spans="1:9">
      <c r="A1671" s="476">
        <v>41451</v>
      </c>
      <c r="B1671" s="479">
        <v>2303</v>
      </c>
      <c r="C1671" s="480"/>
      <c r="D1671" s="480"/>
      <c r="E1671" s="479">
        <v>26400</v>
      </c>
    </row>
    <row r="1672" spans="1:9">
      <c r="A1672" s="476">
        <v>41452</v>
      </c>
      <c r="B1672" s="479">
        <v>2758</v>
      </c>
      <c r="C1672" s="480"/>
      <c r="D1672" s="480"/>
      <c r="E1672" s="479">
        <v>26400</v>
      </c>
    </row>
    <row r="1673" spans="1:9">
      <c r="A1673" s="476">
        <v>41453</v>
      </c>
      <c r="B1673" s="479">
        <v>2500</v>
      </c>
      <c r="C1673" s="480"/>
      <c r="D1673" s="480"/>
      <c r="E1673" s="479">
        <v>26400</v>
      </c>
    </row>
    <row r="1674" spans="1:9">
      <c r="A1674" s="476">
        <v>41454</v>
      </c>
      <c r="B1674" s="479">
        <v>2511</v>
      </c>
      <c r="C1674" s="480"/>
      <c r="D1674" s="480"/>
      <c r="E1674" s="479">
        <v>26400</v>
      </c>
    </row>
    <row r="1675" spans="1:9" ht="12" thickBot="1">
      <c r="A1675" s="491">
        <v>41455</v>
      </c>
      <c r="B1675" s="492">
        <v>2482</v>
      </c>
      <c r="C1675" s="500"/>
      <c r="D1675" s="500"/>
      <c r="E1675" s="492">
        <v>26400</v>
      </c>
    </row>
    <row r="1676" spans="1:9" ht="12.6" thickTop="1">
      <c r="A1676" s="493">
        <v>41456</v>
      </c>
      <c r="B1676" s="494">
        <v>2710</v>
      </c>
      <c r="C1676" s="501"/>
      <c r="D1676" s="501"/>
      <c r="E1676" s="494">
        <v>26400</v>
      </c>
      <c r="H1676" s="436">
        <f>AVERAGE(B1676:B2040)</f>
        <v>2950.1758241758243</v>
      </c>
      <c r="I1676" s="435" t="s">
        <v>206</v>
      </c>
    </row>
    <row r="1677" spans="1:9" ht="12">
      <c r="A1677" s="476">
        <v>41457</v>
      </c>
      <c r="B1677" s="479">
        <v>2862</v>
      </c>
      <c r="C1677" s="480"/>
      <c r="D1677" s="480"/>
      <c r="E1677" s="479">
        <v>26400</v>
      </c>
      <c r="H1677" s="436">
        <f>MIN(B1676:B2040)</f>
        <v>2217</v>
      </c>
      <c r="I1677" s="435" t="s">
        <v>204</v>
      </c>
    </row>
    <row r="1678" spans="1:9" ht="12">
      <c r="A1678" s="476">
        <v>41458</v>
      </c>
      <c r="B1678" s="479">
        <v>2972</v>
      </c>
      <c r="C1678" s="480"/>
      <c r="D1678" s="480"/>
      <c r="E1678" s="479">
        <v>26400</v>
      </c>
      <c r="H1678" s="436">
        <f>MAX(B1677:B2041)</f>
        <v>5359</v>
      </c>
      <c r="I1678" s="435" t="s">
        <v>195</v>
      </c>
    </row>
    <row r="1679" spans="1:9" ht="12">
      <c r="A1679" s="476">
        <v>41459</v>
      </c>
      <c r="B1679" s="479">
        <v>3131</v>
      </c>
      <c r="C1679" s="480"/>
      <c r="D1679" s="480"/>
      <c r="E1679" s="479">
        <v>26400</v>
      </c>
      <c r="H1679" s="435"/>
      <c r="I1679" s="435"/>
    </row>
    <row r="1680" spans="1:9" ht="12">
      <c r="A1680" s="476">
        <v>41460</v>
      </c>
      <c r="B1680" s="479">
        <v>3374</v>
      </c>
      <c r="C1680" s="480"/>
      <c r="D1680" s="480"/>
      <c r="E1680" s="479">
        <v>26400</v>
      </c>
      <c r="H1680" s="435"/>
      <c r="I1680" s="435"/>
    </row>
    <row r="1681" spans="1:5">
      <c r="A1681" s="476">
        <v>41461</v>
      </c>
      <c r="B1681" s="479">
        <v>3875</v>
      </c>
      <c r="C1681" s="480"/>
      <c r="D1681" s="480"/>
      <c r="E1681" s="479">
        <v>26400</v>
      </c>
    </row>
    <row r="1682" spans="1:5">
      <c r="A1682" s="476">
        <v>41462</v>
      </c>
      <c r="B1682" s="479">
        <v>4587</v>
      </c>
      <c r="C1682" s="480"/>
      <c r="D1682" s="480"/>
      <c r="E1682" s="479">
        <v>26400</v>
      </c>
    </row>
    <row r="1683" spans="1:5">
      <c r="A1683" s="476">
        <v>41463</v>
      </c>
      <c r="B1683" s="479">
        <v>3289</v>
      </c>
      <c r="C1683" s="480"/>
      <c r="D1683" s="480"/>
      <c r="E1683" s="479">
        <v>26400</v>
      </c>
    </row>
    <row r="1684" spans="1:5">
      <c r="A1684" s="476">
        <v>41464</v>
      </c>
      <c r="B1684" s="479">
        <v>3133</v>
      </c>
      <c r="C1684" s="480"/>
      <c r="D1684" s="480"/>
      <c r="E1684" s="479">
        <v>26400</v>
      </c>
    </row>
    <row r="1685" spans="1:5">
      <c r="A1685" s="476">
        <v>41465</v>
      </c>
      <c r="B1685" s="479">
        <v>3164</v>
      </c>
      <c r="C1685" s="480"/>
      <c r="D1685" s="480"/>
      <c r="E1685" s="479">
        <v>26400</v>
      </c>
    </row>
    <row r="1686" spans="1:5">
      <c r="A1686" s="476">
        <v>41466</v>
      </c>
      <c r="B1686" s="479">
        <v>3388</v>
      </c>
      <c r="C1686" s="480"/>
      <c r="D1686" s="480"/>
      <c r="E1686" s="479">
        <v>26400</v>
      </c>
    </row>
    <row r="1687" spans="1:5">
      <c r="A1687" s="476">
        <v>41467</v>
      </c>
      <c r="B1687" s="479">
        <v>3134</v>
      </c>
      <c r="C1687" s="480"/>
      <c r="D1687" s="480"/>
      <c r="E1687" s="479">
        <v>26400</v>
      </c>
    </row>
    <row r="1688" spans="1:5">
      <c r="A1688" s="476">
        <v>41468</v>
      </c>
      <c r="B1688" s="479">
        <v>3077</v>
      </c>
      <c r="C1688" s="480"/>
      <c r="D1688" s="480"/>
      <c r="E1688" s="479">
        <v>26400</v>
      </c>
    </row>
    <row r="1689" spans="1:5">
      <c r="A1689" s="476">
        <v>41469</v>
      </c>
      <c r="B1689" s="479">
        <v>3301</v>
      </c>
      <c r="C1689" s="480"/>
      <c r="D1689" s="480"/>
      <c r="E1689" s="479">
        <v>26400</v>
      </c>
    </row>
    <row r="1690" spans="1:5">
      <c r="A1690" s="476">
        <v>41470</v>
      </c>
      <c r="B1690" s="479">
        <v>3369</v>
      </c>
      <c r="C1690" s="480"/>
      <c r="D1690" s="480"/>
      <c r="E1690" s="479">
        <v>26400</v>
      </c>
    </row>
    <row r="1691" spans="1:5">
      <c r="A1691" s="476">
        <v>41471</v>
      </c>
      <c r="B1691" s="479">
        <v>3169</v>
      </c>
      <c r="C1691" s="480"/>
      <c r="D1691" s="480"/>
      <c r="E1691" s="479">
        <v>26400</v>
      </c>
    </row>
    <row r="1692" spans="1:5">
      <c r="A1692" s="476">
        <v>41472</v>
      </c>
      <c r="B1692" s="479">
        <v>3275</v>
      </c>
      <c r="C1692" s="480"/>
      <c r="D1692" s="480"/>
      <c r="E1692" s="479">
        <v>26400</v>
      </c>
    </row>
    <row r="1693" spans="1:5">
      <c r="A1693" s="476">
        <v>41473</v>
      </c>
      <c r="B1693" s="479">
        <v>3349</v>
      </c>
      <c r="C1693" s="480"/>
      <c r="D1693" s="480"/>
      <c r="E1693" s="479">
        <v>26400</v>
      </c>
    </row>
    <row r="1694" spans="1:5">
      <c r="A1694" s="476">
        <v>41474</v>
      </c>
      <c r="B1694" s="479">
        <v>3290</v>
      </c>
      <c r="C1694" s="480"/>
      <c r="D1694" s="480"/>
      <c r="E1694" s="479">
        <v>26400</v>
      </c>
    </row>
    <row r="1695" spans="1:5">
      <c r="A1695" s="476">
        <v>41475</v>
      </c>
      <c r="B1695" s="479">
        <v>3309</v>
      </c>
      <c r="C1695" s="480"/>
      <c r="D1695" s="480"/>
      <c r="E1695" s="479">
        <v>26400</v>
      </c>
    </row>
    <row r="1696" spans="1:5">
      <c r="A1696" s="476">
        <v>41476</v>
      </c>
      <c r="B1696" s="479">
        <v>3609</v>
      </c>
      <c r="C1696" s="480"/>
      <c r="D1696" s="480"/>
      <c r="E1696" s="479">
        <v>26400</v>
      </c>
    </row>
    <row r="1697" spans="1:5">
      <c r="A1697" s="476">
        <v>41477</v>
      </c>
      <c r="B1697" s="479">
        <v>3395</v>
      </c>
      <c r="C1697" s="480"/>
      <c r="D1697" s="480"/>
      <c r="E1697" s="479">
        <v>26400</v>
      </c>
    </row>
    <row r="1698" spans="1:5">
      <c r="A1698" s="476">
        <v>41478</v>
      </c>
      <c r="B1698" s="479">
        <v>3147</v>
      </c>
      <c r="C1698" s="480"/>
      <c r="D1698" s="480"/>
      <c r="E1698" s="479">
        <v>26400</v>
      </c>
    </row>
    <row r="1699" spans="1:5">
      <c r="A1699" s="476">
        <v>41479</v>
      </c>
      <c r="B1699" s="479">
        <v>3374</v>
      </c>
      <c r="C1699" s="480"/>
      <c r="D1699" s="480"/>
      <c r="E1699" s="479">
        <v>26400</v>
      </c>
    </row>
    <row r="1700" spans="1:5">
      <c r="A1700" s="476">
        <v>41480</v>
      </c>
      <c r="B1700" s="479">
        <v>3463</v>
      </c>
      <c r="C1700" s="480"/>
      <c r="D1700" s="480"/>
      <c r="E1700" s="479">
        <v>26400</v>
      </c>
    </row>
    <row r="1701" spans="1:5">
      <c r="A1701" s="476">
        <v>41481</v>
      </c>
      <c r="B1701" s="479">
        <v>3137</v>
      </c>
      <c r="C1701" s="480"/>
      <c r="D1701" s="480"/>
      <c r="E1701" s="479">
        <v>26400</v>
      </c>
    </row>
    <row r="1702" spans="1:5">
      <c r="A1702" s="476">
        <v>41482</v>
      </c>
      <c r="B1702" s="479">
        <v>3136</v>
      </c>
      <c r="C1702" s="480"/>
      <c r="D1702" s="480"/>
      <c r="E1702" s="479">
        <v>26400</v>
      </c>
    </row>
    <row r="1703" spans="1:5">
      <c r="A1703" s="476">
        <v>41483</v>
      </c>
      <c r="B1703" s="479">
        <v>3037</v>
      </c>
      <c r="C1703" s="480"/>
      <c r="D1703" s="480"/>
      <c r="E1703" s="479">
        <v>26400</v>
      </c>
    </row>
    <row r="1704" spans="1:5">
      <c r="A1704" s="476">
        <v>41484</v>
      </c>
      <c r="B1704" s="479">
        <v>2577</v>
      </c>
      <c r="C1704" s="480"/>
      <c r="D1704" s="480"/>
      <c r="E1704" s="479">
        <v>26400</v>
      </c>
    </row>
    <row r="1705" spans="1:5">
      <c r="A1705" s="476">
        <v>41485</v>
      </c>
      <c r="B1705" s="479">
        <v>2859</v>
      </c>
      <c r="C1705" s="480"/>
      <c r="D1705" s="480"/>
      <c r="E1705" s="479">
        <v>26400</v>
      </c>
    </row>
    <row r="1706" spans="1:5">
      <c r="A1706" s="476">
        <v>41486</v>
      </c>
      <c r="B1706" s="479">
        <v>3034</v>
      </c>
      <c r="C1706" s="480"/>
      <c r="D1706" s="480"/>
      <c r="E1706" s="479">
        <v>26400</v>
      </c>
    </row>
    <row r="1707" spans="1:5">
      <c r="A1707" s="476">
        <v>41487</v>
      </c>
      <c r="B1707" s="479">
        <v>2794</v>
      </c>
      <c r="C1707" s="480"/>
      <c r="D1707" s="480"/>
      <c r="E1707" s="479">
        <v>26400</v>
      </c>
    </row>
    <row r="1708" spans="1:5">
      <c r="A1708" s="476">
        <v>41488</v>
      </c>
      <c r="B1708" s="479">
        <v>2824</v>
      </c>
      <c r="C1708" s="480"/>
      <c r="D1708" s="480"/>
      <c r="E1708" s="479">
        <v>26400</v>
      </c>
    </row>
    <row r="1709" spans="1:5">
      <c r="A1709" s="476">
        <v>41489</v>
      </c>
      <c r="B1709" s="479">
        <v>2986</v>
      </c>
      <c r="C1709" s="480"/>
      <c r="D1709" s="480"/>
      <c r="E1709" s="479">
        <v>26400</v>
      </c>
    </row>
    <row r="1710" spans="1:5">
      <c r="A1710" s="476">
        <v>41490</v>
      </c>
      <c r="B1710" s="479">
        <v>2963</v>
      </c>
      <c r="C1710" s="480"/>
      <c r="D1710" s="480"/>
      <c r="E1710" s="479">
        <v>26400</v>
      </c>
    </row>
    <row r="1711" spans="1:5">
      <c r="A1711" s="476">
        <v>41491</v>
      </c>
      <c r="B1711" s="479">
        <v>2834</v>
      </c>
      <c r="C1711" s="480"/>
      <c r="D1711" s="480"/>
      <c r="E1711" s="479">
        <v>26400</v>
      </c>
    </row>
    <row r="1712" spans="1:5">
      <c r="A1712" s="476">
        <v>41492</v>
      </c>
      <c r="B1712" s="479">
        <v>2993</v>
      </c>
      <c r="C1712" s="480"/>
      <c r="D1712" s="480"/>
      <c r="E1712" s="479">
        <v>26400</v>
      </c>
    </row>
    <row r="1713" spans="1:5">
      <c r="A1713" s="476">
        <v>41493</v>
      </c>
      <c r="B1713" s="479">
        <v>3366</v>
      </c>
      <c r="C1713" s="480"/>
      <c r="D1713" s="480"/>
      <c r="E1713" s="479">
        <v>26400</v>
      </c>
    </row>
    <row r="1714" spans="1:5">
      <c r="A1714" s="476">
        <v>41494</v>
      </c>
      <c r="B1714" s="479">
        <v>2828</v>
      </c>
      <c r="C1714" s="480"/>
      <c r="D1714" s="480"/>
      <c r="E1714" s="479">
        <v>26400</v>
      </c>
    </row>
    <row r="1715" spans="1:5">
      <c r="A1715" s="476">
        <v>41495</v>
      </c>
      <c r="B1715" s="479">
        <v>2955</v>
      </c>
      <c r="C1715" s="480"/>
      <c r="D1715" s="480"/>
      <c r="E1715" s="479">
        <v>26400</v>
      </c>
    </row>
    <row r="1716" spans="1:5">
      <c r="A1716" s="476">
        <v>41496</v>
      </c>
      <c r="B1716" s="479">
        <v>3030</v>
      </c>
      <c r="C1716" s="480"/>
      <c r="D1716" s="480"/>
      <c r="E1716" s="479">
        <v>26400</v>
      </c>
    </row>
    <row r="1717" spans="1:5">
      <c r="A1717" s="476">
        <v>41497</v>
      </c>
      <c r="B1717" s="479">
        <v>3141</v>
      </c>
      <c r="C1717" s="480"/>
      <c r="D1717" s="480"/>
      <c r="E1717" s="479">
        <v>26400</v>
      </c>
    </row>
    <row r="1718" spans="1:5">
      <c r="A1718" s="476">
        <v>41498</v>
      </c>
      <c r="B1718" s="479">
        <v>2871</v>
      </c>
      <c r="C1718" s="480"/>
      <c r="D1718" s="480"/>
      <c r="E1718" s="479">
        <v>26400</v>
      </c>
    </row>
    <row r="1719" spans="1:5">
      <c r="A1719" s="476">
        <v>41499</v>
      </c>
      <c r="B1719" s="479">
        <v>3381</v>
      </c>
      <c r="C1719" s="480"/>
      <c r="D1719" s="480"/>
      <c r="E1719" s="479">
        <v>26400</v>
      </c>
    </row>
    <row r="1720" spans="1:5">
      <c r="A1720" s="476">
        <v>41500</v>
      </c>
      <c r="B1720" s="479">
        <v>3284</v>
      </c>
      <c r="C1720" s="480"/>
      <c r="D1720" s="480"/>
      <c r="E1720" s="479">
        <v>26400</v>
      </c>
    </row>
    <row r="1721" spans="1:5">
      <c r="A1721" s="476">
        <v>41501</v>
      </c>
      <c r="B1721" s="479">
        <v>2900</v>
      </c>
      <c r="C1721" s="480"/>
      <c r="D1721" s="480"/>
      <c r="E1721" s="479">
        <v>26400</v>
      </c>
    </row>
    <row r="1722" spans="1:5">
      <c r="A1722" s="476">
        <v>41502</v>
      </c>
      <c r="B1722" s="479">
        <v>3197</v>
      </c>
      <c r="C1722" s="480"/>
      <c r="D1722" s="480"/>
      <c r="E1722" s="479">
        <v>26400</v>
      </c>
    </row>
    <row r="1723" spans="1:5">
      <c r="A1723" s="476">
        <v>41503</v>
      </c>
      <c r="B1723" s="479">
        <v>3330</v>
      </c>
      <c r="C1723" s="480"/>
      <c r="D1723" s="480"/>
      <c r="E1723" s="479">
        <v>26400</v>
      </c>
    </row>
    <row r="1724" spans="1:5">
      <c r="A1724" s="476">
        <v>41504</v>
      </c>
      <c r="B1724" s="479">
        <v>2841</v>
      </c>
      <c r="C1724" s="480"/>
      <c r="D1724" s="480"/>
      <c r="E1724" s="479">
        <v>26400</v>
      </c>
    </row>
    <row r="1725" spans="1:5">
      <c r="A1725" s="476">
        <v>41505</v>
      </c>
      <c r="B1725" s="479">
        <v>3111</v>
      </c>
      <c r="C1725" s="480"/>
      <c r="D1725" s="480"/>
      <c r="E1725" s="479">
        <v>26400</v>
      </c>
    </row>
    <row r="1726" spans="1:5">
      <c r="A1726" s="476">
        <v>41506</v>
      </c>
      <c r="B1726" s="479">
        <v>3332</v>
      </c>
      <c r="C1726" s="480"/>
      <c r="D1726" s="480"/>
      <c r="E1726" s="479">
        <v>26400</v>
      </c>
    </row>
    <row r="1727" spans="1:5">
      <c r="A1727" s="476">
        <v>41507</v>
      </c>
      <c r="B1727" s="479">
        <v>2829</v>
      </c>
      <c r="C1727" s="480"/>
      <c r="D1727" s="480"/>
      <c r="E1727" s="479">
        <v>26400</v>
      </c>
    </row>
    <row r="1728" spans="1:5">
      <c r="A1728" s="476">
        <v>41508</v>
      </c>
      <c r="B1728" s="479">
        <v>2995</v>
      </c>
      <c r="C1728" s="480"/>
      <c r="D1728" s="480"/>
      <c r="E1728" s="479">
        <v>26400</v>
      </c>
    </row>
    <row r="1729" spans="1:5">
      <c r="A1729" s="476">
        <v>41509</v>
      </c>
      <c r="B1729" s="479">
        <v>3227</v>
      </c>
      <c r="C1729" s="480"/>
      <c r="D1729" s="480"/>
      <c r="E1729" s="479">
        <v>26400</v>
      </c>
    </row>
    <row r="1730" spans="1:5">
      <c r="A1730" s="476">
        <v>41510</v>
      </c>
      <c r="B1730" s="479">
        <v>3201</v>
      </c>
      <c r="C1730" s="480"/>
      <c r="D1730" s="480"/>
      <c r="E1730" s="479">
        <v>26400</v>
      </c>
    </row>
    <row r="1731" spans="1:5">
      <c r="A1731" s="476">
        <v>41511</v>
      </c>
      <c r="B1731" s="479">
        <v>3007</v>
      </c>
      <c r="C1731" s="480"/>
      <c r="D1731" s="480"/>
      <c r="E1731" s="479">
        <v>26400</v>
      </c>
    </row>
    <row r="1732" spans="1:5">
      <c r="A1732" s="476">
        <v>41512</v>
      </c>
      <c r="B1732" s="479">
        <v>3235</v>
      </c>
      <c r="C1732" s="480"/>
      <c r="D1732" s="480"/>
      <c r="E1732" s="479">
        <v>26400</v>
      </c>
    </row>
    <row r="1733" spans="1:5">
      <c r="A1733" s="476">
        <v>41513</v>
      </c>
      <c r="B1733" s="479">
        <v>3168</v>
      </c>
      <c r="C1733" s="480"/>
      <c r="D1733" s="480"/>
      <c r="E1733" s="479">
        <v>26400</v>
      </c>
    </row>
    <row r="1734" spans="1:5">
      <c r="A1734" s="476">
        <v>41514</v>
      </c>
      <c r="B1734" s="479">
        <v>3120</v>
      </c>
      <c r="C1734" s="480"/>
      <c r="D1734" s="480"/>
      <c r="E1734" s="479">
        <v>26400</v>
      </c>
    </row>
    <row r="1735" spans="1:5">
      <c r="A1735" s="476">
        <v>41515</v>
      </c>
      <c r="B1735" s="479">
        <v>3041</v>
      </c>
      <c r="C1735" s="480"/>
      <c r="D1735" s="480"/>
      <c r="E1735" s="479">
        <v>26400</v>
      </c>
    </row>
    <row r="1736" spans="1:5">
      <c r="A1736" s="476">
        <v>41516</v>
      </c>
      <c r="B1736" s="479">
        <v>3350</v>
      </c>
      <c r="C1736" s="480"/>
      <c r="D1736" s="480"/>
      <c r="E1736" s="479">
        <v>26400</v>
      </c>
    </row>
    <row r="1737" spans="1:5">
      <c r="A1737" s="476">
        <v>41517</v>
      </c>
      <c r="B1737" s="479">
        <v>3023</v>
      </c>
      <c r="C1737" s="480"/>
      <c r="D1737" s="480"/>
      <c r="E1737" s="479">
        <v>26400</v>
      </c>
    </row>
    <row r="1738" spans="1:5">
      <c r="A1738" s="476">
        <v>41518</v>
      </c>
      <c r="B1738" s="479">
        <v>2925</v>
      </c>
      <c r="C1738" s="480"/>
      <c r="D1738" s="480"/>
      <c r="E1738" s="479">
        <v>26400</v>
      </c>
    </row>
    <row r="1739" spans="1:5">
      <c r="A1739" s="476">
        <v>41519</v>
      </c>
      <c r="B1739" s="479">
        <v>2955</v>
      </c>
      <c r="C1739" s="480"/>
      <c r="D1739" s="480"/>
      <c r="E1739" s="479">
        <v>26400</v>
      </c>
    </row>
    <row r="1740" spans="1:5">
      <c r="A1740" s="476">
        <v>41520</v>
      </c>
      <c r="B1740" s="479">
        <v>2947</v>
      </c>
      <c r="C1740" s="480"/>
      <c r="D1740" s="480"/>
      <c r="E1740" s="479">
        <v>26400</v>
      </c>
    </row>
    <row r="1741" spans="1:5">
      <c r="A1741" s="476">
        <v>41521</v>
      </c>
      <c r="B1741" s="479">
        <v>2760</v>
      </c>
      <c r="C1741" s="480"/>
      <c r="D1741" s="480"/>
      <c r="E1741" s="479">
        <v>26400</v>
      </c>
    </row>
    <row r="1742" spans="1:5">
      <c r="A1742" s="476">
        <v>41522</v>
      </c>
      <c r="B1742" s="479">
        <v>2792</v>
      </c>
      <c r="C1742" s="480"/>
      <c r="D1742" s="480"/>
      <c r="E1742" s="479">
        <v>26400</v>
      </c>
    </row>
    <row r="1743" spans="1:5">
      <c r="A1743" s="476">
        <v>41523</v>
      </c>
      <c r="B1743" s="479">
        <v>2927</v>
      </c>
      <c r="C1743" s="480"/>
      <c r="D1743" s="480"/>
      <c r="E1743" s="479">
        <v>26400</v>
      </c>
    </row>
    <row r="1744" spans="1:5">
      <c r="A1744" s="476">
        <v>41524</v>
      </c>
      <c r="B1744" s="479">
        <v>2773</v>
      </c>
      <c r="C1744" s="480"/>
      <c r="D1744" s="480"/>
      <c r="E1744" s="479">
        <v>26400</v>
      </c>
    </row>
    <row r="1745" spans="1:5">
      <c r="A1745" s="476">
        <v>41525</v>
      </c>
      <c r="B1745" s="479">
        <v>2928</v>
      </c>
      <c r="C1745" s="480"/>
      <c r="D1745" s="480"/>
      <c r="E1745" s="479">
        <v>26400</v>
      </c>
    </row>
    <row r="1746" spans="1:5">
      <c r="A1746" s="476">
        <v>41526</v>
      </c>
      <c r="B1746" s="479">
        <v>3056</v>
      </c>
      <c r="C1746" s="480"/>
      <c r="D1746" s="480"/>
      <c r="E1746" s="479">
        <v>26400</v>
      </c>
    </row>
    <row r="1747" spans="1:5">
      <c r="A1747" s="476">
        <v>41527</v>
      </c>
      <c r="B1747" s="479">
        <v>2946</v>
      </c>
      <c r="C1747" s="480"/>
      <c r="D1747" s="480"/>
      <c r="E1747" s="479">
        <v>26400</v>
      </c>
    </row>
    <row r="1748" spans="1:5">
      <c r="A1748" s="476">
        <v>41528</v>
      </c>
      <c r="B1748" s="479">
        <v>3279</v>
      </c>
      <c r="C1748" s="480"/>
      <c r="D1748" s="480"/>
      <c r="E1748" s="479">
        <v>26400</v>
      </c>
    </row>
    <row r="1749" spans="1:5">
      <c r="A1749" s="476">
        <v>41529</v>
      </c>
      <c r="B1749" s="479">
        <v>2959</v>
      </c>
      <c r="C1749" s="480"/>
      <c r="D1749" s="480"/>
      <c r="E1749" s="479">
        <v>26400</v>
      </c>
    </row>
    <row r="1750" spans="1:5">
      <c r="A1750" s="476">
        <v>41530</v>
      </c>
      <c r="B1750" s="479">
        <v>2628</v>
      </c>
      <c r="C1750" s="480"/>
      <c r="D1750" s="480"/>
      <c r="E1750" s="479">
        <v>26400</v>
      </c>
    </row>
    <row r="1751" spans="1:5">
      <c r="A1751" s="476">
        <v>41531</v>
      </c>
      <c r="B1751" s="479">
        <v>2744</v>
      </c>
      <c r="C1751" s="480"/>
      <c r="D1751" s="480"/>
      <c r="E1751" s="479">
        <v>26400</v>
      </c>
    </row>
    <row r="1752" spans="1:5">
      <c r="A1752" s="476">
        <v>41532</v>
      </c>
      <c r="B1752" s="479">
        <v>2842</v>
      </c>
      <c r="C1752" s="480"/>
      <c r="D1752" s="480"/>
      <c r="E1752" s="479">
        <v>26400</v>
      </c>
    </row>
    <row r="1753" spans="1:5">
      <c r="A1753" s="476">
        <v>41533</v>
      </c>
      <c r="B1753" s="479">
        <v>2736</v>
      </c>
      <c r="C1753" s="480"/>
      <c r="D1753" s="480"/>
      <c r="E1753" s="479">
        <v>26400</v>
      </c>
    </row>
    <row r="1754" spans="1:5">
      <c r="A1754" s="476">
        <v>41534</v>
      </c>
      <c r="B1754" s="479">
        <v>2498</v>
      </c>
      <c r="C1754" s="480"/>
      <c r="D1754" s="480"/>
      <c r="E1754" s="479">
        <v>26400</v>
      </c>
    </row>
    <row r="1755" spans="1:5">
      <c r="A1755" s="476">
        <v>41535</v>
      </c>
      <c r="B1755" s="479">
        <v>2786</v>
      </c>
      <c r="C1755" s="480"/>
      <c r="D1755" s="480"/>
      <c r="E1755" s="479">
        <v>26400</v>
      </c>
    </row>
    <row r="1756" spans="1:5">
      <c r="A1756" s="476">
        <v>41536</v>
      </c>
      <c r="B1756" s="479">
        <v>2778</v>
      </c>
      <c r="C1756" s="480"/>
      <c r="D1756" s="480"/>
      <c r="E1756" s="479">
        <v>26400</v>
      </c>
    </row>
    <row r="1757" spans="1:5">
      <c r="A1757" s="476">
        <v>41537</v>
      </c>
      <c r="B1757" s="479">
        <v>2629</v>
      </c>
      <c r="C1757" s="480"/>
      <c r="D1757" s="480"/>
      <c r="E1757" s="479">
        <v>26400</v>
      </c>
    </row>
    <row r="1758" spans="1:5">
      <c r="A1758" s="476">
        <v>41538</v>
      </c>
      <c r="B1758" s="479">
        <v>2740</v>
      </c>
      <c r="C1758" s="480"/>
      <c r="D1758" s="480"/>
      <c r="E1758" s="479">
        <v>26400</v>
      </c>
    </row>
    <row r="1759" spans="1:5">
      <c r="A1759" s="476">
        <v>41539</v>
      </c>
      <c r="B1759" s="479">
        <v>2835</v>
      </c>
      <c r="C1759" s="480"/>
      <c r="D1759" s="480"/>
      <c r="E1759" s="479">
        <v>26400</v>
      </c>
    </row>
    <row r="1760" spans="1:5">
      <c r="A1760" s="476">
        <v>41540</v>
      </c>
      <c r="B1760" s="479">
        <v>2676</v>
      </c>
      <c r="C1760" s="480"/>
      <c r="D1760" s="480"/>
      <c r="E1760" s="479">
        <v>26400</v>
      </c>
    </row>
    <row r="1761" spans="1:5">
      <c r="A1761" s="476">
        <v>41541</v>
      </c>
      <c r="B1761" s="479">
        <v>2684</v>
      </c>
      <c r="C1761" s="480"/>
      <c r="D1761" s="480"/>
      <c r="E1761" s="479">
        <v>26400</v>
      </c>
    </row>
    <row r="1762" spans="1:5">
      <c r="A1762" s="476">
        <v>41542</v>
      </c>
      <c r="B1762" s="479">
        <v>2875</v>
      </c>
      <c r="C1762" s="480"/>
      <c r="D1762" s="480"/>
      <c r="E1762" s="479">
        <v>26400</v>
      </c>
    </row>
    <row r="1763" spans="1:5">
      <c r="A1763" s="476">
        <v>41543</v>
      </c>
      <c r="B1763" s="479">
        <v>2492</v>
      </c>
      <c r="C1763" s="480"/>
      <c r="D1763" s="480"/>
      <c r="E1763" s="479">
        <v>26400</v>
      </c>
    </row>
    <row r="1764" spans="1:5">
      <c r="A1764" s="476">
        <v>41544</v>
      </c>
      <c r="B1764" s="479">
        <v>2475</v>
      </c>
      <c r="C1764" s="480"/>
      <c r="D1764" s="480"/>
      <c r="E1764" s="479">
        <v>26400</v>
      </c>
    </row>
    <row r="1765" spans="1:5">
      <c r="A1765" s="476">
        <v>41545</v>
      </c>
      <c r="B1765" s="479">
        <v>2597</v>
      </c>
      <c r="C1765" s="480"/>
      <c r="D1765" s="480"/>
      <c r="E1765" s="479">
        <v>26400</v>
      </c>
    </row>
    <row r="1766" spans="1:5">
      <c r="A1766" s="476">
        <v>41546</v>
      </c>
      <c r="B1766" s="479">
        <v>2746</v>
      </c>
      <c r="C1766" s="480"/>
      <c r="D1766" s="480"/>
      <c r="E1766" s="479">
        <v>26400</v>
      </c>
    </row>
    <row r="1767" spans="1:5">
      <c r="A1767" s="476">
        <v>41547</v>
      </c>
      <c r="B1767" s="479">
        <v>2927</v>
      </c>
      <c r="C1767" s="480"/>
      <c r="D1767" s="480"/>
      <c r="E1767" s="479">
        <v>26400</v>
      </c>
    </row>
    <row r="1768" spans="1:5">
      <c r="A1768" s="476">
        <v>41548</v>
      </c>
      <c r="B1768" s="479">
        <v>2728</v>
      </c>
      <c r="C1768" s="480"/>
      <c r="D1768" s="480"/>
      <c r="E1768" s="479">
        <v>26400</v>
      </c>
    </row>
    <row r="1769" spans="1:5">
      <c r="A1769" s="476">
        <v>41549</v>
      </c>
      <c r="B1769" s="479">
        <v>2600</v>
      </c>
      <c r="C1769" s="480"/>
      <c r="D1769" s="480"/>
      <c r="E1769" s="479">
        <v>26400</v>
      </c>
    </row>
    <row r="1770" spans="1:5">
      <c r="A1770" s="476">
        <v>41550</v>
      </c>
      <c r="B1770" s="479">
        <v>2831</v>
      </c>
      <c r="C1770" s="480"/>
      <c r="D1770" s="480"/>
      <c r="E1770" s="479">
        <v>26400</v>
      </c>
    </row>
    <row r="1771" spans="1:5">
      <c r="A1771" s="476">
        <v>41551</v>
      </c>
      <c r="B1771" s="479">
        <v>2820</v>
      </c>
      <c r="C1771" s="480"/>
      <c r="D1771" s="480"/>
      <c r="E1771" s="479">
        <v>26400</v>
      </c>
    </row>
    <row r="1772" spans="1:5">
      <c r="A1772" s="476">
        <v>41552</v>
      </c>
      <c r="B1772" s="479">
        <v>2582</v>
      </c>
      <c r="C1772" s="480"/>
      <c r="D1772" s="480"/>
      <c r="E1772" s="479">
        <v>26400</v>
      </c>
    </row>
    <row r="1773" spans="1:5">
      <c r="A1773" s="476">
        <v>41553</v>
      </c>
      <c r="B1773" s="479">
        <v>2856</v>
      </c>
      <c r="C1773" s="480"/>
      <c r="D1773" s="480"/>
      <c r="E1773" s="479">
        <v>26400</v>
      </c>
    </row>
    <row r="1774" spans="1:5">
      <c r="A1774" s="476">
        <v>41554</v>
      </c>
      <c r="B1774" s="479">
        <v>2957</v>
      </c>
      <c r="C1774" s="480"/>
      <c r="D1774" s="480"/>
      <c r="E1774" s="479">
        <v>26400</v>
      </c>
    </row>
    <row r="1775" spans="1:5">
      <c r="A1775" s="476">
        <v>41555</v>
      </c>
      <c r="B1775" s="479">
        <v>2489</v>
      </c>
      <c r="C1775" s="480"/>
      <c r="D1775" s="480"/>
      <c r="E1775" s="479">
        <v>26400</v>
      </c>
    </row>
    <row r="1776" spans="1:5">
      <c r="A1776" s="476">
        <v>41556</v>
      </c>
      <c r="B1776" s="479">
        <v>2617</v>
      </c>
      <c r="C1776" s="480"/>
      <c r="D1776" s="480"/>
      <c r="E1776" s="479">
        <v>26400</v>
      </c>
    </row>
    <row r="1777" spans="1:5">
      <c r="A1777" s="476">
        <v>41557</v>
      </c>
      <c r="B1777" s="479">
        <v>2285</v>
      </c>
      <c r="C1777" s="480"/>
      <c r="D1777" s="480"/>
      <c r="E1777" s="479">
        <v>26400</v>
      </c>
    </row>
    <row r="1778" spans="1:5">
      <c r="A1778" s="476">
        <v>41558</v>
      </c>
      <c r="B1778" s="479">
        <v>2666</v>
      </c>
      <c r="C1778" s="480"/>
      <c r="D1778" s="480"/>
      <c r="E1778" s="479">
        <v>26400</v>
      </c>
    </row>
    <row r="1779" spans="1:5">
      <c r="A1779" s="476">
        <v>41559</v>
      </c>
      <c r="B1779" s="479">
        <v>2664</v>
      </c>
      <c r="C1779" s="480"/>
      <c r="D1779" s="480"/>
      <c r="E1779" s="479">
        <v>26400</v>
      </c>
    </row>
    <row r="1780" spans="1:5">
      <c r="A1780" s="476">
        <v>41560</v>
      </c>
      <c r="B1780" s="479">
        <v>2343</v>
      </c>
      <c r="C1780" s="480"/>
      <c r="D1780" s="480"/>
      <c r="E1780" s="479">
        <v>26400</v>
      </c>
    </row>
    <row r="1781" spans="1:5">
      <c r="A1781" s="476">
        <v>41561</v>
      </c>
      <c r="B1781" s="479">
        <v>2668</v>
      </c>
      <c r="C1781" s="480"/>
      <c r="D1781" s="480"/>
      <c r="E1781" s="479">
        <v>26400</v>
      </c>
    </row>
    <row r="1782" spans="1:5">
      <c r="A1782" s="476">
        <v>41562</v>
      </c>
      <c r="B1782" s="479">
        <v>2892</v>
      </c>
      <c r="C1782" s="480"/>
      <c r="D1782" s="480"/>
      <c r="E1782" s="479">
        <v>26400</v>
      </c>
    </row>
    <row r="1783" spans="1:5">
      <c r="A1783" s="476">
        <v>41563</v>
      </c>
      <c r="B1783" s="479">
        <v>2417</v>
      </c>
      <c r="C1783" s="480"/>
      <c r="D1783" s="480"/>
      <c r="E1783" s="479">
        <v>26400</v>
      </c>
    </row>
    <row r="1784" spans="1:5">
      <c r="A1784" s="476">
        <v>41564</v>
      </c>
      <c r="B1784" s="479">
        <v>2431</v>
      </c>
      <c r="C1784" s="480"/>
      <c r="D1784" s="480"/>
      <c r="E1784" s="479">
        <v>26400</v>
      </c>
    </row>
    <row r="1785" spans="1:5">
      <c r="A1785" s="476">
        <v>41565</v>
      </c>
      <c r="B1785" s="479">
        <v>2854</v>
      </c>
      <c r="C1785" s="480"/>
      <c r="D1785" s="480"/>
      <c r="E1785" s="479">
        <v>26400</v>
      </c>
    </row>
    <row r="1786" spans="1:5">
      <c r="A1786" s="476">
        <v>41566</v>
      </c>
      <c r="B1786" s="479">
        <v>2506</v>
      </c>
      <c r="C1786" s="480"/>
      <c r="D1786" s="480"/>
      <c r="E1786" s="479">
        <v>26400</v>
      </c>
    </row>
    <row r="1787" spans="1:5">
      <c r="A1787" s="476">
        <v>41567</v>
      </c>
      <c r="B1787" s="479">
        <v>2276</v>
      </c>
      <c r="C1787" s="480"/>
      <c r="D1787" s="480"/>
      <c r="E1787" s="479">
        <v>26400</v>
      </c>
    </row>
    <row r="1788" spans="1:5">
      <c r="A1788" s="476">
        <v>41568</v>
      </c>
      <c r="B1788" s="479">
        <v>2974</v>
      </c>
      <c r="C1788" s="480"/>
      <c r="D1788" s="480"/>
      <c r="E1788" s="479">
        <v>26400</v>
      </c>
    </row>
    <row r="1789" spans="1:5">
      <c r="A1789" s="476">
        <v>41569</v>
      </c>
      <c r="B1789" s="479">
        <v>2703</v>
      </c>
      <c r="C1789" s="480"/>
      <c r="D1789" s="480"/>
      <c r="E1789" s="479">
        <v>26400</v>
      </c>
    </row>
    <row r="1790" spans="1:5">
      <c r="A1790" s="476">
        <v>41570</v>
      </c>
      <c r="B1790" s="479">
        <v>2461</v>
      </c>
      <c r="C1790" s="480"/>
      <c r="D1790" s="480"/>
      <c r="E1790" s="479">
        <v>26400</v>
      </c>
    </row>
    <row r="1791" spans="1:5">
      <c r="A1791" s="476">
        <v>41571</v>
      </c>
      <c r="B1791" s="479">
        <v>3313</v>
      </c>
      <c r="C1791" s="480"/>
      <c r="D1791" s="480"/>
      <c r="E1791" s="479">
        <v>26400</v>
      </c>
    </row>
    <row r="1792" spans="1:5">
      <c r="A1792" s="476">
        <v>41572</v>
      </c>
      <c r="B1792" s="479">
        <v>2960</v>
      </c>
      <c r="C1792" s="480"/>
      <c r="D1792" s="480"/>
      <c r="E1792" s="479">
        <v>26400</v>
      </c>
    </row>
    <row r="1793" spans="1:5">
      <c r="A1793" s="476">
        <v>41573</v>
      </c>
      <c r="B1793" s="479">
        <v>3802</v>
      </c>
      <c r="C1793" s="480"/>
      <c r="D1793" s="480"/>
      <c r="E1793" s="479">
        <v>26400</v>
      </c>
    </row>
    <row r="1794" spans="1:5">
      <c r="A1794" s="476">
        <v>41574</v>
      </c>
      <c r="B1794" s="479">
        <v>3675</v>
      </c>
      <c r="C1794" s="480"/>
      <c r="D1794" s="480"/>
      <c r="E1794" s="479">
        <v>26400</v>
      </c>
    </row>
    <row r="1795" spans="1:5">
      <c r="A1795" s="476">
        <v>41575</v>
      </c>
      <c r="B1795" s="479">
        <v>3435</v>
      </c>
      <c r="C1795" s="480"/>
      <c r="D1795" s="480"/>
      <c r="E1795" s="479">
        <v>26400</v>
      </c>
    </row>
    <row r="1796" spans="1:5">
      <c r="A1796" s="476">
        <v>41576</v>
      </c>
      <c r="B1796" s="479">
        <v>3086</v>
      </c>
      <c r="C1796" s="480"/>
      <c r="D1796" s="480"/>
      <c r="E1796" s="479">
        <v>26400</v>
      </c>
    </row>
    <row r="1797" spans="1:5">
      <c r="A1797" s="476">
        <v>41577</v>
      </c>
      <c r="B1797" s="479">
        <v>2837</v>
      </c>
      <c r="C1797" s="480"/>
      <c r="D1797" s="480"/>
      <c r="E1797" s="479">
        <v>26400</v>
      </c>
    </row>
    <row r="1798" spans="1:5">
      <c r="A1798" s="476">
        <v>41578</v>
      </c>
      <c r="B1798" s="479">
        <v>3033</v>
      </c>
      <c r="C1798" s="480"/>
      <c r="D1798" s="480"/>
      <c r="E1798" s="479">
        <v>26400</v>
      </c>
    </row>
    <row r="1799" spans="1:5">
      <c r="A1799" s="476">
        <v>41579</v>
      </c>
      <c r="B1799" s="479">
        <v>2486</v>
      </c>
      <c r="C1799" s="480"/>
      <c r="D1799" s="480"/>
      <c r="E1799" s="479">
        <v>26400</v>
      </c>
    </row>
    <row r="1800" spans="1:5">
      <c r="A1800" s="476">
        <v>41580</v>
      </c>
      <c r="B1800" s="479">
        <v>2577</v>
      </c>
      <c r="C1800" s="480"/>
      <c r="D1800" s="480"/>
      <c r="E1800" s="479">
        <v>26400</v>
      </c>
    </row>
    <row r="1801" spans="1:5">
      <c r="A1801" s="476">
        <v>41581</v>
      </c>
      <c r="B1801" s="479">
        <v>2773</v>
      </c>
      <c r="C1801" s="480"/>
      <c r="D1801" s="480"/>
      <c r="E1801" s="479">
        <v>26400</v>
      </c>
    </row>
    <row r="1802" spans="1:5">
      <c r="A1802" s="476">
        <v>41582</v>
      </c>
      <c r="B1802" s="479">
        <v>2800</v>
      </c>
      <c r="C1802" s="480"/>
      <c r="D1802" s="480"/>
      <c r="E1802" s="479">
        <v>26400</v>
      </c>
    </row>
    <row r="1803" spans="1:5">
      <c r="A1803" s="476">
        <v>41583</v>
      </c>
      <c r="B1803" s="479">
        <v>2437</v>
      </c>
      <c r="C1803" s="480"/>
      <c r="D1803" s="480"/>
      <c r="E1803" s="479">
        <v>26400</v>
      </c>
    </row>
    <row r="1804" spans="1:5">
      <c r="A1804" s="476">
        <v>41584</v>
      </c>
      <c r="B1804" s="479">
        <v>2604</v>
      </c>
      <c r="C1804" s="480"/>
      <c r="D1804" s="480"/>
      <c r="E1804" s="479">
        <v>26400</v>
      </c>
    </row>
    <row r="1805" spans="1:5">
      <c r="A1805" s="476">
        <v>41585</v>
      </c>
      <c r="B1805" s="479">
        <v>2789</v>
      </c>
      <c r="C1805" s="480"/>
      <c r="D1805" s="480"/>
      <c r="E1805" s="479">
        <v>26400</v>
      </c>
    </row>
    <row r="1806" spans="1:5">
      <c r="A1806" s="476">
        <v>41586</v>
      </c>
      <c r="B1806" s="479">
        <v>2462</v>
      </c>
      <c r="C1806" s="480"/>
      <c r="D1806" s="480"/>
      <c r="E1806" s="479">
        <v>26400</v>
      </c>
    </row>
    <row r="1807" spans="1:5">
      <c r="A1807" s="476">
        <v>41587</v>
      </c>
      <c r="B1807" s="479">
        <v>2658</v>
      </c>
      <c r="C1807" s="480"/>
      <c r="D1807" s="480"/>
      <c r="E1807" s="479">
        <v>26400</v>
      </c>
    </row>
    <row r="1808" spans="1:5">
      <c r="A1808" s="476">
        <v>41588</v>
      </c>
      <c r="B1808" s="479">
        <v>2740</v>
      </c>
      <c r="C1808" s="480"/>
      <c r="D1808" s="480"/>
      <c r="E1808" s="479">
        <v>26400</v>
      </c>
    </row>
    <row r="1809" spans="1:5">
      <c r="A1809" s="476">
        <v>41589</v>
      </c>
      <c r="B1809" s="479">
        <v>2670</v>
      </c>
      <c r="C1809" s="480"/>
      <c r="D1809" s="480"/>
      <c r="E1809" s="479">
        <v>26400</v>
      </c>
    </row>
    <row r="1810" spans="1:5">
      <c r="A1810" s="476">
        <v>41590</v>
      </c>
      <c r="B1810" s="479">
        <v>2601</v>
      </c>
      <c r="C1810" s="480"/>
      <c r="D1810" s="480"/>
      <c r="E1810" s="479">
        <v>26400</v>
      </c>
    </row>
    <row r="1811" spans="1:5">
      <c r="A1811" s="476">
        <v>41591</v>
      </c>
      <c r="B1811" s="479">
        <v>2706</v>
      </c>
      <c r="C1811" s="480"/>
      <c r="D1811" s="480"/>
      <c r="E1811" s="479">
        <v>26400</v>
      </c>
    </row>
    <row r="1812" spans="1:5">
      <c r="A1812" s="476">
        <v>41592</v>
      </c>
      <c r="B1812" s="479">
        <v>2567</v>
      </c>
      <c r="C1812" s="480"/>
      <c r="D1812" s="480"/>
      <c r="E1812" s="479">
        <v>26400</v>
      </c>
    </row>
    <row r="1813" spans="1:5">
      <c r="A1813" s="476">
        <v>41593</v>
      </c>
      <c r="B1813" s="479">
        <v>2658</v>
      </c>
      <c r="C1813" s="480"/>
      <c r="D1813" s="480"/>
      <c r="E1813" s="479">
        <v>26400</v>
      </c>
    </row>
    <row r="1814" spans="1:5">
      <c r="A1814" s="476">
        <v>41594</v>
      </c>
      <c r="B1814" s="479">
        <v>2805</v>
      </c>
      <c r="C1814" s="480"/>
      <c r="D1814" s="480"/>
      <c r="E1814" s="479">
        <v>26400</v>
      </c>
    </row>
    <row r="1815" spans="1:5">
      <c r="A1815" s="476">
        <v>41595</v>
      </c>
      <c r="B1815" s="479">
        <v>2817</v>
      </c>
      <c r="C1815" s="480"/>
      <c r="D1815" s="480"/>
      <c r="E1815" s="479">
        <v>26400</v>
      </c>
    </row>
    <row r="1816" spans="1:5">
      <c r="A1816" s="476">
        <v>41596</v>
      </c>
      <c r="B1816" s="479">
        <v>2468</v>
      </c>
      <c r="C1816" s="480"/>
      <c r="D1816" s="480"/>
      <c r="E1816" s="479">
        <v>26400</v>
      </c>
    </row>
    <row r="1817" spans="1:5">
      <c r="A1817" s="476">
        <v>41597</v>
      </c>
      <c r="B1817" s="479">
        <v>2626</v>
      </c>
      <c r="C1817" s="480"/>
      <c r="D1817" s="480"/>
      <c r="E1817" s="479">
        <v>26400</v>
      </c>
    </row>
    <row r="1818" spans="1:5">
      <c r="A1818" s="476">
        <v>41598</v>
      </c>
      <c r="B1818" s="479">
        <v>2795</v>
      </c>
      <c r="C1818" s="480"/>
      <c r="D1818" s="480"/>
      <c r="E1818" s="479">
        <v>26400</v>
      </c>
    </row>
    <row r="1819" spans="1:5">
      <c r="A1819" s="476">
        <v>41599</v>
      </c>
      <c r="B1819" s="479">
        <v>2354</v>
      </c>
      <c r="C1819" s="480"/>
      <c r="D1819" s="480"/>
      <c r="E1819" s="479">
        <v>26400</v>
      </c>
    </row>
    <row r="1820" spans="1:5">
      <c r="A1820" s="476">
        <v>41600</v>
      </c>
      <c r="B1820" s="479">
        <v>2685</v>
      </c>
      <c r="C1820" s="480"/>
      <c r="D1820" s="480"/>
      <c r="E1820" s="479">
        <v>26400</v>
      </c>
    </row>
    <row r="1821" spans="1:5">
      <c r="A1821" s="476">
        <v>41601</v>
      </c>
      <c r="B1821" s="479">
        <v>2804</v>
      </c>
      <c r="C1821" s="480"/>
      <c r="D1821" s="480"/>
      <c r="E1821" s="479">
        <v>26400</v>
      </c>
    </row>
    <row r="1822" spans="1:5">
      <c r="A1822" s="476">
        <v>41602</v>
      </c>
      <c r="B1822" s="479">
        <v>2717</v>
      </c>
      <c r="C1822" s="480"/>
      <c r="D1822" s="480"/>
      <c r="E1822" s="479">
        <v>26400</v>
      </c>
    </row>
    <row r="1823" spans="1:5">
      <c r="A1823" s="476">
        <v>41603</v>
      </c>
      <c r="B1823" s="479">
        <v>2645</v>
      </c>
      <c r="C1823" s="480"/>
      <c r="D1823" s="480"/>
      <c r="E1823" s="479">
        <v>26400</v>
      </c>
    </row>
    <row r="1824" spans="1:5">
      <c r="A1824" s="476">
        <v>41604</v>
      </c>
      <c r="B1824" s="479">
        <v>2502</v>
      </c>
      <c r="C1824" s="480"/>
      <c r="D1824" s="480"/>
      <c r="E1824" s="479">
        <v>26400</v>
      </c>
    </row>
    <row r="1825" spans="1:5">
      <c r="A1825" s="476">
        <v>41605</v>
      </c>
      <c r="B1825" s="479">
        <v>2588</v>
      </c>
      <c r="C1825" s="480"/>
      <c r="D1825" s="480"/>
      <c r="E1825" s="479">
        <v>26400</v>
      </c>
    </row>
    <row r="1826" spans="1:5">
      <c r="A1826" s="476">
        <v>41606</v>
      </c>
      <c r="B1826" s="479">
        <v>2568</v>
      </c>
      <c r="C1826" s="480"/>
      <c r="D1826" s="480"/>
      <c r="E1826" s="479">
        <v>26400</v>
      </c>
    </row>
    <row r="1827" spans="1:5">
      <c r="A1827" s="476">
        <v>41607</v>
      </c>
      <c r="B1827" s="479">
        <v>3309</v>
      </c>
      <c r="C1827" s="480"/>
      <c r="D1827" s="480"/>
      <c r="E1827" s="479">
        <v>26400</v>
      </c>
    </row>
    <row r="1828" spans="1:5">
      <c r="A1828" s="476">
        <v>41608</v>
      </c>
      <c r="B1828" s="479">
        <v>2781</v>
      </c>
      <c r="C1828" s="480"/>
      <c r="D1828" s="480"/>
      <c r="E1828" s="479">
        <v>26400</v>
      </c>
    </row>
    <row r="1829" spans="1:5">
      <c r="A1829" s="476">
        <v>41609</v>
      </c>
      <c r="B1829" s="479">
        <v>2492</v>
      </c>
      <c r="C1829" s="480"/>
      <c r="D1829" s="480"/>
      <c r="E1829" s="479">
        <v>26400</v>
      </c>
    </row>
    <row r="1830" spans="1:5">
      <c r="A1830" s="476">
        <v>41610</v>
      </c>
      <c r="B1830" s="479">
        <v>3055</v>
      </c>
      <c r="C1830" s="480"/>
      <c r="D1830" s="480"/>
      <c r="E1830" s="479">
        <v>26400</v>
      </c>
    </row>
    <row r="1831" spans="1:5">
      <c r="A1831" s="476">
        <v>41611</v>
      </c>
      <c r="B1831" s="479">
        <v>2404</v>
      </c>
      <c r="C1831" s="480"/>
      <c r="D1831" s="480"/>
      <c r="E1831" s="479">
        <v>26400</v>
      </c>
    </row>
    <row r="1832" spans="1:5">
      <c r="A1832" s="476">
        <v>41612</v>
      </c>
      <c r="B1832" s="479">
        <v>2532</v>
      </c>
      <c r="C1832" s="480"/>
      <c r="D1832" s="480"/>
      <c r="E1832" s="479">
        <v>26400</v>
      </c>
    </row>
    <row r="1833" spans="1:5">
      <c r="A1833" s="476">
        <v>41613</v>
      </c>
      <c r="B1833" s="479">
        <v>2986</v>
      </c>
      <c r="C1833" s="480"/>
      <c r="D1833" s="480"/>
      <c r="E1833" s="479">
        <v>26400</v>
      </c>
    </row>
    <row r="1834" spans="1:5">
      <c r="A1834" s="476">
        <v>41614</v>
      </c>
      <c r="B1834" s="479"/>
      <c r="C1834" s="480"/>
      <c r="D1834" s="480"/>
      <c r="E1834" s="479">
        <v>26400</v>
      </c>
    </row>
    <row r="1835" spans="1:5">
      <c r="A1835" s="476">
        <v>41615</v>
      </c>
      <c r="B1835" s="479">
        <v>2431</v>
      </c>
      <c r="C1835" s="480"/>
      <c r="D1835" s="480"/>
      <c r="E1835" s="479">
        <v>26400</v>
      </c>
    </row>
    <row r="1836" spans="1:5">
      <c r="A1836" s="476">
        <v>41616</v>
      </c>
      <c r="B1836" s="479">
        <v>2633</v>
      </c>
      <c r="C1836" s="480"/>
      <c r="D1836" s="480"/>
      <c r="E1836" s="479">
        <v>26400</v>
      </c>
    </row>
    <row r="1837" spans="1:5">
      <c r="A1837" s="476">
        <v>41617</v>
      </c>
      <c r="B1837" s="479">
        <v>2768</v>
      </c>
      <c r="C1837" s="480"/>
      <c r="D1837" s="480"/>
      <c r="E1837" s="479">
        <v>26400</v>
      </c>
    </row>
    <row r="1838" spans="1:5">
      <c r="A1838" s="476">
        <v>41618</v>
      </c>
      <c r="B1838" s="479">
        <v>2655</v>
      </c>
      <c r="C1838" s="480"/>
      <c r="D1838" s="480"/>
      <c r="E1838" s="479">
        <v>26400</v>
      </c>
    </row>
    <row r="1839" spans="1:5">
      <c r="A1839" s="476">
        <v>41619</v>
      </c>
      <c r="B1839" s="479">
        <v>2510</v>
      </c>
      <c r="C1839" s="480"/>
      <c r="D1839" s="480"/>
      <c r="E1839" s="479">
        <v>26400</v>
      </c>
    </row>
    <row r="1840" spans="1:5">
      <c r="A1840" s="476">
        <v>41620</v>
      </c>
      <c r="B1840" s="479">
        <v>2785</v>
      </c>
      <c r="C1840" s="480"/>
      <c r="D1840" s="480"/>
      <c r="E1840" s="479">
        <v>26400</v>
      </c>
    </row>
    <row r="1841" spans="1:5">
      <c r="A1841" s="476">
        <v>41621</v>
      </c>
      <c r="B1841" s="479">
        <v>2652</v>
      </c>
      <c r="C1841" s="480"/>
      <c r="D1841" s="480"/>
      <c r="E1841" s="479">
        <v>26400</v>
      </c>
    </row>
    <row r="1842" spans="1:5">
      <c r="A1842" s="476">
        <v>41622</v>
      </c>
      <c r="B1842" s="479">
        <v>2346</v>
      </c>
      <c r="C1842" s="480"/>
      <c r="D1842" s="480"/>
      <c r="E1842" s="479">
        <v>26400</v>
      </c>
    </row>
    <row r="1843" spans="1:5">
      <c r="A1843" s="476">
        <v>41623</v>
      </c>
      <c r="B1843" s="479">
        <v>2638</v>
      </c>
      <c r="C1843" s="480"/>
      <c r="D1843" s="480"/>
      <c r="E1843" s="479">
        <v>26400</v>
      </c>
    </row>
    <row r="1844" spans="1:5">
      <c r="A1844" s="476">
        <v>41624</v>
      </c>
      <c r="B1844" s="479">
        <v>3034</v>
      </c>
      <c r="C1844" s="480"/>
      <c r="D1844" s="480"/>
      <c r="E1844" s="479">
        <v>26400</v>
      </c>
    </row>
    <row r="1845" spans="1:5">
      <c r="A1845" s="476">
        <v>41625</v>
      </c>
      <c r="B1845" s="479">
        <v>2516</v>
      </c>
      <c r="C1845" s="480"/>
      <c r="D1845" s="480"/>
      <c r="E1845" s="479">
        <v>26400</v>
      </c>
    </row>
    <row r="1846" spans="1:5">
      <c r="A1846" s="476">
        <v>41626</v>
      </c>
      <c r="B1846" s="479">
        <v>2742</v>
      </c>
      <c r="C1846" s="480"/>
      <c r="D1846" s="480"/>
      <c r="E1846" s="479">
        <v>26400</v>
      </c>
    </row>
    <row r="1847" spans="1:5">
      <c r="A1847" s="476">
        <v>41627</v>
      </c>
      <c r="B1847" s="479">
        <v>2957</v>
      </c>
      <c r="C1847" s="480"/>
      <c r="D1847" s="480"/>
      <c r="E1847" s="479">
        <v>26400</v>
      </c>
    </row>
    <row r="1848" spans="1:5">
      <c r="A1848" s="476">
        <v>41628</v>
      </c>
      <c r="B1848" s="479">
        <v>3013</v>
      </c>
      <c r="C1848" s="480"/>
      <c r="D1848" s="480"/>
      <c r="E1848" s="479">
        <v>26400</v>
      </c>
    </row>
    <row r="1849" spans="1:5">
      <c r="A1849" s="476">
        <v>41629</v>
      </c>
      <c r="B1849" s="479">
        <v>2849</v>
      </c>
      <c r="C1849" s="480"/>
      <c r="D1849" s="480"/>
      <c r="E1849" s="479">
        <v>26400</v>
      </c>
    </row>
    <row r="1850" spans="1:5">
      <c r="A1850" s="476">
        <v>41630</v>
      </c>
      <c r="B1850" s="479">
        <v>3281</v>
      </c>
      <c r="C1850" s="480"/>
      <c r="D1850" s="480"/>
      <c r="E1850" s="479">
        <v>26400</v>
      </c>
    </row>
    <row r="1851" spans="1:5">
      <c r="A1851" s="476">
        <v>41631</v>
      </c>
      <c r="B1851" s="479">
        <v>3398</v>
      </c>
      <c r="C1851" s="480"/>
      <c r="D1851" s="480"/>
      <c r="E1851" s="479">
        <v>26400</v>
      </c>
    </row>
    <row r="1852" spans="1:5">
      <c r="A1852" s="476">
        <v>41632</v>
      </c>
      <c r="B1852" s="479">
        <v>3049</v>
      </c>
      <c r="C1852" s="480"/>
      <c r="D1852" s="480"/>
      <c r="E1852" s="479">
        <v>26400</v>
      </c>
    </row>
    <row r="1853" spans="1:5">
      <c r="A1853" s="476">
        <v>41633</v>
      </c>
      <c r="B1853" s="479">
        <v>3436</v>
      </c>
      <c r="C1853" s="480"/>
      <c r="D1853" s="480"/>
      <c r="E1853" s="479">
        <v>26400</v>
      </c>
    </row>
    <row r="1854" spans="1:5">
      <c r="A1854" s="476">
        <v>41634</v>
      </c>
      <c r="B1854" s="479">
        <v>3464</v>
      </c>
      <c r="C1854" s="480"/>
      <c r="D1854" s="480"/>
      <c r="E1854" s="479">
        <v>26400</v>
      </c>
    </row>
    <row r="1855" spans="1:5">
      <c r="A1855" s="476">
        <v>41635</v>
      </c>
      <c r="B1855" s="479">
        <v>3939</v>
      </c>
      <c r="C1855" s="480"/>
      <c r="D1855" s="480"/>
      <c r="E1855" s="479">
        <v>26400</v>
      </c>
    </row>
    <row r="1856" spans="1:5">
      <c r="A1856" s="476">
        <v>41636</v>
      </c>
      <c r="B1856" s="479">
        <v>3938</v>
      </c>
      <c r="C1856" s="480"/>
      <c r="D1856" s="480"/>
      <c r="E1856" s="479">
        <v>26400</v>
      </c>
    </row>
    <row r="1857" spans="1:5">
      <c r="A1857" s="476">
        <v>41637</v>
      </c>
      <c r="B1857" s="479">
        <v>4140</v>
      </c>
      <c r="C1857" s="480"/>
      <c r="D1857" s="480"/>
      <c r="E1857" s="479">
        <v>26400</v>
      </c>
    </row>
    <row r="1858" spans="1:5">
      <c r="A1858" s="476">
        <v>41638</v>
      </c>
      <c r="B1858" s="479">
        <v>4917</v>
      </c>
      <c r="C1858" s="480"/>
      <c r="D1858" s="480"/>
      <c r="E1858" s="479">
        <v>26400</v>
      </c>
    </row>
    <row r="1859" spans="1:5">
      <c r="A1859" s="476">
        <v>41639</v>
      </c>
      <c r="B1859" s="479">
        <v>4941</v>
      </c>
      <c r="C1859" s="480"/>
      <c r="D1859" s="480"/>
      <c r="E1859" s="479">
        <v>26400</v>
      </c>
    </row>
    <row r="1860" spans="1:5">
      <c r="A1860" s="476">
        <v>41640</v>
      </c>
      <c r="B1860" s="479">
        <v>4845</v>
      </c>
      <c r="C1860" s="480"/>
      <c r="D1860" s="480"/>
      <c r="E1860" s="479">
        <v>26400</v>
      </c>
    </row>
    <row r="1861" spans="1:5">
      <c r="A1861" s="476">
        <v>41641</v>
      </c>
      <c r="B1861" s="479">
        <v>4807</v>
      </c>
      <c r="C1861" s="480"/>
      <c r="D1861" s="480"/>
      <c r="E1861" s="479">
        <v>26400</v>
      </c>
    </row>
    <row r="1862" spans="1:5">
      <c r="A1862" s="476">
        <v>41642</v>
      </c>
      <c r="B1862" s="479">
        <v>5359</v>
      </c>
      <c r="C1862" s="480"/>
      <c r="D1862" s="480"/>
      <c r="E1862" s="479">
        <v>26400</v>
      </c>
    </row>
    <row r="1863" spans="1:5">
      <c r="A1863" s="476">
        <v>41643</v>
      </c>
      <c r="B1863" s="479">
        <v>4077</v>
      </c>
      <c r="C1863" s="480"/>
      <c r="D1863" s="480"/>
      <c r="E1863" s="479">
        <v>26400</v>
      </c>
    </row>
    <row r="1864" spans="1:5">
      <c r="A1864" s="476">
        <v>41644</v>
      </c>
      <c r="B1864" s="479">
        <v>4513</v>
      </c>
      <c r="C1864" s="480"/>
      <c r="D1864" s="480"/>
      <c r="E1864" s="479">
        <v>26400</v>
      </c>
    </row>
    <row r="1865" spans="1:5">
      <c r="A1865" s="476">
        <v>41645</v>
      </c>
      <c r="B1865" s="479">
        <v>3716</v>
      </c>
      <c r="C1865" s="480"/>
      <c r="D1865" s="480"/>
      <c r="E1865" s="479">
        <v>26400</v>
      </c>
    </row>
    <row r="1866" spans="1:5">
      <c r="A1866" s="476">
        <v>41646</v>
      </c>
      <c r="B1866" s="479">
        <v>3692</v>
      </c>
      <c r="C1866" s="480"/>
      <c r="D1866" s="480"/>
      <c r="E1866" s="479">
        <v>26400</v>
      </c>
    </row>
    <row r="1867" spans="1:5">
      <c r="A1867" s="476">
        <v>41647</v>
      </c>
      <c r="B1867" s="479">
        <v>4097</v>
      </c>
      <c r="C1867" s="480"/>
      <c r="D1867" s="480"/>
      <c r="E1867" s="479">
        <v>26400</v>
      </c>
    </row>
    <row r="1868" spans="1:5">
      <c r="A1868" s="476">
        <v>41648</v>
      </c>
      <c r="B1868" s="479">
        <v>3672</v>
      </c>
      <c r="C1868" s="480"/>
      <c r="D1868" s="480"/>
      <c r="E1868" s="479">
        <v>26400</v>
      </c>
    </row>
    <row r="1869" spans="1:5">
      <c r="A1869" s="476">
        <v>41649</v>
      </c>
      <c r="B1869" s="479">
        <v>3647</v>
      </c>
      <c r="C1869" s="480"/>
      <c r="D1869" s="480"/>
      <c r="E1869" s="479">
        <v>26400</v>
      </c>
    </row>
    <row r="1870" spans="1:5">
      <c r="A1870" s="476">
        <v>41650</v>
      </c>
      <c r="B1870" s="479">
        <v>3780</v>
      </c>
      <c r="C1870" s="480"/>
      <c r="D1870" s="480"/>
      <c r="E1870" s="479">
        <v>26400</v>
      </c>
    </row>
    <row r="1871" spans="1:5">
      <c r="A1871" s="476">
        <v>41651</v>
      </c>
      <c r="B1871" s="479">
        <v>3258</v>
      </c>
      <c r="C1871" s="480"/>
      <c r="D1871" s="480"/>
      <c r="E1871" s="479">
        <v>26400</v>
      </c>
    </row>
    <row r="1872" spans="1:5">
      <c r="A1872" s="476">
        <v>41652</v>
      </c>
      <c r="B1872" s="479">
        <v>3612</v>
      </c>
      <c r="C1872" s="480"/>
      <c r="D1872" s="480"/>
      <c r="E1872" s="479">
        <v>26400</v>
      </c>
    </row>
    <row r="1873" spans="1:5">
      <c r="A1873" s="476">
        <v>41653</v>
      </c>
      <c r="B1873" s="479">
        <v>3413</v>
      </c>
      <c r="C1873" s="480"/>
      <c r="D1873" s="480"/>
      <c r="E1873" s="479">
        <v>26400</v>
      </c>
    </row>
    <row r="1874" spans="1:5">
      <c r="A1874" s="476">
        <v>41654</v>
      </c>
      <c r="B1874" s="479">
        <v>3071</v>
      </c>
      <c r="C1874" s="480"/>
      <c r="D1874" s="480"/>
      <c r="E1874" s="479">
        <v>26400</v>
      </c>
    </row>
    <row r="1875" spans="1:5">
      <c r="A1875" s="476">
        <v>41655</v>
      </c>
      <c r="B1875" s="479">
        <v>3568</v>
      </c>
      <c r="C1875" s="480"/>
      <c r="D1875" s="480"/>
      <c r="E1875" s="479">
        <v>26400</v>
      </c>
    </row>
    <row r="1876" spans="1:5">
      <c r="A1876" s="476">
        <v>41656</v>
      </c>
      <c r="B1876" s="479">
        <v>3483</v>
      </c>
      <c r="C1876" s="480"/>
      <c r="D1876" s="480"/>
      <c r="E1876" s="479">
        <v>26400</v>
      </c>
    </row>
    <row r="1877" spans="1:5">
      <c r="A1877" s="476">
        <v>41657</v>
      </c>
      <c r="B1877" s="479">
        <v>3780</v>
      </c>
      <c r="C1877" s="480"/>
      <c r="D1877" s="480"/>
      <c r="E1877" s="479">
        <v>26400</v>
      </c>
    </row>
    <row r="1878" spans="1:5">
      <c r="A1878" s="476">
        <v>41658</v>
      </c>
      <c r="B1878" s="479">
        <v>3387</v>
      </c>
      <c r="C1878" s="480"/>
      <c r="D1878" s="480"/>
      <c r="E1878" s="479">
        <v>26400</v>
      </c>
    </row>
    <row r="1879" spans="1:5">
      <c r="A1879" s="476">
        <v>41659</v>
      </c>
      <c r="B1879" s="479">
        <v>3247</v>
      </c>
      <c r="C1879" s="480"/>
      <c r="D1879" s="480"/>
      <c r="E1879" s="479">
        <v>26400</v>
      </c>
    </row>
    <row r="1880" spans="1:5">
      <c r="A1880" s="476">
        <v>41660</v>
      </c>
      <c r="B1880" s="479">
        <v>2977</v>
      </c>
      <c r="C1880" s="480"/>
      <c r="D1880" s="480"/>
      <c r="E1880" s="479">
        <v>26400</v>
      </c>
    </row>
    <row r="1881" spans="1:5">
      <c r="A1881" s="476">
        <v>41661</v>
      </c>
      <c r="B1881" s="479">
        <v>3551</v>
      </c>
      <c r="C1881" s="480"/>
      <c r="D1881" s="480"/>
      <c r="E1881" s="479">
        <v>26400</v>
      </c>
    </row>
    <row r="1882" spans="1:5">
      <c r="A1882" s="476">
        <v>41662</v>
      </c>
      <c r="B1882" s="479">
        <v>3096</v>
      </c>
      <c r="C1882" s="480"/>
      <c r="D1882" s="480"/>
      <c r="E1882" s="479">
        <v>26400</v>
      </c>
    </row>
    <row r="1883" spans="1:5">
      <c r="A1883" s="476">
        <v>41663</v>
      </c>
      <c r="B1883" s="479">
        <v>3128</v>
      </c>
      <c r="C1883" s="480"/>
      <c r="D1883" s="480"/>
      <c r="E1883" s="479">
        <v>26400</v>
      </c>
    </row>
    <row r="1884" spans="1:5">
      <c r="A1884" s="476">
        <v>41664</v>
      </c>
      <c r="B1884" s="479">
        <v>3666</v>
      </c>
      <c r="C1884" s="480"/>
      <c r="D1884" s="480"/>
      <c r="E1884" s="479">
        <v>26400</v>
      </c>
    </row>
    <row r="1885" spans="1:5">
      <c r="A1885" s="476">
        <v>41665</v>
      </c>
      <c r="B1885" s="479">
        <v>3093</v>
      </c>
      <c r="C1885" s="480"/>
      <c r="D1885" s="480"/>
      <c r="E1885" s="479">
        <v>26400</v>
      </c>
    </row>
    <row r="1886" spans="1:5">
      <c r="A1886" s="476">
        <v>41666</v>
      </c>
      <c r="B1886" s="479">
        <v>3295</v>
      </c>
      <c r="C1886" s="480"/>
      <c r="D1886" s="480"/>
      <c r="E1886" s="479">
        <v>26400</v>
      </c>
    </row>
    <row r="1887" spans="1:5">
      <c r="A1887" s="476">
        <v>41667</v>
      </c>
      <c r="B1887" s="479">
        <v>2759</v>
      </c>
      <c r="C1887" s="480"/>
      <c r="D1887" s="480"/>
      <c r="E1887" s="479">
        <v>26400</v>
      </c>
    </row>
    <row r="1888" spans="1:5">
      <c r="A1888" s="476">
        <v>41668</v>
      </c>
      <c r="B1888" s="479">
        <v>3156</v>
      </c>
      <c r="C1888" s="480"/>
      <c r="D1888" s="480"/>
      <c r="E1888" s="479">
        <v>26400</v>
      </c>
    </row>
    <row r="1889" spans="1:5">
      <c r="A1889" s="476">
        <v>41669</v>
      </c>
      <c r="B1889" s="479">
        <v>2853</v>
      </c>
      <c r="C1889" s="480"/>
      <c r="D1889" s="480"/>
      <c r="E1889" s="479">
        <v>26400</v>
      </c>
    </row>
    <row r="1890" spans="1:5">
      <c r="A1890" s="476">
        <v>41670</v>
      </c>
      <c r="B1890" s="479">
        <v>2949</v>
      </c>
      <c r="C1890" s="480"/>
      <c r="D1890" s="480"/>
      <c r="E1890" s="479">
        <v>26400</v>
      </c>
    </row>
    <row r="1891" spans="1:5">
      <c r="A1891" s="476">
        <v>41671</v>
      </c>
      <c r="B1891" s="479">
        <v>3274</v>
      </c>
      <c r="C1891" s="480"/>
      <c r="D1891" s="480"/>
      <c r="E1891" s="479">
        <v>26400</v>
      </c>
    </row>
    <row r="1892" spans="1:5">
      <c r="A1892" s="476">
        <v>41672</v>
      </c>
      <c r="B1892" s="479">
        <v>3100</v>
      </c>
      <c r="C1892" s="480"/>
      <c r="D1892" s="480"/>
      <c r="E1892" s="479">
        <v>26400</v>
      </c>
    </row>
    <row r="1893" spans="1:5">
      <c r="A1893" s="476">
        <v>41673</v>
      </c>
      <c r="B1893" s="479">
        <v>3308</v>
      </c>
      <c r="C1893" s="480"/>
      <c r="D1893" s="480"/>
      <c r="E1893" s="479">
        <v>26400</v>
      </c>
    </row>
    <row r="1894" spans="1:5">
      <c r="A1894" s="476">
        <v>41674</v>
      </c>
      <c r="B1894" s="479">
        <v>2757</v>
      </c>
      <c r="C1894" s="480"/>
      <c r="D1894" s="480"/>
      <c r="E1894" s="479">
        <v>26400</v>
      </c>
    </row>
    <row r="1895" spans="1:5">
      <c r="A1895" s="476">
        <v>41675</v>
      </c>
      <c r="B1895" s="479">
        <v>3050</v>
      </c>
      <c r="C1895" s="480"/>
      <c r="D1895" s="480"/>
      <c r="E1895" s="479">
        <v>26400</v>
      </c>
    </row>
    <row r="1896" spans="1:5">
      <c r="A1896" s="476">
        <v>41676</v>
      </c>
      <c r="B1896" s="479">
        <v>3291</v>
      </c>
      <c r="C1896" s="480"/>
      <c r="D1896" s="480"/>
      <c r="E1896" s="479">
        <v>26400</v>
      </c>
    </row>
    <row r="1897" spans="1:5">
      <c r="A1897" s="476">
        <v>41677</v>
      </c>
      <c r="B1897" s="479">
        <v>2882</v>
      </c>
      <c r="C1897" s="480"/>
      <c r="D1897" s="480"/>
      <c r="E1897" s="479">
        <v>26400</v>
      </c>
    </row>
    <row r="1898" spans="1:5">
      <c r="A1898" s="476">
        <v>41678</v>
      </c>
      <c r="B1898" s="479">
        <v>3279</v>
      </c>
      <c r="C1898" s="480"/>
      <c r="D1898" s="480"/>
      <c r="E1898" s="479">
        <v>26400</v>
      </c>
    </row>
    <row r="1899" spans="1:5">
      <c r="A1899" s="476">
        <v>41679</v>
      </c>
      <c r="B1899" s="479">
        <v>3308</v>
      </c>
      <c r="C1899" s="480"/>
      <c r="D1899" s="480"/>
      <c r="E1899" s="479">
        <v>26400</v>
      </c>
    </row>
    <row r="1900" spans="1:5">
      <c r="A1900" s="476">
        <v>41680</v>
      </c>
      <c r="B1900" s="479">
        <v>2833</v>
      </c>
      <c r="C1900" s="480"/>
      <c r="D1900" s="480"/>
      <c r="E1900" s="479">
        <v>26400</v>
      </c>
    </row>
    <row r="1901" spans="1:5">
      <c r="A1901" s="476">
        <v>41681</v>
      </c>
      <c r="B1901" s="479">
        <v>3166</v>
      </c>
      <c r="C1901" s="480"/>
      <c r="D1901" s="480"/>
      <c r="E1901" s="479">
        <v>26400</v>
      </c>
    </row>
    <row r="1902" spans="1:5">
      <c r="A1902" s="476">
        <v>41682</v>
      </c>
      <c r="B1902" s="479">
        <v>2659</v>
      </c>
      <c r="C1902" s="480"/>
      <c r="D1902" s="480"/>
      <c r="E1902" s="479">
        <v>26400</v>
      </c>
    </row>
    <row r="1903" spans="1:5">
      <c r="A1903" s="476">
        <v>41683</v>
      </c>
      <c r="B1903" s="479">
        <v>2868</v>
      </c>
      <c r="C1903" s="480"/>
      <c r="D1903" s="480"/>
      <c r="E1903" s="479">
        <v>26400</v>
      </c>
    </row>
    <row r="1904" spans="1:5">
      <c r="A1904" s="476">
        <v>41684</v>
      </c>
      <c r="B1904" s="479">
        <v>3091</v>
      </c>
      <c r="C1904" s="480"/>
      <c r="D1904" s="480"/>
      <c r="E1904" s="479">
        <v>26400</v>
      </c>
    </row>
    <row r="1905" spans="1:5">
      <c r="A1905" s="476">
        <v>41685</v>
      </c>
      <c r="B1905" s="479">
        <v>2721</v>
      </c>
      <c r="C1905" s="480"/>
      <c r="D1905" s="480"/>
      <c r="E1905" s="479">
        <v>26400</v>
      </c>
    </row>
    <row r="1906" spans="1:5">
      <c r="A1906" s="476">
        <v>41686</v>
      </c>
      <c r="B1906" s="479">
        <v>2742</v>
      </c>
      <c r="C1906" s="480"/>
      <c r="D1906" s="480"/>
      <c r="E1906" s="479">
        <v>26400</v>
      </c>
    </row>
    <row r="1907" spans="1:5">
      <c r="A1907" s="476">
        <v>41687</v>
      </c>
      <c r="B1907" s="479">
        <v>2969</v>
      </c>
      <c r="C1907" s="480"/>
      <c r="D1907" s="480"/>
      <c r="E1907" s="479">
        <v>26400</v>
      </c>
    </row>
    <row r="1908" spans="1:5">
      <c r="A1908" s="476">
        <v>41688</v>
      </c>
      <c r="B1908" s="479">
        <v>3052</v>
      </c>
      <c r="C1908" s="480"/>
      <c r="D1908" s="480"/>
      <c r="E1908" s="479">
        <v>26400</v>
      </c>
    </row>
    <row r="1909" spans="1:5">
      <c r="A1909" s="476">
        <v>41689</v>
      </c>
      <c r="B1909" s="479">
        <v>2567</v>
      </c>
      <c r="C1909" s="480"/>
      <c r="D1909" s="480"/>
      <c r="E1909" s="479">
        <v>26400</v>
      </c>
    </row>
    <row r="1910" spans="1:5">
      <c r="A1910" s="476">
        <v>41690</v>
      </c>
      <c r="B1910" s="479">
        <v>2864</v>
      </c>
      <c r="C1910" s="480"/>
      <c r="D1910" s="480"/>
      <c r="E1910" s="479">
        <v>26400</v>
      </c>
    </row>
    <row r="1911" spans="1:5">
      <c r="A1911" s="476">
        <v>41691</v>
      </c>
      <c r="B1911" s="479">
        <v>3005</v>
      </c>
      <c r="C1911" s="480"/>
      <c r="D1911" s="480"/>
      <c r="E1911" s="479">
        <v>26400</v>
      </c>
    </row>
    <row r="1912" spans="1:5">
      <c r="A1912" s="476">
        <v>41692</v>
      </c>
      <c r="B1912" s="479">
        <v>2782</v>
      </c>
      <c r="C1912" s="480"/>
      <c r="D1912" s="480"/>
      <c r="E1912" s="479">
        <v>26400</v>
      </c>
    </row>
    <row r="1913" spans="1:5">
      <c r="A1913" s="476">
        <v>41693</v>
      </c>
      <c r="B1913" s="479">
        <v>2965</v>
      </c>
      <c r="C1913" s="480"/>
      <c r="D1913" s="480"/>
      <c r="E1913" s="479">
        <v>26400</v>
      </c>
    </row>
    <row r="1914" spans="1:5">
      <c r="A1914" s="476">
        <v>41694</v>
      </c>
      <c r="B1914" s="479">
        <v>2929</v>
      </c>
      <c r="C1914" s="480"/>
      <c r="D1914" s="480"/>
      <c r="E1914" s="479">
        <v>26400</v>
      </c>
    </row>
    <row r="1915" spans="1:5">
      <c r="A1915" s="476">
        <v>41695</v>
      </c>
      <c r="B1915" s="479">
        <v>2792</v>
      </c>
      <c r="C1915" s="480"/>
      <c r="D1915" s="480"/>
      <c r="E1915" s="479">
        <v>26400</v>
      </c>
    </row>
    <row r="1916" spans="1:5">
      <c r="A1916" s="476">
        <v>41696</v>
      </c>
      <c r="B1916" s="479">
        <v>2666</v>
      </c>
      <c r="C1916" s="480"/>
      <c r="D1916" s="480"/>
      <c r="E1916" s="479">
        <v>26400</v>
      </c>
    </row>
    <row r="1917" spans="1:5">
      <c r="A1917" s="476">
        <v>41697</v>
      </c>
      <c r="B1917" s="479">
        <v>2872</v>
      </c>
      <c r="C1917" s="480"/>
      <c r="D1917" s="480"/>
      <c r="E1917" s="479">
        <v>26400</v>
      </c>
    </row>
    <row r="1918" spans="1:5">
      <c r="A1918" s="476">
        <v>41698</v>
      </c>
      <c r="B1918" s="479">
        <v>2871</v>
      </c>
      <c r="C1918" s="480"/>
      <c r="D1918" s="480"/>
      <c r="E1918" s="479">
        <v>26400</v>
      </c>
    </row>
    <row r="1919" spans="1:5">
      <c r="A1919" s="476">
        <v>41699</v>
      </c>
      <c r="B1919" s="479">
        <v>3106</v>
      </c>
      <c r="C1919" s="480"/>
      <c r="D1919" s="480"/>
      <c r="E1919" s="479">
        <v>26400</v>
      </c>
    </row>
    <row r="1920" spans="1:5">
      <c r="A1920" s="476">
        <v>41700</v>
      </c>
      <c r="B1920" s="479">
        <v>2506</v>
      </c>
      <c r="C1920" s="480"/>
      <c r="D1920" s="480"/>
      <c r="E1920" s="479">
        <v>26400</v>
      </c>
    </row>
    <row r="1921" spans="1:5">
      <c r="A1921" s="476">
        <v>41701</v>
      </c>
      <c r="B1921" s="479">
        <v>2935</v>
      </c>
      <c r="C1921" s="480"/>
      <c r="D1921" s="480"/>
      <c r="E1921" s="479">
        <v>26400</v>
      </c>
    </row>
    <row r="1922" spans="1:5">
      <c r="A1922" s="476">
        <v>41702</v>
      </c>
      <c r="B1922" s="479">
        <v>2550</v>
      </c>
      <c r="C1922" s="480"/>
      <c r="D1922" s="480"/>
      <c r="E1922" s="479">
        <v>26400</v>
      </c>
    </row>
    <row r="1923" spans="1:5">
      <c r="A1923" s="476">
        <v>41703</v>
      </c>
      <c r="B1923" s="479">
        <v>2871</v>
      </c>
      <c r="C1923" s="480"/>
      <c r="D1923" s="480"/>
      <c r="E1923" s="479">
        <v>26400</v>
      </c>
    </row>
    <row r="1924" spans="1:5">
      <c r="A1924" s="476">
        <v>41704</v>
      </c>
      <c r="B1924" s="479">
        <v>3038</v>
      </c>
      <c r="C1924" s="480"/>
      <c r="D1924" s="480"/>
      <c r="E1924" s="479">
        <v>26400</v>
      </c>
    </row>
    <row r="1925" spans="1:5">
      <c r="A1925" s="476">
        <v>41705</v>
      </c>
      <c r="B1925" s="479">
        <v>2766</v>
      </c>
      <c r="C1925" s="480"/>
      <c r="D1925" s="480"/>
      <c r="E1925" s="479">
        <v>26400</v>
      </c>
    </row>
    <row r="1926" spans="1:5">
      <c r="A1926" s="476">
        <v>41706</v>
      </c>
      <c r="B1926" s="479">
        <v>3340</v>
      </c>
      <c r="C1926" s="480"/>
      <c r="D1926" s="480"/>
      <c r="E1926" s="479">
        <v>26400</v>
      </c>
    </row>
    <row r="1927" spans="1:5">
      <c r="A1927" s="476">
        <v>41707</v>
      </c>
      <c r="B1927" s="479">
        <v>3340</v>
      </c>
      <c r="C1927" s="480"/>
      <c r="D1927" s="480"/>
      <c r="E1927" s="479">
        <v>26400</v>
      </c>
    </row>
    <row r="1928" spans="1:5">
      <c r="A1928" s="476">
        <v>41708</v>
      </c>
      <c r="B1928" s="479">
        <v>3233</v>
      </c>
      <c r="C1928" s="480"/>
      <c r="D1928" s="480"/>
      <c r="E1928" s="479">
        <v>26400</v>
      </c>
    </row>
    <row r="1929" spans="1:5">
      <c r="A1929" s="476">
        <v>41709</v>
      </c>
      <c r="B1929" s="479">
        <v>2964</v>
      </c>
      <c r="C1929" s="480"/>
      <c r="D1929" s="480"/>
      <c r="E1929" s="479">
        <v>26400</v>
      </c>
    </row>
    <row r="1930" spans="1:5">
      <c r="A1930" s="476">
        <v>41710</v>
      </c>
      <c r="B1930" s="479">
        <v>2797</v>
      </c>
      <c r="C1930" s="480"/>
      <c r="D1930" s="480"/>
      <c r="E1930" s="479">
        <v>26400</v>
      </c>
    </row>
    <row r="1931" spans="1:5">
      <c r="A1931" s="476">
        <v>41711</v>
      </c>
      <c r="B1931" s="479">
        <v>2641</v>
      </c>
      <c r="C1931" s="480"/>
      <c r="D1931" s="480"/>
      <c r="E1931" s="479">
        <v>26400</v>
      </c>
    </row>
    <row r="1932" spans="1:5">
      <c r="A1932" s="476">
        <v>41712</v>
      </c>
      <c r="B1932" s="479">
        <v>2582</v>
      </c>
      <c r="C1932" s="480"/>
      <c r="D1932" s="480"/>
      <c r="E1932" s="479">
        <v>26400</v>
      </c>
    </row>
    <row r="1933" spans="1:5">
      <c r="A1933" s="476">
        <v>41713</v>
      </c>
      <c r="B1933" s="479">
        <v>3466</v>
      </c>
      <c r="C1933" s="480"/>
      <c r="D1933" s="480"/>
      <c r="E1933" s="479">
        <v>26400</v>
      </c>
    </row>
    <row r="1934" spans="1:5">
      <c r="A1934" s="476">
        <v>41714</v>
      </c>
      <c r="B1934" s="479">
        <v>2365</v>
      </c>
      <c r="C1934" s="480"/>
      <c r="D1934" s="480"/>
      <c r="E1934" s="479">
        <v>26400</v>
      </c>
    </row>
    <row r="1935" spans="1:5">
      <c r="A1935" s="476">
        <v>41715</v>
      </c>
      <c r="B1935" s="479">
        <v>2883</v>
      </c>
      <c r="C1935" s="480"/>
      <c r="D1935" s="480"/>
      <c r="E1935" s="479">
        <v>26400</v>
      </c>
    </row>
    <row r="1936" spans="1:5">
      <c r="A1936" s="476">
        <v>41716</v>
      </c>
      <c r="B1936" s="479">
        <v>2905</v>
      </c>
      <c r="C1936" s="480"/>
      <c r="D1936" s="480"/>
      <c r="E1936" s="479">
        <v>26400</v>
      </c>
    </row>
    <row r="1937" spans="1:5">
      <c r="A1937" s="476">
        <v>41717</v>
      </c>
      <c r="B1937" s="479">
        <v>2620</v>
      </c>
      <c r="C1937" s="480"/>
      <c r="D1937" s="480"/>
      <c r="E1937" s="479">
        <v>26400</v>
      </c>
    </row>
    <row r="1938" spans="1:5">
      <c r="A1938" s="476">
        <v>41718</v>
      </c>
      <c r="B1938" s="479">
        <v>2794</v>
      </c>
      <c r="C1938" s="480"/>
      <c r="D1938" s="480"/>
      <c r="E1938" s="479">
        <v>26400</v>
      </c>
    </row>
    <row r="1939" spans="1:5">
      <c r="A1939" s="476">
        <v>41719</v>
      </c>
      <c r="B1939" s="479">
        <v>2572</v>
      </c>
      <c r="C1939" s="480"/>
      <c r="D1939" s="480"/>
      <c r="E1939" s="479">
        <v>26400</v>
      </c>
    </row>
    <row r="1940" spans="1:5">
      <c r="A1940" s="476">
        <v>41720</v>
      </c>
      <c r="B1940" s="479">
        <v>2773</v>
      </c>
      <c r="C1940" s="480"/>
      <c r="D1940" s="480"/>
      <c r="E1940" s="479">
        <v>26400</v>
      </c>
    </row>
    <row r="1941" spans="1:5">
      <c r="A1941" s="476">
        <v>41721</v>
      </c>
      <c r="B1941" s="479">
        <v>2852</v>
      </c>
      <c r="C1941" s="480"/>
      <c r="D1941" s="480"/>
      <c r="E1941" s="479">
        <v>26400</v>
      </c>
    </row>
    <row r="1942" spans="1:5">
      <c r="A1942" s="476">
        <v>41722</v>
      </c>
      <c r="B1942" s="479">
        <v>2339</v>
      </c>
      <c r="C1942" s="480"/>
      <c r="D1942" s="480"/>
      <c r="E1942" s="479">
        <v>26400</v>
      </c>
    </row>
    <row r="1943" spans="1:5">
      <c r="A1943" s="476">
        <v>41723</v>
      </c>
      <c r="B1943" s="479">
        <v>2462</v>
      </c>
      <c r="C1943" s="480"/>
      <c r="D1943" s="480"/>
      <c r="E1943" s="479">
        <v>26400</v>
      </c>
    </row>
    <row r="1944" spans="1:5">
      <c r="A1944" s="476">
        <v>41724</v>
      </c>
      <c r="B1944" s="479">
        <v>2784</v>
      </c>
      <c r="C1944" s="480"/>
      <c r="D1944" s="480"/>
      <c r="E1944" s="479">
        <v>26400</v>
      </c>
    </row>
    <row r="1945" spans="1:5">
      <c r="A1945" s="476">
        <v>41725</v>
      </c>
      <c r="B1945" s="479">
        <v>2996</v>
      </c>
      <c r="C1945" s="480"/>
      <c r="D1945" s="480"/>
      <c r="E1945" s="479">
        <v>26400</v>
      </c>
    </row>
    <row r="1946" spans="1:5">
      <c r="A1946" s="476">
        <v>41726</v>
      </c>
      <c r="B1946" s="479">
        <v>2727</v>
      </c>
      <c r="C1946" s="480"/>
      <c r="D1946" s="480"/>
      <c r="E1946" s="479">
        <v>26400</v>
      </c>
    </row>
    <row r="1947" spans="1:5">
      <c r="A1947" s="476">
        <v>41727</v>
      </c>
      <c r="B1947" s="479">
        <v>2647</v>
      </c>
      <c r="C1947" s="480"/>
      <c r="D1947" s="480"/>
      <c r="E1947" s="479">
        <v>26400</v>
      </c>
    </row>
    <row r="1948" spans="1:5">
      <c r="A1948" s="476">
        <v>41728</v>
      </c>
      <c r="B1948" s="479">
        <v>2754</v>
      </c>
      <c r="C1948" s="480"/>
      <c r="D1948" s="480"/>
      <c r="E1948" s="479">
        <v>26400</v>
      </c>
    </row>
    <row r="1949" spans="1:5">
      <c r="A1949" s="476">
        <v>41729</v>
      </c>
      <c r="B1949" s="479">
        <v>2720</v>
      </c>
      <c r="C1949" s="480"/>
      <c r="D1949" s="480"/>
      <c r="E1949" s="479">
        <v>26400</v>
      </c>
    </row>
    <row r="1950" spans="1:5">
      <c r="A1950" s="476">
        <v>41730</v>
      </c>
      <c r="B1950" s="479">
        <v>2422</v>
      </c>
      <c r="C1950" s="480"/>
      <c r="D1950" s="480"/>
      <c r="E1950" s="479">
        <v>26400</v>
      </c>
    </row>
    <row r="1951" spans="1:5">
      <c r="A1951" s="476">
        <v>41731</v>
      </c>
      <c r="B1951" s="479">
        <v>2750</v>
      </c>
      <c r="C1951" s="480"/>
      <c r="D1951" s="480"/>
      <c r="E1951" s="479">
        <v>26400</v>
      </c>
    </row>
    <row r="1952" spans="1:5">
      <c r="A1952" s="476">
        <v>41732</v>
      </c>
      <c r="B1952" s="479">
        <v>2649</v>
      </c>
      <c r="C1952" s="480"/>
      <c r="D1952" s="480"/>
      <c r="E1952" s="479">
        <v>26400</v>
      </c>
    </row>
    <row r="1953" spans="1:5">
      <c r="A1953" s="476">
        <v>41733</v>
      </c>
      <c r="B1953" s="479">
        <v>2739</v>
      </c>
      <c r="C1953" s="480"/>
      <c r="D1953" s="480"/>
      <c r="E1953" s="479">
        <v>26400</v>
      </c>
    </row>
    <row r="1954" spans="1:5">
      <c r="A1954" s="476">
        <v>41734</v>
      </c>
      <c r="B1954" s="479">
        <v>2489</v>
      </c>
      <c r="C1954" s="480"/>
      <c r="D1954" s="480"/>
      <c r="E1954" s="479">
        <v>26400</v>
      </c>
    </row>
    <row r="1955" spans="1:5">
      <c r="A1955" s="476">
        <v>41735</v>
      </c>
      <c r="B1955" s="479">
        <v>2676</v>
      </c>
      <c r="C1955" s="480"/>
      <c r="D1955" s="480"/>
      <c r="E1955" s="479">
        <v>26400</v>
      </c>
    </row>
    <row r="1956" spans="1:5">
      <c r="A1956" s="476">
        <v>41736</v>
      </c>
      <c r="B1956" s="479">
        <v>2821</v>
      </c>
      <c r="C1956" s="480"/>
      <c r="D1956" s="480"/>
      <c r="E1956" s="479">
        <v>26400</v>
      </c>
    </row>
    <row r="1957" spans="1:5">
      <c r="A1957" s="476">
        <v>41737</v>
      </c>
      <c r="B1957" s="479">
        <v>2513</v>
      </c>
      <c r="C1957" s="480"/>
      <c r="D1957" s="480"/>
      <c r="E1957" s="479">
        <v>26400</v>
      </c>
    </row>
    <row r="1958" spans="1:5">
      <c r="A1958" s="476">
        <v>41738</v>
      </c>
      <c r="B1958" s="479">
        <v>2567</v>
      </c>
      <c r="C1958" s="480"/>
      <c r="D1958" s="480"/>
      <c r="E1958" s="479">
        <v>26400</v>
      </c>
    </row>
    <row r="1959" spans="1:5">
      <c r="A1959" s="476">
        <v>41739</v>
      </c>
      <c r="B1959" s="479">
        <v>2291</v>
      </c>
      <c r="C1959" s="480"/>
      <c r="D1959" s="480"/>
      <c r="E1959" s="479">
        <v>26400</v>
      </c>
    </row>
    <row r="1960" spans="1:5">
      <c r="A1960" s="476">
        <v>41740</v>
      </c>
      <c r="B1960" s="479">
        <v>2521</v>
      </c>
      <c r="C1960" s="480"/>
      <c r="D1960" s="480"/>
      <c r="E1960" s="479">
        <v>26400</v>
      </c>
    </row>
    <row r="1961" spans="1:5">
      <c r="A1961" s="476">
        <v>41741</v>
      </c>
      <c r="B1961" s="479">
        <v>2436</v>
      </c>
      <c r="C1961" s="480"/>
      <c r="D1961" s="480"/>
      <c r="E1961" s="479">
        <v>26400</v>
      </c>
    </row>
    <row r="1962" spans="1:5">
      <c r="A1962" s="476">
        <v>41742</v>
      </c>
      <c r="B1962" s="479">
        <v>2217</v>
      </c>
      <c r="C1962" s="480"/>
      <c r="D1962" s="480"/>
      <c r="E1962" s="479">
        <v>26400</v>
      </c>
    </row>
    <row r="1963" spans="1:5">
      <c r="A1963" s="476">
        <v>41743</v>
      </c>
      <c r="B1963" s="479">
        <v>2304</v>
      </c>
      <c r="C1963" s="480"/>
      <c r="D1963" s="480"/>
      <c r="E1963" s="479">
        <v>26400</v>
      </c>
    </row>
    <row r="1964" spans="1:5">
      <c r="A1964" s="476">
        <v>41744</v>
      </c>
      <c r="B1964" s="479">
        <v>2522</v>
      </c>
      <c r="C1964" s="480"/>
      <c r="D1964" s="480"/>
      <c r="E1964" s="479">
        <v>26400</v>
      </c>
    </row>
    <row r="1965" spans="1:5">
      <c r="A1965" s="476">
        <v>41745</v>
      </c>
      <c r="B1965" s="479">
        <v>2789</v>
      </c>
      <c r="C1965" s="480"/>
      <c r="D1965" s="480"/>
      <c r="E1965" s="479">
        <v>26400</v>
      </c>
    </row>
    <row r="1966" spans="1:5">
      <c r="A1966" s="476">
        <v>41746</v>
      </c>
      <c r="B1966" s="479">
        <v>3071</v>
      </c>
      <c r="C1966" s="480"/>
      <c r="D1966" s="480"/>
      <c r="E1966" s="479">
        <v>26400</v>
      </c>
    </row>
    <row r="1967" spans="1:5">
      <c r="A1967" s="476">
        <v>41747</v>
      </c>
      <c r="B1967" s="479">
        <v>3582</v>
      </c>
      <c r="C1967" s="480"/>
      <c r="D1967" s="480"/>
      <c r="E1967" s="479">
        <v>26400</v>
      </c>
    </row>
    <row r="1968" spans="1:5">
      <c r="A1968" s="476">
        <v>41748</v>
      </c>
      <c r="B1968" s="479">
        <v>3781</v>
      </c>
      <c r="C1968" s="480"/>
      <c r="D1968" s="480"/>
      <c r="E1968" s="479">
        <v>26400</v>
      </c>
    </row>
    <row r="1969" spans="1:5">
      <c r="A1969" s="476">
        <v>41749</v>
      </c>
      <c r="B1969" s="479">
        <v>4254</v>
      </c>
      <c r="C1969" s="480"/>
      <c r="D1969" s="480"/>
      <c r="E1969" s="479">
        <v>26400</v>
      </c>
    </row>
    <row r="1970" spans="1:5">
      <c r="A1970" s="476">
        <v>41750</v>
      </c>
      <c r="B1970" s="479">
        <v>4135</v>
      </c>
      <c r="C1970" s="480"/>
      <c r="D1970" s="480"/>
      <c r="E1970" s="479">
        <v>26400</v>
      </c>
    </row>
    <row r="1971" spans="1:5">
      <c r="A1971" s="476">
        <v>41751</v>
      </c>
      <c r="B1971" s="479">
        <v>3722</v>
      </c>
      <c r="C1971" s="480"/>
      <c r="D1971" s="480"/>
      <c r="E1971" s="479">
        <v>26400</v>
      </c>
    </row>
    <row r="1972" spans="1:5">
      <c r="A1972" s="476">
        <v>41752</v>
      </c>
      <c r="B1972" s="479">
        <v>3005</v>
      </c>
      <c r="C1972" s="480"/>
      <c r="D1972" s="480"/>
      <c r="E1972" s="479">
        <v>26400</v>
      </c>
    </row>
    <row r="1973" spans="1:5">
      <c r="A1973" s="476">
        <v>41753</v>
      </c>
      <c r="B1973" s="479">
        <v>3504</v>
      </c>
      <c r="C1973" s="480"/>
      <c r="D1973" s="480"/>
      <c r="E1973" s="479">
        <v>26400</v>
      </c>
    </row>
    <row r="1974" spans="1:5">
      <c r="A1974" s="476">
        <v>41754</v>
      </c>
      <c r="B1974" s="479">
        <v>3599</v>
      </c>
      <c r="C1974" s="480"/>
      <c r="D1974" s="480"/>
      <c r="E1974" s="479">
        <v>26400</v>
      </c>
    </row>
    <row r="1975" spans="1:5">
      <c r="A1975" s="476">
        <v>41755</v>
      </c>
      <c r="B1975" s="479">
        <v>3307</v>
      </c>
      <c r="C1975" s="480"/>
      <c r="D1975" s="480"/>
      <c r="E1975" s="479">
        <v>26400</v>
      </c>
    </row>
    <row r="1976" spans="1:5">
      <c r="A1976" s="476">
        <v>41756</v>
      </c>
      <c r="B1976" s="479">
        <v>3001</v>
      </c>
      <c r="C1976" s="480"/>
      <c r="D1976" s="480"/>
      <c r="E1976" s="479">
        <v>26400</v>
      </c>
    </row>
    <row r="1977" spans="1:5">
      <c r="A1977" s="476">
        <v>41757</v>
      </c>
      <c r="B1977" s="479">
        <v>3250</v>
      </c>
      <c r="C1977" s="480"/>
      <c r="D1977" s="480"/>
      <c r="E1977" s="479">
        <v>26400</v>
      </c>
    </row>
    <row r="1978" spans="1:5">
      <c r="A1978" s="476">
        <v>41758</v>
      </c>
      <c r="B1978" s="479">
        <v>2568</v>
      </c>
      <c r="C1978" s="480"/>
      <c r="D1978" s="480"/>
      <c r="E1978" s="479">
        <v>26400</v>
      </c>
    </row>
    <row r="1979" spans="1:5">
      <c r="A1979" s="476">
        <v>41759</v>
      </c>
      <c r="B1979" s="479">
        <v>2891</v>
      </c>
      <c r="C1979" s="480"/>
      <c r="D1979" s="480"/>
      <c r="E1979" s="479">
        <v>26400</v>
      </c>
    </row>
    <row r="1980" spans="1:5">
      <c r="A1980" s="476">
        <v>41760</v>
      </c>
      <c r="B1980" s="479">
        <v>2478</v>
      </c>
      <c r="C1980" s="480"/>
      <c r="D1980" s="480"/>
      <c r="E1980" s="479">
        <v>26400</v>
      </c>
    </row>
    <row r="1981" spans="1:5">
      <c r="A1981" s="476">
        <v>41761</v>
      </c>
      <c r="B1981" s="479">
        <v>2697</v>
      </c>
      <c r="C1981" s="480"/>
      <c r="D1981" s="480"/>
      <c r="E1981" s="479">
        <v>26400</v>
      </c>
    </row>
    <row r="1982" spans="1:5">
      <c r="A1982" s="476">
        <v>41762</v>
      </c>
      <c r="B1982" s="479">
        <v>2713</v>
      </c>
      <c r="C1982" s="480"/>
      <c r="D1982" s="480"/>
      <c r="E1982" s="479">
        <v>26400</v>
      </c>
    </row>
    <row r="1983" spans="1:5">
      <c r="A1983" s="476">
        <v>41763</v>
      </c>
      <c r="B1983" s="479">
        <v>2505</v>
      </c>
      <c r="C1983" s="480"/>
      <c r="D1983" s="480"/>
      <c r="E1983" s="479">
        <v>26400</v>
      </c>
    </row>
    <row r="1984" spans="1:5">
      <c r="A1984" s="476">
        <v>41764</v>
      </c>
      <c r="B1984" s="479">
        <v>3164</v>
      </c>
      <c r="C1984" s="480"/>
      <c r="D1984" s="480"/>
      <c r="E1984" s="479">
        <v>26400</v>
      </c>
    </row>
    <row r="1985" spans="1:5">
      <c r="A1985" s="476">
        <v>41765</v>
      </c>
      <c r="B1985" s="479">
        <v>2589</v>
      </c>
      <c r="C1985" s="480"/>
      <c r="D1985" s="480"/>
      <c r="E1985" s="479">
        <v>26400</v>
      </c>
    </row>
    <row r="1986" spans="1:5">
      <c r="A1986" s="476">
        <v>41766</v>
      </c>
      <c r="B1986" s="479">
        <v>2900</v>
      </c>
      <c r="C1986" s="480"/>
      <c r="D1986" s="480"/>
      <c r="E1986" s="479">
        <v>26400</v>
      </c>
    </row>
    <row r="1987" spans="1:5">
      <c r="A1987" s="476">
        <v>41767</v>
      </c>
      <c r="B1987" s="479">
        <v>2385</v>
      </c>
      <c r="C1987" s="480"/>
      <c r="D1987" s="480"/>
      <c r="E1987" s="479">
        <v>26400</v>
      </c>
    </row>
    <row r="1988" spans="1:5">
      <c r="A1988" s="476">
        <v>41768</v>
      </c>
      <c r="B1988" s="479">
        <v>2743</v>
      </c>
      <c r="C1988" s="480"/>
      <c r="D1988" s="480"/>
      <c r="E1988" s="479">
        <v>26400</v>
      </c>
    </row>
    <row r="1989" spans="1:5">
      <c r="A1989" s="476">
        <v>41769</v>
      </c>
      <c r="B1989" s="479">
        <v>2702</v>
      </c>
      <c r="C1989" s="480"/>
      <c r="D1989" s="480"/>
      <c r="E1989" s="479">
        <v>26400</v>
      </c>
    </row>
    <row r="1990" spans="1:5">
      <c r="A1990" s="476">
        <v>41770</v>
      </c>
      <c r="B1990" s="479">
        <v>2573</v>
      </c>
      <c r="C1990" s="480"/>
      <c r="D1990" s="480"/>
      <c r="E1990" s="479">
        <v>26400</v>
      </c>
    </row>
    <row r="1991" spans="1:5">
      <c r="A1991" s="476">
        <v>41771</v>
      </c>
      <c r="B1991" s="479">
        <v>2341</v>
      </c>
      <c r="C1991" s="480"/>
      <c r="D1991" s="480"/>
      <c r="E1991" s="479">
        <v>26400</v>
      </c>
    </row>
    <row r="1992" spans="1:5">
      <c r="A1992" s="476">
        <v>41772</v>
      </c>
      <c r="B1992" s="479">
        <v>2952</v>
      </c>
      <c r="C1992" s="480"/>
      <c r="D1992" s="480"/>
      <c r="E1992" s="479">
        <v>26400</v>
      </c>
    </row>
    <row r="1993" spans="1:5">
      <c r="A1993" s="476">
        <v>41773</v>
      </c>
      <c r="B1993" s="479">
        <v>2303</v>
      </c>
      <c r="C1993" s="480"/>
      <c r="D1993" s="480"/>
      <c r="E1993" s="479">
        <v>26400</v>
      </c>
    </row>
    <row r="1994" spans="1:5">
      <c r="A1994" s="476">
        <v>41774</v>
      </c>
      <c r="B1994" s="479">
        <v>2498</v>
      </c>
      <c r="C1994" s="480"/>
      <c r="D1994" s="480"/>
      <c r="E1994" s="479">
        <v>26400</v>
      </c>
    </row>
    <row r="1995" spans="1:5">
      <c r="A1995" s="476">
        <v>41775</v>
      </c>
      <c r="B1995" s="479">
        <v>2613</v>
      </c>
      <c r="C1995" s="480"/>
      <c r="D1995" s="480"/>
      <c r="E1995" s="479">
        <v>26400</v>
      </c>
    </row>
    <row r="1996" spans="1:5">
      <c r="A1996" s="476">
        <v>41776</v>
      </c>
      <c r="B1996" s="479">
        <v>2709</v>
      </c>
      <c r="C1996" s="480"/>
      <c r="D1996" s="480"/>
      <c r="E1996" s="479">
        <v>26400</v>
      </c>
    </row>
    <row r="1997" spans="1:5">
      <c r="A1997" s="476">
        <v>41777</v>
      </c>
      <c r="B1997" s="479">
        <v>2353</v>
      </c>
      <c r="C1997" s="480"/>
      <c r="D1997" s="480"/>
      <c r="E1997" s="479">
        <v>26400</v>
      </c>
    </row>
    <row r="1998" spans="1:5">
      <c r="A1998" s="476">
        <v>41778</v>
      </c>
      <c r="B1998" s="479">
        <v>2563</v>
      </c>
      <c r="C1998" s="480"/>
      <c r="D1998" s="480"/>
      <c r="E1998" s="479">
        <v>26400</v>
      </c>
    </row>
    <row r="1999" spans="1:5">
      <c r="A1999" s="476">
        <v>41779</v>
      </c>
      <c r="B1999" s="479">
        <v>2513</v>
      </c>
      <c r="C1999" s="480"/>
      <c r="D1999" s="480"/>
      <c r="E1999" s="479">
        <v>26400</v>
      </c>
    </row>
    <row r="2000" spans="1:5">
      <c r="A2000" s="476">
        <v>41780</v>
      </c>
      <c r="B2000" s="479">
        <v>2737</v>
      </c>
      <c r="C2000" s="480"/>
      <c r="D2000" s="480"/>
      <c r="E2000" s="479">
        <v>26400</v>
      </c>
    </row>
    <row r="2001" spans="1:5">
      <c r="A2001" s="476">
        <v>41781</v>
      </c>
      <c r="B2001" s="479">
        <v>2539</v>
      </c>
      <c r="C2001" s="480"/>
      <c r="D2001" s="480"/>
      <c r="E2001" s="479">
        <v>26400</v>
      </c>
    </row>
    <row r="2002" spans="1:5">
      <c r="A2002" s="476">
        <v>41782</v>
      </c>
      <c r="B2002" s="479">
        <v>2760</v>
      </c>
      <c r="C2002" s="480"/>
      <c r="D2002" s="480"/>
      <c r="E2002" s="479">
        <v>26400</v>
      </c>
    </row>
    <row r="2003" spans="1:5">
      <c r="A2003" s="476">
        <v>41783</v>
      </c>
      <c r="B2003" s="479">
        <v>2405</v>
      </c>
      <c r="C2003" s="480"/>
      <c r="D2003" s="480"/>
      <c r="E2003" s="479">
        <v>26400</v>
      </c>
    </row>
    <row r="2004" spans="1:5">
      <c r="A2004" s="476">
        <v>41784</v>
      </c>
      <c r="B2004" s="479">
        <v>3119</v>
      </c>
      <c r="C2004" s="480"/>
      <c r="D2004" s="480"/>
      <c r="E2004" s="479">
        <v>26400</v>
      </c>
    </row>
    <row r="2005" spans="1:5">
      <c r="A2005" s="476">
        <v>41785</v>
      </c>
      <c r="B2005" s="479">
        <v>2415</v>
      </c>
      <c r="C2005" s="480"/>
      <c r="D2005" s="480"/>
      <c r="E2005" s="479">
        <v>26400</v>
      </c>
    </row>
    <row r="2006" spans="1:5">
      <c r="A2006" s="476">
        <v>41786</v>
      </c>
      <c r="B2006" s="479">
        <v>2786</v>
      </c>
      <c r="C2006" s="480"/>
      <c r="D2006" s="480"/>
      <c r="E2006" s="479">
        <v>26400</v>
      </c>
    </row>
    <row r="2007" spans="1:5">
      <c r="A2007" s="476">
        <v>41787</v>
      </c>
      <c r="B2007" s="479">
        <v>2791</v>
      </c>
      <c r="C2007" s="480"/>
      <c r="D2007" s="480"/>
      <c r="E2007" s="479">
        <v>26400</v>
      </c>
    </row>
    <row r="2008" spans="1:5">
      <c r="A2008" s="476">
        <v>41788</v>
      </c>
      <c r="B2008" s="479">
        <v>2638</v>
      </c>
      <c r="C2008" s="480"/>
      <c r="D2008" s="480"/>
      <c r="E2008" s="479">
        <v>26400</v>
      </c>
    </row>
    <row r="2009" spans="1:5">
      <c r="A2009" s="476">
        <v>41789</v>
      </c>
      <c r="B2009" s="479">
        <v>2478</v>
      </c>
      <c r="C2009" s="480"/>
      <c r="D2009" s="480"/>
      <c r="E2009" s="479">
        <v>26400</v>
      </c>
    </row>
    <row r="2010" spans="1:5">
      <c r="A2010" s="476">
        <v>41790</v>
      </c>
      <c r="B2010" s="479">
        <v>3031</v>
      </c>
      <c r="C2010" s="480"/>
      <c r="D2010" s="480"/>
      <c r="E2010" s="479">
        <v>26400</v>
      </c>
    </row>
    <row r="2011" spans="1:5">
      <c r="A2011" s="476">
        <v>41791</v>
      </c>
      <c r="B2011" s="479">
        <v>2466</v>
      </c>
      <c r="C2011" s="480"/>
      <c r="D2011" s="480"/>
      <c r="E2011" s="479">
        <v>26400</v>
      </c>
    </row>
    <row r="2012" spans="1:5">
      <c r="A2012" s="476">
        <v>41792</v>
      </c>
      <c r="B2012" s="479">
        <v>2848</v>
      </c>
      <c r="C2012" s="480"/>
      <c r="D2012" s="480"/>
      <c r="E2012" s="479">
        <v>26400</v>
      </c>
    </row>
    <row r="2013" spans="1:5">
      <c r="A2013" s="476">
        <v>41793</v>
      </c>
      <c r="B2013" s="479">
        <v>2593</v>
      </c>
      <c r="C2013" s="480"/>
      <c r="D2013" s="480"/>
      <c r="E2013" s="479">
        <v>26400</v>
      </c>
    </row>
    <row r="2014" spans="1:5">
      <c r="A2014" s="476">
        <v>41794</v>
      </c>
      <c r="B2014" s="479">
        <v>2587</v>
      </c>
      <c r="C2014" s="480"/>
      <c r="D2014" s="480"/>
      <c r="E2014" s="479">
        <v>26400</v>
      </c>
    </row>
    <row r="2015" spans="1:5">
      <c r="A2015" s="476">
        <v>41795</v>
      </c>
      <c r="B2015" s="479">
        <v>2315</v>
      </c>
      <c r="C2015" s="480"/>
      <c r="D2015" s="480"/>
      <c r="E2015" s="479">
        <v>26400</v>
      </c>
    </row>
    <row r="2016" spans="1:5">
      <c r="A2016" s="476">
        <v>41796</v>
      </c>
      <c r="B2016" s="479">
        <v>2412</v>
      </c>
      <c r="C2016" s="480"/>
      <c r="D2016" s="480"/>
      <c r="E2016" s="479">
        <v>26400</v>
      </c>
    </row>
    <row r="2017" spans="1:5">
      <c r="A2017" s="476">
        <v>41797</v>
      </c>
      <c r="B2017" s="479">
        <v>2498</v>
      </c>
      <c r="C2017" s="480"/>
      <c r="D2017" s="480"/>
      <c r="E2017" s="479">
        <v>26400</v>
      </c>
    </row>
    <row r="2018" spans="1:5">
      <c r="A2018" s="476">
        <v>41798</v>
      </c>
      <c r="B2018" s="479">
        <v>2565</v>
      </c>
      <c r="C2018" s="480"/>
      <c r="D2018" s="480"/>
      <c r="E2018" s="479">
        <v>26400</v>
      </c>
    </row>
    <row r="2019" spans="1:5">
      <c r="A2019" s="476">
        <v>41799</v>
      </c>
      <c r="B2019" s="479">
        <v>2985</v>
      </c>
      <c r="C2019" s="480"/>
      <c r="D2019" s="480"/>
      <c r="E2019" s="479">
        <v>26400</v>
      </c>
    </row>
    <row r="2020" spans="1:5">
      <c r="A2020" s="476">
        <v>41800</v>
      </c>
      <c r="B2020" s="479">
        <v>2315</v>
      </c>
      <c r="C2020" s="480"/>
      <c r="D2020" s="480"/>
      <c r="E2020" s="479">
        <v>26400</v>
      </c>
    </row>
    <row r="2021" spans="1:5">
      <c r="A2021" s="476">
        <v>41801</v>
      </c>
      <c r="B2021" s="479">
        <v>2571</v>
      </c>
      <c r="C2021" s="480"/>
      <c r="D2021" s="480"/>
      <c r="E2021" s="479">
        <v>26400</v>
      </c>
    </row>
    <row r="2022" spans="1:5">
      <c r="A2022" s="476">
        <v>41802</v>
      </c>
      <c r="B2022" s="479">
        <v>2624</v>
      </c>
      <c r="C2022" s="480"/>
      <c r="D2022" s="480"/>
      <c r="E2022" s="479">
        <v>26400</v>
      </c>
    </row>
    <row r="2023" spans="1:5">
      <c r="A2023" s="476">
        <v>41803</v>
      </c>
      <c r="B2023" s="479">
        <v>2363</v>
      </c>
      <c r="C2023" s="480"/>
      <c r="D2023" s="480"/>
      <c r="E2023" s="479">
        <v>26400</v>
      </c>
    </row>
    <row r="2024" spans="1:5">
      <c r="A2024" s="476">
        <v>41804</v>
      </c>
      <c r="B2024" s="479">
        <v>2719</v>
      </c>
      <c r="C2024" s="480"/>
      <c r="D2024" s="480"/>
      <c r="E2024" s="479">
        <v>26400</v>
      </c>
    </row>
    <row r="2025" spans="1:5">
      <c r="A2025" s="476">
        <v>41805</v>
      </c>
      <c r="B2025" s="479">
        <v>2634</v>
      </c>
      <c r="C2025" s="480"/>
      <c r="D2025" s="480"/>
      <c r="E2025" s="479">
        <v>26400</v>
      </c>
    </row>
    <row r="2026" spans="1:5">
      <c r="A2026" s="476">
        <v>41806</v>
      </c>
      <c r="B2026" s="479">
        <v>2405</v>
      </c>
      <c r="C2026" s="480"/>
      <c r="D2026" s="480"/>
      <c r="E2026" s="479">
        <v>26400</v>
      </c>
    </row>
    <row r="2027" spans="1:5">
      <c r="A2027" s="476">
        <v>41807</v>
      </c>
      <c r="B2027" s="479">
        <v>3314</v>
      </c>
      <c r="C2027" s="480"/>
      <c r="D2027" s="480"/>
      <c r="E2027" s="479">
        <v>26400</v>
      </c>
    </row>
    <row r="2028" spans="1:5">
      <c r="A2028" s="476">
        <v>41808</v>
      </c>
      <c r="B2028" s="479">
        <v>2416</v>
      </c>
      <c r="C2028" s="480"/>
      <c r="D2028" s="480"/>
      <c r="E2028" s="479">
        <v>26400</v>
      </c>
    </row>
    <row r="2029" spans="1:5">
      <c r="A2029" s="476">
        <v>41809</v>
      </c>
      <c r="B2029" s="479">
        <v>2449</v>
      </c>
      <c r="C2029" s="480"/>
      <c r="D2029" s="480"/>
      <c r="E2029" s="479">
        <v>26400</v>
      </c>
    </row>
    <row r="2030" spans="1:5">
      <c r="A2030" s="476">
        <v>41810</v>
      </c>
      <c r="B2030" s="479">
        <v>2583</v>
      </c>
      <c r="C2030" s="480"/>
      <c r="D2030" s="480"/>
      <c r="E2030" s="479">
        <v>26400</v>
      </c>
    </row>
    <row r="2031" spans="1:5">
      <c r="A2031" s="476">
        <v>41811</v>
      </c>
      <c r="B2031" s="479">
        <v>3072</v>
      </c>
      <c r="C2031" s="480"/>
      <c r="D2031" s="480"/>
      <c r="E2031" s="479">
        <v>26400</v>
      </c>
    </row>
    <row r="2032" spans="1:5">
      <c r="A2032" s="476">
        <v>41812</v>
      </c>
      <c r="B2032" s="479">
        <v>2717</v>
      </c>
      <c r="C2032" s="480"/>
      <c r="D2032" s="480"/>
      <c r="E2032" s="479">
        <v>26400</v>
      </c>
    </row>
    <row r="2033" spans="1:7">
      <c r="A2033" s="476">
        <v>41813</v>
      </c>
      <c r="B2033" s="479">
        <v>2414</v>
      </c>
      <c r="C2033" s="480"/>
      <c r="D2033" s="480"/>
      <c r="E2033" s="479">
        <v>26400</v>
      </c>
    </row>
    <row r="2034" spans="1:7">
      <c r="A2034" s="476">
        <v>41814</v>
      </c>
      <c r="B2034" s="479">
        <v>2697</v>
      </c>
      <c r="C2034" s="480"/>
      <c r="D2034" s="480"/>
      <c r="E2034" s="479">
        <v>26400</v>
      </c>
    </row>
    <row r="2035" spans="1:7">
      <c r="A2035" s="476">
        <v>41815</v>
      </c>
      <c r="B2035" s="479">
        <v>5076</v>
      </c>
      <c r="C2035" s="480"/>
      <c r="D2035" s="480"/>
      <c r="E2035" s="479">
        <v>26400</v>
      </c>
    </row>
    <row r="2036" spans="1:7">
      <c r="A2036" s="476">
        <v>41816</v>
      </c>
      <c r="B2036" s="479">
        <v>3011</v>
      </c>
      <c r="C2036" s="480"/>
      <c r="D2036" s="480"/>
      <c r="E2036" s="479">
        <v>26400</v>
      </c>
    </row>
    <row r="2037" spans="1:7">
      <c r="A2037" s="476">
        <v>41817</v>
      </c>
      <c r="B2037" s="479">
        <v>2642</v>
      </c>
      <c r="C2037" s="480"/>
      <c r="D2037" s="480"/>
      <c r="E2037" s="479">
        <v>26400</v>
      </c>
    </row>
    <row r="2038" spans="1:7">
      <c r="A2038" s="476">
        <v>41818</v>
      </c>
      <c r="B2038" s="479">
        <v>2966</v>
      </c>
      <c r="C2038" s="480"/>
      <c r="D2038" s="480"/>
      <c r="E2038" s="479">
        <v>26400</v>
      </c>
    </row>
    <row r="2039" spans="1:7">
      <c r="A2039" s="476">
        <v>41819</v>
      </c>
      <c r="B2039" s="479">
        <v>3048</v>
      </c>
      <c r="C2039" s="480"/>
      <c r="D2039" s="480"/>
      <c r="E2039" s="479">
        <v>26400</v>
      </c>
    </row>
    <row r="2040" spans="1:7" ht="12" thickBot="1">
      <c r="A2040" s="495">
        <v>41820</v>
      </c>
      <c r="B2040" s="496">
        <v>3780</v>
      </c>
      <c r="C2040" s="502"/>
      <c r="D2040" s="502"/>
      <c r="E2040" s="496">
        <v>26400</v>
      </c>
    </row>
    <row r="2041" spans="1:7" ht="13.8">
      <c r="A2041" s="497">
        <v>41821</v>
      </c>
      <c r="B2041" s="498">
        <v>3695</v>
      </c>
      <c r="C2041" s="503"/>
      <c r="D2041" s="503"/>
      <c r="E2041" s="498">
        <v>26400</v>
      </c>
      <c r="G2041" s="453">
        <f>AVERAGE(B2041:B2467)</f>
        <v>3051.7136150234742</v>
      </c>
    </row>
    <row r="2042" spans="1:7">
      <c r="A2042" s="476">
        <v>41822</v>
      </c>
      <c r="B2042" s="479">
        <v>3154</v>
      </c>
      <c r="C2042" s="480"/>
      <c r="D2042" s="480"/>
      <c r="E2042" s="479">
        <v>26400</v>
      </c>
      <c r="G2042" s="415">
        <f>MAX(B2041:B2467)</f>
        <v>5898</v>
      </c>
    </row>
    <row r="2043" spans="1:7">
      <c r="A2043" s="476">
        <v>41823</v>
      </c>
      <c r="B2043" s="479">
        <v>3187</v>
      </c>
      <c r="C2043" s="480"/>
      <c r="D2043" s="480"/>
      <c r="E2043" s="479">
        <v>26400</v>
      </c>
      <c r="G2043" s="415">
        <f>MIN(B2041:B2467)</f>
        <v>2123</v>
      </c>
    </row>
    <row r="2044" spans="1:7">
      <c r="A2044" s="476">
        <v>41824</v>
      </c>
      <c r="B2044" s="479">
        <v>3121</v>
      </c>
      <c r="C2044" s="480"/>
      <c r="D2044" s="480"/>
      <c r="E2044" s="479">
        <v>26400</v>
      </c>
    </row>
    <row r="2045" spans="1:7">
      <c r="A2045" s="476">
        <v>41825</v>
      </c>
      <c r="B2045" s="479">
        <v>3065</v>
      </c>
      <c r="C2045" s="480"/>
      <c r="D2045" s="480"/>
      <c r="E2045" s="479">
        <v>26400</v>
      </c>
    </row>
    <row r="2046" spans="1:7">
      <c r="A2046" s="476">
        <v>41826</v>
      </c>
      <c r="B2046" s="479">
        <v>3328</v>
      </c>
      <c r="C2046" s="480"/>
      <c r="D2046" s="480"/>
      <c r="E2046" s="479">
        <v>26400</v>
      </c>
    </row>
    <row r="2047" spans="1:7">
      <c r="A2047" s="476">
        <v>41827</v>
      </c>
      <c r="B2047" s="479">
        <v>3370</v>
      </c>
      <c r="C2047" s="480"/>
      <c r="D2047" s="480"/>
      <c r="E2047" s="479">
        <v>26400</v>
      </c>
    </row>
    <row r="2048" spans="1:7">
      <c r="A2048" s="476">
        <v>41828</v>
      </c>
      <c r="B2048" s="479">
        <v>3165</v>
      </c>
      <c r="C2048" s="480"/>
      <c r="D2048" s="480"/>
      <c r="E2048" s="479">
        <v>26400</v>
      </c>
    </row>
    <row r="2049" spans="1:5">
      <c r="A2049" s="476">
        <v>41829</v>
      </c>
      <c r="B2049" s="479">
        <v>3556</v>
      </c>
      <c r="C2049" s="480"/>
      <c r="D2049" s="480"/>
      <c r="E2049" s="479">
        <v>26400</v>
      </c>
    </row>
    <row r="2050" spans="1:5">
      <c r="A2050" s="476">
        <v>41830</v>
      </c>
      <c r="B2050" s="479">
        <v>3540</v>
      </c>
      <c r="C2050" s="480"/>
      <c r="D2050" s="480"/>
      <c r="E2050" s="479">
        <v>26400</v>
      </c>
    </row>
    <row r="2051" spans="1:5">
      <c r="A2051" s="476">
        <v>41831</v>
      </c>
      <c r="B2051" s="479">
        <v>3586</v>
      </c>
      <c r="C2051" s="480"/>
      <c r="D2051" s="480"/>
      <c r="E2051" s="479">
        <v>26400</v>
      </c>
    </row>
    <row r="2052" spans="1:5">
      <c r="A2052" s="476">
        <v>41832</v>
      </c>
      <c r="B2052" s="479">
        <v>3667</v>
      </c>
      <c r="C2052" s="480"/>
      <c r="D2052" s="480"/>
      <c r="E2052" s="479">
        <v>26400</v>
      </c>
    </row>
    <row r="2053" spans="1:5">
      <c r="A2053" s="476">
        <v>41833</v>
      </c>
      <c r="B2053" s="479">
        <v>3737</v>
      </c>
      <c r="C2053" s="480"/>
      <c r="D2053" s="480"/>
      <c r="E2053" s="479">
        <v>26400</v>
      </c>
    </row>
    <row r="2054" spans="1:5">
      <c r="A2054" s="476">
        <v>41834</v>
      </c>
      <c r="B2054" s="479">
        <v>3404</v>
      </c>
      <c r="C2054" s="480"/>
      <c r="D2054" s="480"/>
      <c r="E2054" s="479">
        <v>26400</v>
      </c>
    </row>
    <row r="2055" spans="1:5">
      <c r="A2055" s="476">
        <v>41835</v>
      </c>
      <c r="B2055" s="479">
        <v>3477</v>
      </c>
      <c r="C2055" s="480"/>
      <c r="D2055" s="480"/>
      <c r="E2055" s="479">
        <v>26400</v>
      </c>
    </row>
    <row r="2056" spans="1:5">
      <c r="A2056" s="476">
        <v>41836</v>
      </c>
      <c r="B2056" s="479">
        <v>3709</v>
      </c>
      <c r="C2056" s="480"/>
      <c r="D2056" s="480"/>
      <c r="E2056" s="479">
        <v>26400</v>
      </c>
    </row>
    <row r="2057" spans="1:5">
      <c r="A2057" s="476">
        <v>41837</v>
      </c>
      <c r="B2057" s="479">
        <v>3160</v>
      </c>
      <c r="C2057" s="480"/>
      <c r="D2057" s="480"/>
      <c r="E2057" s="479">
        <v>26400</v>
      </c>
    </row>
    <row r="2058" spans="1:5">
      <c r="A2058" s="476">
        <v>41838</v>
      </c>
      <c r="B2058" s="479">
        <v>3613</v>
      </c>
      <c r="C2058" s="480"/>
      <c r="D2058" s="480"/>
      <c r="E2058" s="479">
        <v>26400</v>
      </c>
    </row>
    <row r="2059" spans="1:5">
      <c r="A2059" s="476">
        <v>41839</v>
      </c>
      <c r="B2059" s="479">
        <v>3516</v>
      </c>
      <c r="C2059" s="480"/>
      <c r="D2059" s="480"/>
      <c r="E2059" s="479">
        <v>26400</v>
      </c>
    </row>
    <row r="2060" spans="1:5">
      <c r="A2060" s="476">
        <v>41840</v>
      </c>
      <c r="B2060" s="479">
        <v>3024</v>
      </c>
      <c r="C2060" s="480"/>
      <c r="D2060" s="480"/>
      <c r="E2060" s="479">
        <v>26400</v>
      </c>
    </row>
    <row r="2061" spans="1:5">
      <c r="A2061" s="476">
        <v>41841</v>
      </c>
      <c r="B2061" s="479">
        <v>3139</v>
      </c>
      <c r="C2061" s="480"/>
      <c r="D2061" s="480"/>
      <c r="E2061" s="479">
        <v>26400</v>
      </c>
    </row>
    <row r="2062" spans="1:5">
      <c r="A2062" s="476">
        <v>41842</v>
      </c>
      <c r="B2062" s="479">
        <v>3224</v>
      </c>
      <c r="C2062" s="480"/>
      <c r="D2062" s="480"/>
      <c r="E2062" s="479">
        <v>26400</v>
      </c>
    </row>
    <row r="2063" spans="1:5">
      <c r="A2063" s="476">
        <v>41843</v>
      </c>
      <c r="B2063" s="479">
        <v>3158</v>
      </c>
      <c r="C2063" s="480"/>
      <c r="D2063" s="480"/>
      <c r="E2063" s="479">
        <v>26400</v>
      </c>
    </row>
    <row r="2064" spans="1:5">
      <c r="A2064" s="476">
        <v>41844</v>
      </c>
      <c r="B2064" s="479">
        <v>2945</v>
      </c>
      <c r="C2064" s="480"/>
      <c r="D2064" s="480"/>
      <c r="E2064" s="479">
        <v>26400</v>
      </c>
    </row>
    <row r="2065" spans="1:5">
      <c r="A2065" s="476">
        <v>41845</v>
      </c>
      <c r="B2065" s="479">
        <v>3035</v>
      </c>
      <c r="C2065" s="480"/>
      <c r="D2065" s="480"/>
      <c r="E2065" s="479">
        <v>26400</v>
      </c>
    </row>
    <row r="2066" spans="1:5">
      <c r="A2066" s="476">
        <v>41846</v>
      </c>
      <c r="B2066" s="479">
        <v>3172</v>
      </c>
      <c r="C2066" s="480"/>
      <c r="D2066" s="480"/>
      <c r="E2066" s="479">
        <v>26400</v>
      </c>
    </row>
    <row r="2067" spans="1:5">
      <c r="A2067" s="476">
        <v>41847</v>
      </c>
      <c r="B2067" s="479">
        <v>2882</v>
      </c>
      <c r="C2067" s="480"/>
      <c r="D2067" s="480"/>
      <c r="E2067" s="479">
        <v>26400</v>
      </c>
    </row>
    <row r="2068" spans="1:5">
      <c r="A2068" s="476">
        <v>41848</v>
      </c>
      <c r="B2068" s="479">
        <v>2764</v>
      </c>
      <c r="C2068" s="480"/>
      <c r="D2068" s="480"/>
      <c r="E2068" s="479">
        <v>26400</v>
      </c>
    </row>
    <row r="2069" spans="1:5">
      <c r="A2069" s="476">
        <v>41849</v>
      </c>
      <c r="B2069" s="479">
        <v>3115</v>
      </c>
      <c r="C2069" s="480"/>
      <c r="D2069" s="480"/>
      <c r="E2069" s="479">
        <v>26400</v>
      </c>
    </row>
    <row r="2070" spans="1:5">
      <c r="A2070" s="476">
        <v>41850</v>
      </c>
      <c r="B2070" s="479">
        <v>3336</v>
      </c>
      <c r="C2070" s="480"/>
      <c r="D2070" s="480"/>
      <c r="E2070" s="479">
        <v>26400</v>
      </c>
    </row>
    <row r="2071" spans="1:5">
      <c r="A2071" s="476">
        <v>41851</v>
      </c>
      <c r="B2071" s="479">
        <v>3005</v>
      </c>
      <c r="C2071" s="480"/>
      <c r="D2071" s="480"/>
      <c r="E2071" s="479">
        <v>26400</v>
      </c>
    </row>
    <row r="2072" spans="1:5">
      <c r="A2072" s="476">
        <v>41852</v>
      </c>
      <c r="B2072" s="479">
        <v>3296</v>
      </c>
      <c r="C2072" s="480"/>
      <c r="D2072" s="480"/>
      <c r="E2072" s="479">
        <v>26400</v>
      </c>
    </row>
    <row r="2073" spans="1:5">
      <c r="A2073" s="476">
        <v>41853</v>
      </c>
      <c r="B2073" s="479">
        <v>4287</v>
      </c>
      <c r="C2073" s="480"/>
      <c r="D2073" s="480"/>
      <c r="E2073" s="479">
        <v>26400</v>
      </c>
    </row>
    <row r="2074" spans="1:5">
      <c r="A2074" s="476">
        <v>41854</v>
      </c>
      <c r="B2074" s="479">
        <v>3328</v>
      </c>
      <c r="C2074" s="480"/>
      <c r="D2074" s="480"/>
      <c r="E2074" s="479">
        <v>26400</v>
      </c>
    </row>
    <row r="2075" spans="1:5">
      <c r="A2075" s="476">
        <v>41855</v>
      </c>
      <c r="B2075" s="479">
        <v>3545</v>
      </c>
      <c r="C2075" s="480"/>
      <c r="D2075" s="480"/>
      <c r="E2075" s="479">
        <v>26400</v>
      </c>
    </row>
    <row r="2076" spans="1:5">
      <c r="A2076" s="476">
        <v>41856</v>
      </c>
      <c r="B2076" s="479">
        <v>3565</v>
      </c>
      <c r="C2076" s="480"/>
      <c r="D2076" s="480"/>
      <c r="E2076" s="479">
        <v>26400</v>
      </c>
    </row>
    <row r="2077" spans="1:5">
      <c r="A2077" s="476">
        <v>41857</v>
      </c>
      <c r="B2077" s="479">
        <v>3230</v>
      </c>
      <c r="C2077" s="480"/>
      <c r="D2077" s="480"/>
      <c r="E2077" s="479">
        <v>26400</v>
      </c>
    </row>
    <row r="2078" spans="1:5">
      <c r="A2078" s="476">
        <v>41858</v>
      </c>
      <c r="B2078" s="479">
        <v>3611</v>
      </c>
      <c r="C2078" s="480"/>
      <c r="D2078" s="480"/>
      <c r="E2078" s="479">
        <v>26400</v>
      </c>
    </row>
    <row r="2079" spans="1:5">
      <c r="A2079" s="476">
        <v>41859</v>
      </c>
      <c r="B2079" s="479">
        <v>3564</v>
      </c>
      <c r="C2079" s="480"/>
      <c r="D2079" s="480"/>
      <c r="E2079" s="479">
        <v>26400</v>
      </c>
    </row>
    <row r="2080" spans="1:5">
      <c r="A2080" s="476">
        <v>41860</v>
      </c>
      <c r="B2080" s="479">
        <v>3184</v>
      </c>
      <c r="C2080" s="480"/>
      <c r="D2080" s="480"/>
      <c r="E2080" s="479">
        <v>26400</v>
      </c>
    </row>
    <row r="2081" spans="1:5">
      <c r="A2081" s="476">
        <v>41861</v>
      </c>
      <c r="B2081" s="479">
        <v>3250</v>
      </c>
      <c r="C2081" s="480"/>
      <c r="D2081" s="480"/>
      <c r="E2081" s="479">
        <v>26400</v>
      </c>
    </row>
    <row r="2082" spans="1:5">
      <c r="A2082" s="476">
        <v>41862</v>
      </c>
      <c r="B2082" s="479">
        <v>4156</v>
      </c>
      <c r="C2082" s="480"/>
      <c r="D2082" s="480"/>
      <c r="E2082" s="479">
        <v>26400</v>
      </c>
    </row>
    <row r="2083" spans="1:5">
      <c r="A2083" s="476">
        <v>41863</v>
      </c>
      <c r="B2083" s="479">
        <v>3462</v>
      </c>
      <c r="C2083" s="480"/>
      <c r="D2083" s="480"/>
      <c r="E2083" s="479">
        <v>26400</v>
      </c>
    </row>
    <row r="2084" spans="1:5">
      <c r="A2084" s="476">
        <v>41864</v>
      </c>
      <c r="B2084" s="479">
        <v>3400</v>
      </c>
      <c r="C2084" s="480"/>
      <c r="D2084" s="480"/>
      <c r="E2084" s="479">
        <v>26400</v>
      </c>
    </row>
    <row r="2085" spans="1:5">
      <c r="A2085" s="476">
        <v>41865</v>
      </c>
      <c r="B2085" s="479">
        <v>3575</v>
      </c>
      <c r="C2085" s="480"/>
      <c r="D2085" s="480"/>
      <c r="E2085" s="479">
        <v>26400</v>
      </c>
    </row>
    <row r="2086" spans="1:5">
      <c r="A2086" s="476">
        <v>41866</v>
      </c>
      <c r="B2086" s="479">
        <v>3307</v>
      </c>
      <c r="C2086" s="480"/>
      <c r="D2086" s="480"/>
      <c r="E2086" s="479">
        <v>26400</v>
      </c>
    </row>
    <row r="2087" spans="1:5">
      <c r="A2087" s="476">
        <v>41867</v>
      </c>
      <c r="B2087" s="479">
        <v>3212</v>
      </c>
      <c r="C2087" s="480"/>
      <c r="D2087" s="480"/>
      <c r="E2087" s="479">
        <v>26400</v>
      </c>
    </row>
    <row r="2088" spans="1:5">
      <c r="A2088" s="476">
        <v>41868</v>
      </c>
      <c r="B2088" s="479">
        <v>3386</v>
      </c>
      <c r="C2088" s="480"/>
      <c r="D2088" s="480"/>
      <c r="E2088" s="479">
        <v>26400</v>
      </c>
    </row>
    <row r="2089" spans="1:5">
      <c r="A2089" s="476">
        <v>41869</v>
      </c>
      <c r="B2089" s="479">
        <v>3400</v>
      </c>
      <c r="C2089" s="480"/>
      <c r="D2089" s="480"/>
      <c r="E2089" s="479">
        <v>26400</v>
      </c>
    </row>
    <row r="2090" spans="1:5">
      <c r="A2090" s="476">
        <v>41870</v>
      </c>
      <c r="B2090" s="479">
        <v>3169</v>
      </c>
      <c r="C2090" s="480"/>
      <c r="D2090" s="480"/>
      <c r="E2090" s="479">
        <v>26400</v>
      </c>
    </row>
    <row r="2091" spans="1:5">
      <c r="A2091" s="476">
        <v>41871</v>
      </c>
      <c r="B2091" s="479">
        <v>2976</v>
      </c>
      <c r="C2091" s="480"/>
      <c r="D2091" s="480"/>
      <c r="E2091" s="479">
        <v>26400</v>
      </c>
    </row>
    <row r="2092" spans="1:5">
      <c r="A2092" s="476">
        <v>41872</v>
      </c>
      <c r="B2092" s="479">
        <v>3397</v>
      </c>
      <c r="C2092" s="480"/>
      <c r="D2092" s="480"/>
      <c r="E2092" s="479">
        <v>26400</v>
      </c>
    </row>
    <row r="2093" spans="1:5">
      <c r="A2093" s="476">
        <v>41873</v>
      </c>
      <c r="B2093" s="479">
        <v>3084</v>
      </c>
      <c r="C2093" s="480"/>
      <c r="D2093" s="480"/>
      <c r="E2093" s="479">
        <v>26400</v>
      </c>
    </row>
    <row r="2094" spans="1:5">
      <c r="A2094" s="476">
        <v>41874</v>
      </c>
      <c r="B2094" s="479">
        <v>3102</v>
      </c>
      <c r="C2094" s="480"/>
      <c r="D2094" s="480"/>
      <c r="E2094" s="479">
        <v>26400</v>
      </c>
    </row>
    <row r="2095" spans="1:5">
      <c r="A2095" s="476">
        <v>41875</v>
      </c>
      <c r="B2095" s="479">
        <v>3216</v>
      </c>
      <c r="C2095" s="480"/>
      <c r="D2095" s="480"/>
      <c r="E2095" s="479">
        <v>26400</v>
      </c>
    </row>
    <row r="2096" spans="1:5">
      <c r="A2096" s="476">
        <v>41876</v>
      </c>
      <c r="B2096" s="479">
        <v>3111</v>
      </c>
      <c r="C2096" s="480"/>
      <c r="D2096" s="480"/>
      <c r="E2096" s="479">
        <v>26400</v>
      </c>
    </row>
    <row r="2097" spans="1:5">
      <c r="A2097" s="476">
        <v>41877</v>
      </c>
      <c r="B2097" s="479">
        <v>2890</v>
      </c>
      <c r="C2097" s="480"/>
      <c r="D2097" s="480"/>
      <c r="E2097" s="479">
        <v>26400</v>
      </c>
    </row>
    <row r="2098" spans="1:5">
      <c r="A2098" s="476">
        <v>41878</v>
      </c>
      <c r="B2098" s="479">
        <v>3081</v>
      </c>
      <c r="C2098" s="480"/>
      <c r="D2098" s="480"/>
      <c r="E2098" s="479">
        <v>26400</v>
      </c>
    </row>
    <row r="2099" spans="1:5">
      <c r="A2099" s="476">
        <v>41879</v>
      </c>
      <c r="B2099" s="479">
        <v>3304</v>
      </c>
      <c r="C2099" s="480"/>
      <c r="D2099" s="480"/>
      <c r="E2099" s="479">
        <v>26400</v>
      </c>
    </row>
    <row r="2100" spans="1:5">
      <c r="A2100" s="476">
        <v>41880</v>
      </c>
      <c r="B2100" s="479">
        <v>3012</v>
      </c>
      <c r="C2100" s="480"/>
      <c r="D2100" s="480"/>
      <c r="E2100" s="479">
        <v>26400</v>
      </c>
    </row>
    <row r="2101" spans="1:5">
      <c r="A2101" s="476">
        <v>41881</v>
      </c>
      <c r="B2101" s="479">
        <v>3069</v>
      </c>
      <c r="C2101" s="480"/>
      <c r="D2101" s="480"/>
      <c r="E2101" s="479">
        <v>26400</v>
      </c>
    </row>
    <row r="2102" spans="1:5">
      <c r="A2102" s="476">
        <v>41882</v>
      </c>
      <c r="B2102" s="479">
        <v>2745</v>
      </c>
      <c r="C2102" s="480"/>
      <c r="D2102" s="480"/>
      <c r="E2102" s="479">
        <v>26400</v>
      </c>
    </row>
    <row r="2103" spans="1:5">
      <c r="A2103" s="476">
        <v>41883</v>
      </c>
      <c r="B2103" s="479">
        <v>3123</v>
      </c>
      <c r="C2103" s="480"/>
      <c r="D2103" s="480"/>
      <c r="E2103" s="479">
        <v>26400</v>
      </c>
    </row>
    <row r="2104" spans="1:5">
      <c r="A2104" s="476">
        <v>41884</v>
      </c>
      <c r="B2104" s="479">
        <v>2714</v>
      </c>
      <c r="C2104" s="480"/>
      <c r="D2104" s="480"/>
      <c r="E2104" s="479">
        <v>26400</v>
      </c>
    </row>
    <row r="2105" spans="1:5">
      <c r="A2105" s="476">
        <v>41885</v>
      </c>
      <c r="B2105" s="479">
        <v>2642</v>
      </c>
      <c r="C2105" s="480"/>
      <c r="D2105" s="480"/>
      <c r="E2105" s="479">
        <v>26400</v>
      </c>
    </row>
    <row r="2106" spans="1:5">
      <c r="A2106" s="476">
        <v>41886</v>
      </c>
      <c r="B2106" s="479">
        <v>3053</v>
      </c>
      <c r="C2106" s="480"/>
      <c r="D2106" s="480"/>
      <c r="E2106" s="479">
        <v>26400</v>
      </c>
    </row>
    <row r="2107" spans="1:5">
      <c r="A2107" s="476">
        <v>41887</v>
      </c>
      <c r="B2107" s="479">
        <v>2696</v>
      </c>
      <c r="C2107" s="480"/>
      <c r="D2107" s="480"/>
      <c r="E2107" s="479">
        <v>26400</v>
      </c>
    </row>
    <row r="2108" spans="1:5">
      <c r="A2108" s="476">
        <v>41888</v>
      </c>
      <c r="B2108" s="479">
        <v>3021</v>
      </c>
      <c r="C2108" s="480"/>
      <c r="D2108" s="480"/>
      <c r="E2108" s="479">
        <v>26400</v>
      </c>
    </row>
    <row r="2109" spans="1:5">
      <c r="A2109" s="476">
        <v>41889</v>
      </c>
      <c r="B2109" s="479">
        <v>2698</v>
      </c>
      <c r="C2109" s="480"/>
      <c r="D2109" s="480"/>
      <c r="E2109" s="479">
        <v>26400</v>
      </c>
    </row>
    <row r="2110" spans="1:5">
      <c r="A2110" s="476">
        <v>41890</v>
      </c>
      <c r="B2110" s="479">
        <v>2711</v>
      </c>
      <c r="C2110" s="480"/>
      <c r="D2110" s="480"/>
      <c r="E2110" s="479">
        <v>26400</v>
      </c>
    </row>
    <row r="2111" spans="1:5">
      <c r="A2111" s="476">
        <v>41891</v>
      </c>
      <c r="B2111" s="479">
        <v>2518</v>
      </c>
      <c r="C2111" s="480"/>
      <c r="D2111" s="480"/>
      <c r="E2111" s="479">
        <v>26400</v>
      </c>
    </row>
    <row r="2112" spans="1:5">
      <c r="A2112" s="476">
        <v>41892</v>
      </c>
      <c r="B2112" s="479">
        <v>2763</v>
      </c>
      <c r="C2112" s="480"/>
      <c r="D2112" s="480"/>
      <c r="E2112" s="479">
        <v>26400</v>
      </c>
    </row>
    <row r="2113" spans="1:5">
      <c r="A2113" s="476">
        <v>41893</v>
      </c>
      <c r="B2113" s="479">
        <v>2795</v>
      </c>
      <c r="C2113" s="480"/>
      <c r="D2113" s="480"/>
      <c r="E2113" s="479">
        <v>26400</v>
      </c>
    </row>
    <row r="2114" spans="1:5">
      <c r="A2114" s="476">
        <v>41894</v>
      </c>
      <c r="B2114" s="479">
        <v>2732</v>
      </c>
      <c r="C2114" s="480"/>
      <c r="D2114" s="480"/>
      <c r="E2114" s="479">
        <v>26400</v>
      </c>
    </row>
    <row r="2115" spans="1:5">
      <c r="A2115" s="476">
        <v>41895</v>
      </c>
      <c r="B2115" s="479">
        <v>3002</v>
      </c>
      <c r="C2115" s="480"/>
      <c r="D2115" s="480"/>
      <c r="E2115" s="479">
        <v>26400</v>
      </c>
    </row>
    <row r="2116" spans="1:5">
      <c r="A2116" s="476">
        <v>41896</v>
      </c>
      <c r="B2116" s="479">
        <v>2844</v>
      </c>
      <c r="C2116" s="480"/>
      <c r="D2116" s="480"/>
      <c r="E2116" s="479">
        <v>26400</v>
      </c>
    </row>
    <row r="2117" spans="1:5">
      <c r="A2117" s="476">
        <v>41897</v>
      </c>
      <c r="B2117" s="479">
        <v>2694</v>
      </c>
      <c r="C2117" s="480"/>
      <c r="D2117" s="480"/>
      <c r="E2117" s="479">
        <v>26400</v>
      </c>
    </row>
    <row r="2118" spans="1:5">
      <c r="A2118" s="476">
        <v>41898</v>
      </c>
      <c r="B2118" s="479">
        <v>2529</v>
      </c>
      <c r="C2118" s="480"/>
      <c r="D2118" s="480"/>
      <c r="E2118" s="479">
        <v>26400</v>
      </c>
    </row>
    <row r="2119" spans="1:5">
      <c r="A2119" s="476">
        <v>41899</v>
      </c>
      <c r="B2119" s="479">
        <v>2798</v>
      </c>
      <c r="C2119" s="480"/>
      <c r="D2119" s="480"/>
      <c r="E2119" s="479">
        <v>26400</v>
      </c>
    </row>
    <row r="2120" spans="1:5">
      <c r="A2120" s="476">
        <v>41900</v>
      </c>
      <c r="B2120" s="479">
        <v>2644</v>
      </c>
      <c r="C2120" s="480"/>
      <c r="D2120" s="480"/>
      <c r="E2120" s="479">
        <v>26400</v>
      </c>
    </row>
    <row r="2121" spans="1:5">
      <c r="A2121" s="476">
        <v>41901</v>
      </c>
      <c r="B2121" s="479">
        <v>2667</v>
      </c>
      <c r="C2121" s="480"/>
      <c r="D2121" s="480"/>
      <c r="E2121" s="479">
        <v>26400</v>
      </c>
    </row>
    <row r="2122" spans="1:5">
      <c r="A2122" s="476">
        <v>41902</v>
      </c>
      <c r="B2122" s="479">
        <v>2886</v>
      </c>
      <c r="C2122" s="480"/>
      <c r="D2122" s="480"/>
      <c r="E2122" s="479">
        <v>26400</v>
      </c>
    </row>
    <row r="2123" spans="1:5">
      <c r="A2123" s="476">
        <v>41903</v>
      </c>
      <c r="B2123" s="479">
        <v>2782</v>
      </c>
      <c r="C2123" s="480"/>
      <c r="D2123" s="480"/>
      <c r="E2123" s="479">
        <v>26400</v>
      </c>
    </row>
    <row r="2124" spans="1:5">
      <c r="A2124" s="476">
        <v>41904</v>
      </c>
      <c r="B2124" s="479">
        <v>2568</v>
      </c>
      <c r="C2124" s="480"/>
      <c r="D2124" s="480"/>
      <c r="E2124" s="479">
        <v>26400</v>
      </c>
    </row>
    <row r="2125" spans="1:5">
      <c r="A2125" s="476">
        <v>41905</v>
      </c>
      <c r="B2125" s="479">
        <v>2758</v>
      </c>
      <c r="C2125" s="480"/>
      <c r="D2125" s="480"/>
      <c r="E2125" s="479">
        <v>26400</v>
      </c>
    </row>
    <row r="2126" spans="1:5">
      <c r="A2126" s="476">
        <v>41906</v>
      </c>
      <c r="B2126" s="479">
        <v>2792</v>
      </c>
      <c r="C2126" s="480"/>
      <c r="D2126" s="480"/>
      <c r="E2126" s="479">
        <v>26400</v>
      </c>
    </row>
    <row r="2127" spans="1:5">
      <c r="A2127" s="476">
        <v>41907</v>
      </c>
      <c r="B2127" s="479">
        <v>2702</v>
      </c>
      <c r="C2127" s="480"/>
      <c r="D2127" s="480"/>
      <c r="E2127" s="479">
        <v>26400</v>
      </c>
    </row>
    <row r="2128" spans="1:5">
      <c r="A2128" s="476">
        <v>41908</v>
      </c>
      <c r="B2128" s="479">
        <v>2719</v>
      </c>
      <c r="C2128" s="480"/>
      <c r="D2128" s="480"/>
      <c r="E2128" s="479">
        <v>26400</v>
      </c>
    </row>
    <row r="2129" spans="1:5">
      <c r="A2129" s="476">
        <v>41909</v>
      </c>
      <c r="B2129" s="479">
        <v>2873</v>
      </c>
      <c r="C2129" s="480"/>
      <c r="D2129" s="480"/>
      <c r="E2129" s="479">
        <v>26400</v>
      </c>
    </row>
    <row r="2130" spans="1:5">
      <c r="A2130" s="476">
        <v>41910</v>
      </c>
      <c r="B2130" s="479">
        <v>2513</v>
      </c>
      <c r="C2130" s="480"/>
      <c r="D2130" s="480"/>
      <c r="E2130" s="479">
        <v>26400</v>
      </c>
    </row>
    <row r="2131" spans="1:5">
      <c r="A2131" s="476">
        <v>41911</v>
      </c>
      <c r="B2131" s="479">
        <v>2971</v>
      </c>
      <c r="C2131" s="480"/>
      <c r="D2131" s="480"/>
      <c r="E2131" s="479">
        <v>26400</v>
      </c>
    </row>
    <row r="2132" spans="1:5">
      <c r="A2132" s="476">
        <v>41912</v>
      </c>
      <c r="B2132" s="479">
        <v>2903</v>
      </c>
      <c r="C2132" s="480"/>
      <c r="D2132" s="480"/>
      <c r="E2132" s="479">
        <v>26400</v>
      </c>
    </row>
    <row r="2133" spans="1:5">
      <c r="A2133" s="476">
        <v>41913</v>
      </c>
      <c r="B2133" s="479">
        <v>2557</v>
      </c>
      <c r="C2133" s="480"/>
      <c r="D2133" s="480"/>
      <c r="E2133" s="479">
        <v>26400</v>
      </c>
    </row>
    <row r="2134" spans="1:5">
      <c r="A2134" s="476">
        <v>41914</v>
      </c>
      <c r="B2134" s="479">
        <v>2918</v>
      </c>
      <c r="C2134" s="480"/>
      <c r="D2134" s="480"/>
      <c r="E2134" s="479">
        <v>26400</v>
      </c>
    </row>
    <row r="2135" spans="1:5">
      <c r="A2135" s="476">
        <v>41915</v>
      </c>
      <c r="B2135" s="479">
        <v>2944</v>
      </c>
      <c r="C2135" s="480"/>
      <c r="D2135" s="480"/>
      <c r="E2135" s="479">
        <v>26400</v>
      </c>
    </row>
    <row r="2136" spans="1:5">
      <c r="A2136" s="476">
        <v>41916</v>
      </c>
      <c r="B2136" s="479">
        <v>2534</v>
      </c>
      <c r="C2136" s="480"/>
      <c r="D2136" s="480"/>
      <c r="E2136" s="479">
        <v>26400</v>
      </c>
    </row>
    <row r="2137" spans="1:5">
      <c r="A2137" s="476">
        <v>41917</v>
      </c>
      <c r="B2137" s="479">
        <v>2832</v>
      </c>
      <c r="C2137" s="480"/>
      <c r="D2137" s="480"/>
      <c r="E2137" s="479">
        <v>26400</v>
      </c>
    </row>
    <row r="2138" spans="1:5">
      <c r="A2138" s="476">
        <v>41918</v>
      </c>
      <c r="B2138" s="479">
        <v>3053</v>
      </c>
      <c r="C2138" s="480"/>
      <c r="D2138" s="480"/>
      <c r="E2138" s="479">
        <v>26400</v>
      </c>
    </row>
    <row r="2139" spans="1:5">
      <c r="A2139" s="476">
        <v>41919</v>
      </c>
      <c r="B2139" s="479">
        <v>2589</v>
      </c>
      <c r="C2139" s="480"/>
      <c r="D2139" s="480"/>
      <c r="E2139" s="479">
        <v>26400</v>
      </c>
    </row>
    <row r="2140" spans="1:5">
      <c r="A2140" s="476">
        <v>41920</v>
      </c>
      <c r="B2140" s="479">
        <v>2788</v>
      </c>
      <c r="C2140" s="480"/>
      <c r="D2140" s="480"/>
      <c r="E2140" s="479">
        <v>26400</v>
      </c>
    </row>
    <row r="2141" spans="1:5">
      <c r="A2141" s="476">
        <v>41921</v>
      </c>
      <c r="B2141" s="479">
        <v>2737</v>
      </c>
      <c r="C2141" s="480"/>
      <c r="D2141" s="480"/>
      <c r="E2141" s="479">
        <v>26400</v>
      </c>
    </row>
    <row r="2142" spans="1:5">
      <c r="A2142" s="476">
        <v>41922</v>
      </c>
      <c r="B2142" s="479">
        <v>2584</v>
      </c>
      <c r="C2142" s="480"/>
      <c r="D2142" s="480"/>
      <c r="E2142" s="479">
        <v>26400</v>
      </c>
    </row>
    <row r="2143" spans="1:5">
      <c r="A2143" s="476">
        <v>41923</v>
      </c>
      <c r="B2143" s="479">
        <v>2851</v>
      </c>
      <c r="C2143" s="480"/>
      <c r="D2143" s="480"/>
      <c r="E2143" s="479">
        <v>26400</v>
      </c>
    </row>
    <row r="2144" spans="1:5">
      <c r="A2144" s="476">
        <v>41924</v>
      </c>
      <c r="B2144" s="479">
        <v>2241</v>
      </c>
      <c r="C2144" s="480"/>
      <c r="D2144" s="480"/>
      <c r="E2144" s="479">
        <v>26400</v>
      </c>
    </row>
    <row r="2145" spans="1:5">
      <c r="A2145" s="476">
        <v>41925</v>
      </c>
      <c r="B2145" s="479">
        <v>2601</v>
      </c>
      <c r="C2145" s="480"/>
      <c r="D2145" s="480"/>
      <c r="E2145" s="479">
        <v>26400</v>
      </c>
    </row>
    <row r="2146" spans="1:5">
      <c r="A2146" s="476">
        <v>41926</v>
      </c>
      <c r="B2146" s="479">
        <v>2328</v>
      </c>
      <c r="C2146" s="480"/>
      <c r="D2146" s="480"/>
      <c r="E2146" s="479">
        <v>26400</v>
      </c>
    </row>
    <row r="2147" spans="1:5">
      <c r="A2147" s="476">
        <v>41927</v>
      </c>
      <c r="B2147" s="479">
        <v>2612</v>
      </c>
      <c r="C2147" s="480"/>
      <c r="D2147" s="480"/>
      <c r="E2147" s="479">
        <v>26400</v>
      </c>
    </row>
    <row r="2148" spans="1:5">
      <c r="A2148" s="476">
        <v>41928</v>
      </c>
      <c r="B2148" s="479">
        <v>2527</v>
      </c>
      <c r="C2148" s="480"/>
      <c r="D2148" s="480"/>
      <c r="E2148" s="479">
        <v>26400</v>
      </c>
    </row>
    <row r="2149" spans="1:5">
      <c r="A2149" s="476">
        <v>41929</v>
      </c>
      <c r="B2149" s="479">
        <v>2492</v>
      </c>
      <c r="C2149" s="480"/>
      <c r="D2149" s="480"/>
      <c r="E2149" s="479">
        <v>26400</v>
      </c>
    </row>
    <row r="2150" spans="1:5">
      <c r="A2150" s="476">
        <v>41930</v>
      </c>
      <c r="B2150" s="479">
        <v>2560</v>
      </c>
      <c r="C2150" s="480"/>
      <c r="D2150" s="480"/>
      <c r="E2150" s="479">
        <v>26400</v>
      </c>
    </row>
    <row r="2151" spans="1:5">
      <c r="A2151" s="476">
        <v>41931</v>
      </c>
      <c r="B2151" s="479">
        <v>2565</v>
      </c>
      <c r="C2151" s="480"/>
      <c r="D2151" s="480"/>
      <c r="E2151" s="479">
        <v>26400</v>
      </c>
    </row>
    <row r="2152" spans="1:5">
      <c r="A2152" s="476">
        <v>41932</v>
      </c>
      <c r="B2152" s="479">
        <v>2353</v>
      </c>
      <c r="C2152" s="480"/>
      <c r="D2152" s="480"/>
      <c r="E2152" s="479">
        <v>26400</v>
      </c>
    </row>
    <row r="2153" spans="1:5">
      <c r="A2153" s="476">
        <v>41933</v>
      </c>
      <c r="B2153" s="479">
        <v>2514</v>
      </c>
      <c r="C2153" s="480"/>
      <c r="D2153" s="480"/>
      <c r="E2153" s="479">
        <v>26400</v>
      </c>
    </row>
    <row r="2154" spans="1:5">
      <c r="A2154" s="476">
        <v>41934</v>
      </c>
      <c r="B2154" s="479">
        <v>2494</v>
      </c>
      <c r="C2154" s="480"/>
      <c r="D2154" s="480"/>
      <c r="E2154" s="479">
        <v>26400</v>
      </c>
    </row>
    <row r="2155" spans="1:5">
      <c r="A2155" s="476">
        <v>41935</v>
      </c>
      <c r="B2155" s="479">
        <v>2633</v>
      </c>
      <c r="C2155" s="480"/>
      <c r="D2155" s="480"/>
      <c r="E2155" s="479">
        <v>26400</v>
      </c>
    </row>
    <row r="2156" spans="1:5">
      <c r="A2156" s="476">
        <v>41936</v>
      </c>
      <c r="B2156" s="479">
        <v>2660</v>
      </c>
      <c r="C2156" s="480"/>
      <c r="D2156" s="480"/>
      <c r="E2156" s="479">
        <v>26400</v>
      </c>
    </row>
    <row r="2157" spans="1:5">
      <c r="A2157" s="476">
        <v>41937</v>
      </c>
      <c r="B2157" s="479">
        <v>2879</v>
      </c>
      <c r="C2157" s="480"/>
      <c r="D2157" s="480"/>
      <c r="E2157" s="479">
        <v>26400</v>
      </c>
    </row>
    <row r="2158" spans="1:5">
      <c r="A2158" s="476">
        <v>41938</v>
      </c>
      <c r="B2158" s="479">
        <v>3144</v>
      </c>
      <c r="C2158" s="480"/>
      <c r="D2158" s="480"/>
      <c r="E2158" s="479">
        <v>26400</v>
      </c>
    </row>
    <row r="2159" spans="1:5">
      <c r="A2159" s="476">
        <v>41939</v>
      </c>
      <c r="B2159" s="479">
        <v>3339</v>
      </c>
      <c r="C2159" s="480"/>
      <c r="D2159" s="480"/>
      <c r="E2159" s="479">
        <v>26400</v>
      </c>
    </row>
    <row r="2160" spans="1:5">
      <c r="A2160" s="476">
        <v>41940</v>
      </c>
      <c r="B2160" s="479">
        <v>2548</v>
      </c>
      <c r="C2160" s="480"/>
      <c r="D2160" s="480"/>
      <c r="E2160" s="479">
        <v>26400</v>
      </c>
    </row>
    <row r="2161" spans="1:5">
      <c r="A2161" s="476">
        <v>41941</v>
      </c>
      <c r="B2161" s="479">
        <v>3090</v>
      </c>
      <c r="C2161" s="480"/>
      <c r="D2161" s="480"/>
      <c r="E2161" s="479">
        <v>26400</v>
      </c>
    </row>
    <row r="2162" spans="1:5">
      <c r="A2162" s="476">
        <v>41942</v>
      </c>
      <c r="B2162" s="479">
        <v>2668</v>
      </c>
      <c r="C2162" s="480"/>
      <c r="D2162" s="480"/>
      <c r="E2162" s="479">
        <v>26400</v>
      </c>
    </row>
    <row r="2163" spans="1:5">
      <c r="A2163" s="476">
        <v>41943</v>
      </c>
      <c r="B2163" s="479">
        <v>2608</v>
      </c>
      <c r="C2163" s="480"/>
      <c r="D2163" s="480"/>
      <c r="E2163" s="479">
        <v>26400</v>
      </c>
    </row>
    <row r="2164" spans="1:5">
      <c r="A2164" s="476">
        <v>41944</v>
      </c>
      <c r="B2164" s="479">
        <v>2539</v>
      </c>
      <c r="C2164" s="480"/>
      <c r="D2164" s="480"/>
      <c r="E2164" s="479">
        <v>26400</v>
      </c>
    </row>
    <row r="2165" spans="1:5">
      <c r="A2165" s="476">
        <v>41945</v>
      </c>
      <c r="B2165" s="479">
        <v>2674</v>
      </c>
      <c r="C2165" s="480"/>
      <c r="D2165" s="480"/>
      <c r="E2165" s="479">
        <v>26400</v>
      </c>
    </row>
    <row r="2166" spans="1:5">
      <c r="A2166" s="476">
        <v>41946</v>
      </c>
      <c r="B2166" s="479">
        <v>2645</v>
      </c>
      <c r="C2166" s="480"/>
      <c r="D2166" s="480"/>
      <c r="E2166" s="479">
        <v>26400</v>
      </c>
    </row>
    <row r="2167" spans="1:5">
      <c r="A2167" s="476">
        <v>41947</v>
      </c>
      <c r="B2167" s="479">
        <v>2592</v>
      </c>
      <c r="C2167" s="480"/>
      <c r="D2167" s="480"/>
      <c r="E2167" s="479">
        <v>26400</v>
      </c>
    </row>
    <row r="2168" spans="1:5">
      <c r="A2168" s="476">
        <v>41948</v>
      </c>
      <c r="B2168" s="479">
        <v>2644</v>
      </c>
      <c r="C2168" s="480"/>
      <c r="D2168" s="480"/>
      <c r="E2168" s="479">
        <v>26400</v>
      </c>
    </row>
    <row r="2169" spans="1:5">
      <c r="A2169" s="476">
        <v>41949</v>
      </c>
      <c r="B2169" s="479">
        <v>2651</v>
      </c>
      <c r="C2169" s="480"/>
      <c r="D2169" s="480"/>
      <c r="E2169" s="479">
        <v>26400</v>
      </c>
    </row>
    <row r="2170" spans="1:5">
      <c r="A2170" s="476">
        <v>41950</v>
      </c>
      <c r="B2170" s="479">
        <v>2758</v>
      </c>
      <c r="C2170" s="480"/>
      <c r="D2170" s="480"/>
      <c r="E2170" s="479">
        <v>26400</v>
      </c>
    </row>
    <row r="2171" spans="1:5">
      <c r="A2171" s="476">
        <v>41951</v>
      </c>
      <c r="B2171" s="479">
        <v>2565</v>
      </c>
      <c r="C2171" s="480"/>
      <c r="D2171" s="480"/>
      <c r="E2171" s="479">
        <v>26400</v>
      </c>
    </row>
    <row r="2172" spans="1:5">
      <c r="A2172" s="476">
        <v>41952</v>
      </c>
      <c r="B2172" s="479">
        <v>2537</v>
      </c>
      <c r="C2172" s="480"/>
      <c r="D2172" s="480"/>
      <c r="E2172" s="479">
        <v>26400</v>
      </c>
    </row>
    <row r="2173" spans="1:5">
      <c r="A2173" s="476">
        <v>41953</v>
      </c>
      <c r="B2173" s="479">
        <v>2676</v>
      </c>
      <c r="C2173" s="480"/>
      <c r="D2173" s="480"/>
      <c r="E2173" s="479">
        <v>26400</v>
      </c>
    </row>
    <row r="2174" spans="1:5">
      <c r="A2174" s="476">
        <v>41954</v>
      </c>
      <c r="B2174" s="479">
        <v>2743</v>
      </c>
      <c r="C2174" s="480"/>
      <c r="D2174" s="480"/>
      <c r="E2174" s="479">
        <v>26400</v>
      </c>
    </row>
    <row r="2175" spans="1:5">
      <c r="A2175" s="476">
        <v>41955</v>
      </c>
      <c r="B2175" s="479">
        <v>2585</v>
      </c>
      <c r="C2175" s="480"/>
      <c r="D2175" s="480"/>
      <c r="E2175" s="479">
        <v>26400</v>
      </c>
    </row>
    <row r="2176" spans="1:5">
      <c r="A2176" s="476">
        <v>41956</v>
      </c>
      <c r="B2176" s="479">
        <v>2430</v>
      </c>
      <c r="C2176" s="480"/>
      <c r="D2176" s="480"/>
      <c r="E2176" s="479">
        <v>26400</v>
      </c>
    </row>
    <row r="2177" spans="1:5">
      <c r="A2177" s="476">
        <v>41957</v>
      </c>
      <c r="B2177" s="479">
        <v>2745</v>
      </c>
      <c r="C2177" s="480"/>
      <c r="D2177" s="480"/>
      <c r="E2177" s="479">
        <v>26400</v>
      </c>
    </row>
    <row r="2178" spans="1:5">
      <c r="A2178" s="476">
        <v>41958</v>
      </c>
      <c r="B2178" s="479">
        <v>3305</v>
      </c>
      <c r="C2178" s="480"/>
      <c r="D2178" s="480"/>
      <c r="E2178" s="479">
        <v>26400</v>
      </c>
    </row>
    <row r="2179" spans="1:5">
      <c r="A2179" s="476">
        <v>41959</v>
      </c>
      <c r="B2179" s="479">
        <v>2928</v>
      </c>
      <c r="C2179" s="480"/>
      <c r="D2179" s="480"/>
      <c r="E2179" s="479">
        <v>26400</v>
      </c>
    </row>
    <row r="2180" spans="1:5">
      <c r="A2180" s="476">
        <v>41960</v>
      </c>
      <c r="B2180" s="479">
        <v>2505</v>
      </c>
      <c r="C2180" s="480"/>
      <c r="D2180" s="480"/>
      <c r="E2180" s="479">
        <v>26400</v>
      </c>
    </row>
    <row r="2181" spans="1:5">
      <c r="A2181" s="476">
        <v>41961</v>
      </c>
      <c r="B2181" s="479">
        <v>3049</v>
      </c>
      <c r="C2181" s="480"/>
      <c r="D2181" s="480"/>
      <c r="E2181" s="479">
        <v>26400</v>
      </c>
    </row>
    <row r="2182" spans="1:5">
      <c r="A2182" s="476">
        <v>41962</v>
      </c>
      <c r="B2182" s="479">
        <v>2797</v>
      </c>
      <c r="C2182" s="480"/>
      <c r="D2182" s="480"/>
      <c r="E2182" s="479">
        <v>26400</v>
      </c>
    </row>
    <row r="2183" spans="1:5">
      <c r="A2183" s="476">
        <v>41963</v>
      </c>
      <c r="B2183" s="479">
        <v>2426</v>
      </c>
      <c r="C2183" s="480"/>
      <c r="D2183" s="480"/>
      <c r="E2183" s="479">
        <v>26400</v>
      </c>
    </row>
    <row r="2184" spans="1:5">
      <c r="A2184" s="476">
        <v>41964</v>
      </c>
      <c r="B2184" s="479">
        <v>2826</v>
      </c>
      <c r="C2184" s="480"/>
      <c r="D2184" s="480"/>
      <c r="E2184" s="479">
        <v>26400</v>
      </c>
    </row>
    <row r="2185" spans="1:5">
      <c r="A2185" s="476">
        <v>41965</v>
      </c>
      <c r="B2185" s="479">
        <v>2972</v>
      </c>
      <c r="C2185" s="480"/>
      <c r="D2185" s="480"/>
      <c r="E2185" s="479">
        <v>26400</v>
      </c>
    </row>
    <row r="2186" spans="1:5">
      <c r="A2186" s="476">
        <v>41966</v>
      </c>
      <c r="B2186" s="479">
        <v>2890</v>
      </c>
      <c r="C2186" s="480"/>
      <c r="D2186" s="480"/>
      <c r="E2186" s="479">
        <v>26400</v>
      </c>
    </row>
    <row r="2187" spans="1:5">
      <c r="A2187" s="476">
        <v>41967</v>
      </c>
      <c r="B2187" s="479">
        <v>2508</v>
      </c>
      <c r="C2187" s="480"/>
      <c r="D2187" s="480"/>
      <c r="E2187" s="479">
        <v>26400</v>
      </c>
    </row>
    <row r="2188" spans="1:5">
      <c r="A2188" s="476">
        <v>41968</v>
      </c>
      <c r="B2188" s="479">
        <v>2820</v>
      </c>
      <c r="C2188" s="480"/>
      <c r="D2188" s="480"/>
      <c r="E2188" s="479">
        <v>26400</v>
      </c>
    </row>
    <row r="2189" spans="1:5">
      <c r="A2189" s="476">
        <v>41969</v>
      </c>
      <c r="B2189" s="479">
        <v>2637</v>
      </c>
      <c r="C2189" s="480"/>
      <c r="D2189" s="480"/>
      <c r="E2189" s="479">
        <v>26400</v>
      </c>
    </row>
    <row r="2190" spans="1:5">
      <c r="A2190" s="476">
        <v>41970</v>
      </c>
      <c r="B2190" s="479">
        <v>3132</v>
      </c>
      <c r="C2190" s="480"/>
      <c r="D2190" s="480"/>
      <c r="E2190" s="479">
        <v>26400</v>
      </c>
    </row>
    <row r="2191" spans="1:5">
      <c r="A2191" s="476">
        <v>41971</v>
      </c>
      <c r="B2191" s="479">
        <v>2703</v>
      </c>
      <c r="C2191" s="480"/>
      <c r="D2191" s="480"/>
      <c r="E2191" s="479">
        <v>26400</v>
      </c>
    </row>
    <row r="2192" spans="1:5">
      <c r="A2192" s="476">
        <v>41972</v>
      </c>
      <c r="B2192" s="479">
        <v>2648</v>
      </c>
      <c r="C2192" s="480"/>
      <c r="D2192" s="480"/>
      <c r="E2192" s="479">
        <v>26400</v>
      </c>
    </row>
    <row r="2193" spans="1:5">
      <c r="A2193" s="476">
        <v>41973</v>
      </c>
      <c r="B2193" s="479">
        <v>2641</v>
      </c>
      <c r="C2193" s="480"/>
      <c r="D2193" s="480"/>
      <c r="E2193" s="479">
        <v>26400</v>
      </c>
    </row>
    <row r="2194" spans="1:5">
      <c r="A2194" s="476">
        <v>41974</v>
      </c>
      <c r="B2194" s="479">
        <v>3010</v>
      </c>
      <c r="C2194" s="480"/>
      <c r="D2194" s="480"/>
      <c r="E2194" s="479">
        <v>26400</v>
      </c>
    </row>
    <row r="2195" spans="1:5">
      <c r="A2195" s="476">
        <v>41975</v>
      </c>
      <c r="B2195" s="479">
        <v>2708</v>
      </c>
      <c r="C2195" s="480"/>
      <c r="D2195" s="480"/>
      <c r="E2195" s="479">
        <v>26400</v>
      </c>
    </row>
    <row r="2196" spans="1:5">
      <c r="A2196" s="476">
        <v>41976</v>
      </c>
      <c r="B2196" s="479">
        <v>2817</v>
      </c>
      <c r="C2196" s="480"/>
      <c r="D2196" s="480"/>
      <c r="E2196" s="479">
        <v>26400</v>
      </c>
    </row>
    <row r="2197" spans="1:5">
      <c r="A2197" s="476">
        <v>41977</v>
      </c>
      <c r="B2197" s="479">
        <v>2545</v>
      </c>
      <c r="C2197" s="480"/>
      <c r="D2197" s="480"/>
      <c r="E2197" s="479">
        <v>26400</v>
      </c>
    </row>
    <row r="2198" spans="1:5">
      <c r="A2198" s="476">
        <v>41978</v>
      </c>
      <c r="B2198" s="479">
        <v>2807</v>
      </c>
      <c r="C2198" s="480"/>
      <c r="D2198" s="480"/>
      <c r="E2198" s="479">
        <v>26400</v>
      </c>
    </row>
    <row r="2199" spans="1:5">
      <c r="A2199" s="476">
        <v>41979</v>
      </c>
      <c r="B2199" s="479">
        <v>2518</v>
      </c>
      <c r="C2199" s="480"/>
      <c r="D2199" s="480"/>
      <c r="E2199" s="479">
        <v>26400</v>
      </c>
    </row>
    <row r="2200" spans="1:5">
      <c r="A2200" s="476">
        <v>41980</v>
      </c>
      <c r="B2200" s="479">
        <v>2732</v>
      </c>
      <c r="C2200" s="480"/>
      <c r="D2200" s="480"/>
      <c r="E2200" s="479">
        <v>26400</v>
      </c>
    </row>
    <row r="2201" spans="1:5">
      <c r="A2201" s="476">
        <v>41981</v>
      </c>
      <c r="B2201" s="479">
        <v>2938</v>
      </c>
      <c r="C2201" s="480"/>
      <c r="D2201" s="480"/>
      <c r="E2201" s="479">
        <v>26400</v>
      </c>
    </row>
    <row r="2202" spans="1:5">
      <c r="A2202" s="476">
        <v>41982</v>
      </c>
      <c r="B2202" s="479">
        <v>2518</v>
      </c>
      <c r="C2202" s="480"/>
      <c r="D2202" s="480"/>
      <c r="E2202" s="479">
        <v>26400</v>
      </c>
    </row>
    <row r="2203" spans="1:5">
      <c r="A2203" s="476">
        <v>41983</v>
      </c>
      <c r="B2203" s="479">
        <v>2588</v>
      </c>
      <c r="C2203" s="480"/>
      <c r="D2203" s="480"/>
      <c r="E2203" s="479">
        <v>26400</v>
      </c>
    </row>
    <row r="2204" spans="1:5">
      <c r="A2204" s="476">
        <v>41984</v>
      </c>
      <c r="B2204" s="479">
        <v>2910</v>
      </c>
      <c r="C2204" s="480"/>
      <c r="D2204" s="480"/>
      <c r="E2204" s="479">
        <v>26400</v>
      </c>
    </row>
    <row r="2205" spans="1:5">
      <c r="A2205" s="476">
        <v>41985</v>
      </c>
      <c r="B2205" s="479">
        <v>2755</v>
      </c>
      <c r="C2205" s="480"/>
      <c r="D2205" s="480"/>
      <c r="E2205" s="479">
        <v>26400</v>
      </c>
    </row>
    <row r="2206" spans="1:5">
      <c r="A2206" s="476">
        <v>41986</v>
      </c>
      <c r="B2206" s="479">
        <v>2512</v>
      </c>
      <c r="C2206" s="480"/>
      <c r="D2206" s="480"/>
      <c r="E2206" s="479">
        <v>26400</v>
      </c>
    </row>
    <row r="2207" spans="1:5">
      <c r="A2207" s="476">
        <v>41987</v>
      </c>
      <c r="B2207" s="479">
        <v>2874</v>
      </c>
      <c r="C2207" s="480"/>
      <c r="D2207" s="480"/>
      <c r="E2207" s="479">
        <v>26400</v>
      </c>
    </row>
    <row r="2208" spans="1:5">
      <c r="A2208" s="476">
        <v>41988</v>
      </c>
      <c r="B2208" s="479">
        <v>2764</v>
      </c>
      <c r="C2208" s="480"/>
      <c r="D2208" s="480"/>
      <c r="E2208" s="479">
        <v>26400</v>
      </c>
    </row>
    <row r="2209" spans="1:5">
      <c r="A2209" s="476">
        <v>41989</v>
      </c>
      <c r="B2209" s="479">
        <v>2623</v>
      </c>
      <c r="C2209" s="480"/>
      <c r="D2209" s="480"/>
      <c r="E2209" s="479">
        <v>26400</v>
      </c>
    </row>
    <row r="2210" spans="1:5">
      <c r="A2210" s="476">
        <v>41990</v>
      </c>
      <c r="B2210" s="479">
        <v>2896</v>
      </c>
      <c r="C2210" s="480"/>
      <c r="D2210" s="480"/>
      <c r="E2210" s="479">
        <v>26400</v>
      </c>
    </row>
    <row r="2211" spans="1:5">
      <c r="A2211" s="476">
        <v>41991</v>
      </c>
      <c r="B2211" s="479">
        <v>2955</v>
      </c>
      <c r="C2211" s="480"/>
      <c r="D2211" s="480"/>
      <c r="E2211" s="479">
        <v>26400</v>
      </c>
    </row>
    <row r="2212" spans="1:5">
      <c r="A2212" s="476">
        <v>41992</v>
      </c>
      <c r="B2212" s="479">
        <v>2652</v>
      </c>
      <c r="C2212" s="480"/>
      <c r="D2212" s="480"/>
      <c r="E2212" s="479">
        <v>26400</v>
      </c>
    </row>
    <row r="2213" spans="1:5">
      <c r="A2213" s="476">
        <v>41993</v>
      </c>
      <c r="B2213" s="479">
        <v>3004</v>
      </c>
      <c r="C2213" s="480"/>
      <c r="D2213" s="480"/>
      <c r="E2213" s="479">
        <v>26400</v>
      </c>
    </row>
    <row r="2214" spans="1:5">
      <c r="A2214" s="476">
        <v>41994</v>
      </c>
      <c r="B2214" s="479">
        <v>3021</v>
      </c>
      <c r="C2214" s="480"/>
      <c r="D2214" s="480"/>
      <c r="E2214" s="479">
        <v>26400</v>
      </c>
    </row>
    <row r="2215" spans="1:5">
      <c r="A2215" s="476">
        <v>41995</v>
      </c>
      <c r="B2215" s="479">
        <v>3206</v>
      </c>
      <c r="C2215" s="480"/>
      <c r="D2215" s="480"/>
      <c r="E2215" s="479">
        <v>26400</v>
      </c>
    </row>
    <row r="2216" spans="1:5">
      <c r="A2216" s="476">
        <v>41996</v>
      </c>
      <c r="B2216" s="479">
        <v>3039</v>
      </c>
      <c r="C2216" s="480"/>
      <c r="D2216" s="480"/>
      <c r="E2216" s="479">
        <v>26400</v>
      </c>
    </row>
    <row r="2217" spans="1:5">
      <c r="A2217" s="476">
        <v>41997</v>
      </c>
      <c r="B2217" s="479">
        <v>3264</v>
      </c>
      <c r="C2217" s="480"/>
      <c r="D2217" s="480"/>
      <c r="E2217" s="479">
        <v>26400</v>
      </c>
    </row>
    <row r="2218" spans="1:5">
      <c r="A2218" s="476">
        <v>41998</v>
      </c>
      <c r="B2218" s="479">
        <v>3318</v>
      </c>
      <c r="C2218" s="480"/>
      <c r="D2218" s="480"/>
      <c r="E2218" s="479">
        <v>26400</v>
      </c>
    </row>
    <row r="2219" spans="1:5">
      <c r="A2219" s="476">
        <v>41999</v>
      </c>
      <c r="B2219" s="479">
        <v>3568</v>
      </c>
      <c r="C2219" s="480"/>
      <c r="D2219" s="480"/>
      <c r="E2219" s="479">
        <v>26400</v>
      </c>
    </row>
    <row r="2220" spans="1:5">
      <c r="A2220" s="476">
        <v>42000</v>
      </c>
      <c r="B2220" s="479">
        <v>3427</v>
      </c>
      <c r="C2220" s="480"/>
      <c r="D2220" s="480"/>
      <c r="E2220" s="479">
        <v>26400</v>
      </c>
    </row>
    <row r="2221" spans="1:5">
      <c r="A2221" s="476">
        <v>42001</v>
      </c>
      <c r="B2221" s="479">
        <v>3892</v>
      </c>
      <c r="C2221" s="480"/>
      <c r="D2221" s="480"/>
      <c r="E2221" s="479">
        <v>26400</v>
      </c>
    </row>
    <row r="2222" spans="1:5">
      <c r="A2222" s="476">
        <v>42002</v>
      </c>
      <c r="B2222" s="479">
        <v>4257</v>
      </c>
      <c r="C2222" s="480"/>
      <c r="D2222" s="480"/>
      <c r="E2222" s="479">
        <v>26400</v>
      </c>
    </row>
    <row r="2223" spans="1:5">
      <c r="A2223" s="476">
        <v>42003</v>
      </c>
      <c r="B2223" s="479">
        <v>4559</v>
      </c>
      <c r="C2223" s="480"/>
      <c r="D2223" s="480"/>
      <c r="E2223" s="479">
        <v>26400</v>
      </c>
    </row>
    <row r="2224" spans="1:5">
      <c r="A2224" s="476">
        <v>42004</v>
      </c>
      <c r="B2224" s="479">
        <v>4661</v>
      </c>
      <c r="C2224" s="480"/>
      <c r="D2224" s="480"/>
      <c r="E2224" s="479">
        <v>26400</v>
      </c>
    </row>
    <row r="2225" spans="1:5">
      <c r="A2225" s="476">
        <v>42005</v>
      </c>
      <c r="B2225" s="479">
        <v>4682</v>
      </c>
      <c r="C2225" s="480"/>
      <c r="D2225" s="480"/>
      <c r="E2225" s="479">
        <v>26400</v>
      </c>
    </row>
    <row r="2226" spans="1:5">
      <c r="A2226" s="476">
        <v>42006</v>
      </c>
      <c r="B2226" s="479">
        <v>4742</v>
      </c>
      <c r="C2226" s="480"/>
      <c r="D2226" s="480"/>
      <c r="E2226" s="479">
        <v>26400</v>
      </c>
    </row>
    <row r="2227" spans="1:5">
      <c r="A2227" s="476">
        <v>42007</v>
      </c>
      <c r="B2227" s="479">
        <v>4321</v>
      </c>
      <c r="C2227" s="480"/>
      <c r="D2227" s="480"/>
      <c r="E2227" s="479">
        <v>26400</v>
      </c>
    </row>
    <row r="2228" spans="1:5">
      <c r="A2228" s="476">
        <v>42008</v>
      </c>
      <c r="B2228" s="479">
        <v>3978</v>
      </c>
      <c r="C2228" s="480"/>
      <c r="D2228" s="480"/>
      <c r="E2228" s="479">
        <v>26400</v>
      </c>
    </row>
    <row r="2229" spans="1:5">
      <c r="A2229" s="476">
        <v>42009</v>
      </c>
      <c r="B2229" s="479">
        <v>3969</v>
      </c>
      <c r="C2229" s="480"/>
      <c r="D2229" s="480"/>
      <c r="E2229" s="479">
        <v>26400</v>
      </c>
    </row>
    <row r="2230" spans="1:5">
      <c r="A2230" s="476">
        <v>42010</v>
      </c>
      <c r="B2230" s="479">
        <v>4047</v>
      </c>
      <c r="C2230" s="480"/>
      <c r="D2230" s="480"/>
      <c r="E2230" s="479">
        <v>26400</v>
      </c>
    </row>
    <row r="2231" spans="1:5">
      <c r="A2231" s="476">
        <v>42011</v>
      </c>
      <c r="B2231" s="479">
        <v>3619</v>
      </c>
      <c r="C2231" s="480"/>
      <c r="D2231" s="480"/>
      <c r="E2231" s="479">
        <v>26400</v>
      </c>
    </row>
    <row r="2232" spans="1:5">
      <c r="A2232" s="476">
        <v>42012</v>
      </c>
      <c r="B2232" s="479">
        <v>3541</v>
      </c>
      <c r="C2232" s="480"/>
      <c r="D2232" s="480"/>
      <c r="E2232" s="479">
        <v>26400</v>
      </c>
    </row>
    <row r="2233" spans="1:5">
      <c r="A2233" s="476">
        <v>42013</v>
      </c>
      <c r="B2233" s="479">
        <v>3942</v>
      </c>
      <c r="C2233" s="480"/>
      <c r="D2233" s="480"/>
      <c r="E2233" s="479">
        <v>26400</v>
      </c>
    </row>
    <row r="2234" spans="1:5">
      <c r="A2234" s="476">
        <v>42014</v>
      </c>
      <c r="B2234" s="479">
        <v>3489</v>
      </c>
      <c r="C2234" s="480"/>
      <c r="D2234" s="480"/>
      <c r="E2234" s="479">
        <v>26400</v>
      </c>
    </row>
    <row r="2235" spans="1:5">
      <c r="A2235" s="476">
        <v>42015</v>
      </c>
      <c r="B2235" s="479">
        <v>3509</v>
      </c>
      <c r="C2235" s="480"/>
      <c r="D2235" s="480"/>
      <c r="E2235" s="479">
        <v>26400</v>
      </c>
    </row>
    <row r="2236" spans="1:5">
      <c r="A2236" s="476">
        <v>42016</v>
      </c>
      <c r="B2236" s="479">
        <v>3432</v>
      </c>
      <c r="C2236" s="480"/>
      <c r="D2236" s="480"/>
      <c r="E2236" s="479">
        <v>26400</v>
      </c>
    </row>
    <row r="2237" spans="1:5">
      <c r="A2237" s="476">
        <v>42017</v>
      </c>
      <c r="B2237" s="479">
        <v>3328</v>
      </c>
      <c r="C2237" s="480"/>
      <c r="D2237" s="480"/>
      <c r="E2237" s="479">
        <v>26400</v>
      </c>
    </row>
    <row r="2238" spans="1:5">
      <c r="A2238" s="476">
        <v>42018</v>
      </c>
      <c r="B2238" s="479">
        <v>3206</v>
      </c>
      <c r="C2238" s="480"/>
      <c r="D2238" s="480"/>
      <c r="E2238" s="479">
        <v>26400</v>
      </c>
    </row>
    <row r="2239" spans="1:5">
      <c r="A2239" s="476">
        <v>42019</v>
      </c>
      <c r="B2239" s="479">
        <v>3362</v>
      </c>
      <c r="C2239" s="480"/>
      <c r="D2239" s="480"/>
      <c r="E2239" s="479">
        <v>26400</v>
      </c>
    </row>
    <row r="2240" spans="1:5">
      <c r="A2240" s="476">
        <v>42020</v>
      </c>
      <c r="B2240" s="479">
        <v>3324</v>
      </c>
      <c r="C2240" s="480"/>
      <c r="D2240" s="480"/>
      <c r="E2240" s="479">
        <v>26400</v>
      </c>
    </row>
    <row r="2241" spans="1:5">
      <c r="A2241" s="476">
        <v>42021</v>
      </c>
      <c r="B2241" s="479">
        <v>3328</v>
      </c>
      <c r="C2241" s="480"/>
      <c r="D2241" s="480"/>
      <c r="E2241" s="479">
        <v>26400</v>
      </c>
    </row>
    <row r="2242" spans="1:5">
      <c r="A2242" s="476">
        <v>42022</v>
      </c>
      <c r="B2242" s="479">
        <v>3613</v>
      </c>
      <c r="C2242" s="480"/>
      <c r="D2242" s="480"/>
      <c r="E2242" s="479">
        <v>26400</v>
      </c>
    </row>
    <row r="2243" spans="1:5">
      <c r="A2243" s="476">
        <v>42023</v>
      </c>
      <c r="B2243" s="479">
        <v>3453</v>
      </c>
      <c r="C2243" s="480"/>
      <c r="D2243" s="480"/>
      <c r="E2243" s="479">
        <v>26400</v>
      </c>
    </row>
    <row r="2244" spans="1:5">
      <c r="A2244" s="476">
        <v>42024</v>
      </c>
      <c r="B2244" s="479">
        <v>3156</v>
      </c>
      <c r="C2244" s="480"/>
      <c r="D2244" s="480"/>
      <c r="E2244" s="479">
        <v>26400</v>
      </c>
    </row>
    <row r="2245" spans="1:5">
      <c r="A2245" s="476">
        <v>42025</v>
      </c>
      <c r="B2245" s="479">
        <v>3174</v>
      </c>
      <c r="C2245" s="480"/>
      <c r="D2245" s="480"/>
      <c r="E2245" s="479">
        <v>26400</v>
      </c>
    </row>
    <row r="2246" spans="1:5">
      <c r="A2246" s="476">
        <v>42026</v>
      </c>
      <c r="B2246" s="479">
        <v>2847</v>
      </c>
      <c r="C2246" s="480"/>
      <c r="D2246" s="480"/>
      <c r="E2246" s="479">
        <v>26400</v>
      </c>
    </row>
    <row r="2247" spans="1:5">
      <c r="A2247" s="476">
        <v>42027</v>
      </c>
      <c r="B2247" s="479">
        <v>3487</v>
      </c>
      <c r="C2247" s="480"/>
      <c r="D2247" s="480"/>
      <c r="E2247" s="479">
        <v>26400</v>
      </c>
    </row>
    <row r="2248" spans="1:5">
      <c r="A2248" s="476">
        <v>42028</v>
      </c>
      <c r="B2248" s="479">
        <v>3005</v>
      </c>
      <c r="C2248" s="480"/>
      <c r="D2248" s="480"/>
      <c r="E2248" s="479">
        <v>26400</v>
      </c>
    </row>
    <row r="2249" spans="1:5">
      <c r="A2249" s="476">
        <v>42029</v>
      </c>
      <c r="B2249" s="479">
        <v>3094</v>
      </c>
      <c r="C2249" s="480"/>
      <c r="D2249" s="480"/>
      <c r="E2249" s="479">
        <v>26400</v>
      </c>
    </row>
    <row r="2250" spans="1:5">
      <c r="A2250" s="476">
        <v>42030</v>
      </c>
      <c r="B2250" s="479">
        <v>2990</v>
      </c>
      <c r="C2250" s="480"/>
      <c r="D2250" s="480"/>
      <c r="E2250" s="479">
        <v>26400</v>
      </c>
    </row>
    <row r="2251" spans="1:5">
      <c r="A2251" s="476">
        <v>42031</v>
      </c>
      <c r="B2251" s="479">
        <v>2766</v>
      </c>
      <c r="C2251" s="480"/>
      <c r="D2251" s="480"/>
      <c r="E2251" s="479">
        <v>26400</v>
      </c>
    </row>
    <row r="2252" spans="1:5">
      <c r="A2252" s="476">
        <v>42032</v>
      </c>
      <c r="B2252" s="479">
        <v>2865</v>
      </c>
      <c r="C2252" s="480"/>
      <c r="D2252" s="480"/>
      <c r="E2252" s="479">
        <v>26400</v>
      </c>
    </row>
    <row r="2253" spans="1:5">
      <c r="A2253" s="476">
        <v>42033</v>
      </c>
      <c r="B2253" s="479">
        <v>2999</v>
      </c>
      <c r="C2253" s="480"/>
      <c r="D2253" s="480"/>
      <c r="E2253" s="479">
        <v>26400</v>
      </c>
    </row>
    <row r="2254" spans="1:5">
      <c r="A2254" s="476">
        <v>42034</v>
      </c>
      <c r="B2254" s="479">
        <v>2816</v>
      </c>
      <c r="C2254" s="480"/>
      <c r="D2254" s="480"/>
      <c r="E2254" s="479">
        <v>26400</v>
      </c>
    </row>
    <row r="2255" spans="1:5">
      <c r="A2255" s="476">
        <v>42035</v>
      </c>
      <c r="B2255" s="479">
        <v>2844</v>
      </c>
      <c r="C2255" s="480"/>
      <c r="D2255" s="480"/>
      <c r="E2255" s="479">
        <v>26400</v>
      </c>
    </row>
    <row r="2256" spans="1:5">
      <c r="A2256" s="476">
        <v>42036</v>
      </c>
      <c r="B2256" s="479">
        <v>3508</v>
      </c>
      <c r="C2256" s="480"/>
      <c r="D2256" s="480"/>
      <c r="E2256" s="479">
        <v>26400</v>
      </c>
    </row>
    <row r="2257" spans="1:5">
      <c r="A2257" s="476">
        <v>42037</v>
      </c>
      <c r="B2257" s="479">
        <v>2922</v>
      </c>
      <c r="C2257" s="480"/>
      <c r="D2257" s="480"/>
      <c r="E2257" s="479">
        <v>26400</v>
      </c>
    </row>
    <row r="2258" spans="1:5">
      <c r="A2258" s="476">
        <v>42038</v>
      </c>
      <c r="B2258" s="479">
        <v>2898</v>
      </c>
      <c r="C2258" s="480"/>
      <c r="D2258" s="480"/>
      <c r="E2258" s="479">
        <v>26400</v>
      </c>
    </row>
    <row r="2259" spans="1:5">
      <c r="A2259" s="476">
        <v>42039</v>
      </c>
      <c r="B2259" s="479">
        <v>2972</v>
      </c>
      <c r="C2259" s="480"/>
      <c r="D2259" s="480"/>
      <c r="E2259" s="479">
        <v>26400</v>
      </c>
    </row>
    <row r="2260" spans="1:5">
      <c r="A2260" s="476">
        <v>42040</v>
      </c>
      <c r="B2260" s="479">
        <v>3199</v>
      </c>
      <c r="C2260" s="480"/>
      <c r="D2260" s="480"/>
      <c r="E2260" s="479">
        <v>26400</v>
      </c>
    </row>
    <row r="2261" spans="1:5">
      <c r="A2261" s="476">
        <v>42041</v>
      </c>
      <c r="B2261" s="479">
        <v>3147</v>
      </c>
      <c r="C2261" s="480"/>
      <c r="D2261" s="480"/>
      <c r="E2261" s="479">
        <v>26400</v>
      </c>
    </row>
    <row r="2262" spans="1:5">
      <c r="A2262" s="476">
        <v>42042</v>
      </c>
      <c r="B2262" s="479">
        <v>3848</v>
      </c>
      <c r="C2262" s="480"/>
      <c r="D2262" s="480"/>
      <c r="E2262" s="479">
        <v>26400</v>
      </c>
    </row>
    <row r="2263" spans="1:5">
      <c r="A2263" s="476">
        <v>42043</v>
      </c>
      <c r="B2263" s="479">
        <v>3690</v>
      </c>
      <c r="C2263" s="480"/>
      <c r="D2263" s="480"/>
      <c r="E2263" s="479">
        <v>26400</v>
      </c>
    </row>
    <row r="2264" spans="1:5">
      <c r="A2264" s="476">
        <v>42044</v>
      </c>
      <c r="B2264" s="479">
        <v>3333</v>
      </c>
      <c r="C2264" s="480"/>
      <c r="D2264" s="480"/>
      <c r="E2264" s="479">
        <v>26400</v>
      </c>
    </row>
    <row r="2265" spans="1:5">
      <c r="A2265" s="476">
        <v>42045</v>
      </c>
      <c r="B2265" s="479">
        <v>2806</v>
      </c>
      <c r="C2265" s="480"/>
      <c r="D2265" s="480"/>
      <c r="E2265" s="479">
        <v>26400</v>
      </c>
    </row>
    <row r="2266" spans="1:5">
      <c r="A2266" s="476">
        <v>42046</v>
      </c>
      <c r="B2266" s="479">
        <v>2994</v>
      </c>
      <c r="C2266" s="480"/>
      <c r="D2266" s="480"/>
      <c r="E2266" s="479">
        <v>26400</v>
      </c>
    </row>
    <row r="2267" spans="1:5">
      <c r="A2267" s="476">
        <v>42047</v>
      </c>
      <c r="B2267" s="479">
        <v>3171</v>
      </c>
      <c r="C2267" s="480"/>
      <c r="D2267" s="480"/>
      <c r="E2267" s="479">
        <v>26400</v>
      </c>
    </row>
    <row r="2268" spans="1:5">
      <c r="A2268" s="476">
        <v>42048</v>
      </c>
      <c r="B2268" s="479">
        <v>2962</v>
      </c>
      <c r="C2268" s="480"/>
      <c r="D2268" s="480"/>
      <c r="E2268" s="479">
        <v>26400</v>
      </c>
    </row>
    <row r="2269" spans="1:5">
      <c r="A2269" s="476">
        <v>42049</v>
      </c>
      <c r="B2269" s="479">
        <v>3428</v>
      </c>
      <c r="C2269" s="480"/>
      <c r="D2269" s="480"/>
      <c r="E2269" s="479">
        <v>26400</v>
      </c>
    </row>
    <row r="2270" spans="1:5">
      <c r="A2270" s="476">
        <v>42050</v>
      </c>
      <c r="B2270" s="479">
        <v>3120</v>
      </c>
      <c r="C2270" s="480"/>
      <c r="D2270" s="480"/>
      <c r="E2270" s="479">
        <v>26400</v>
      </c>
    </row>
    <row r="2271" spans="1:5">
      <c r="A2271" s="476">
        <v>42051</v>
      </c>
      <c r="B2271" s="479">
        <v>2968</v>
      </c>
      <c r="C2271" s="480"/>
      <c r="D2271" s="480"/>
      <c r="E2271" s="479">
        <v>26400</v>
      </c>
    </row>
    <row r="2272" spans="1:5">
      <c r="A2272" s="476">
        <v>42052</v>
      </c>
      <c r="B2272" s="479">
        <v>3166</v>
      </c>
      <c r="C2272" s="480"/>
      <c r="D2272" s="480"/>
      <c r="E2272" s="479">
        <v>26400</v>
      </c>
    </row>
    <row r="2273" spans="1:5">
      <c r="A2273" s="476">
        <v>42053</v>
      </c>
      <c r="B2273" s="479">
        <v>2874</v>
      </c>
      <c r="C2273" s="480"/>
      <c r="D2273" s="480"/>
      <c r="E2273" s="479">
        <v>26400</v>
      </c>
    </row>
    <row r="2274" spans="1:5">
      <c r="A2274" s="476">
        <v>42054</v>
      </c>
      <c r="B2274" s="479">
        <v>2966</v>
      </c>
      <c r="C2274" s="480"/>
      <c r="D2274" s="480"/>
      <c r="E2274" s="479">
        <v>26400</v>
      </c>
    </row>
    <row r="2275" spans="1:5">
      <c r="A2275" s="476">
        <v>42055</v>
      </c>
      <c r="B2275" s="479">
        <v>3179</v>
      </c>
      <c r="C2275" s="480"/>
      <c r="D2275" s="480"/>
      <c r="E2275" s="479">
        <v>26400</v>
      </c>
    </row>
    <row r="2276" spans="1:5">
      <c r="A2276" s="476">
        <v>42056</v>
      </c>
      <c r="B2276" s="479">
        <v>3308</v>
      </c>
      <c r="C2276" s="480"/>
      <c r="D2276" s="480"/>
      <c r="E2276" s="479">
        <v>26400</v>
      </c>
    </row>
    <row r="2277" spans="1:5">
      <c r="A2277" s="476">
        <v>42057</v>
      </c>
      <c r="B2277" s="479">
        <v>3234</v>
      </c>
      <c r="C2277" s="480"/>
      <c r="D2277" s="480"/>
      <c r="E2277" s="479">
        <v>26400</v>
      </c>
    </row>
    <row r="2278" spans="1:5">
      <c r="A2278" s="476">
        <v>42058</v>
      </c>
      <c r="B2278" s="479">
        <v>3367</v>
      </c>
      <c r="C2278" s="480"/>
      <c r="D2278" s="480"/>
      <c r="E2278" s="479">
        <v>26400</v>
      </c>
    </row>
    <row r="2279" spans="1:5">
      <c r="A2279" s="476">
        <v>42059</v>
      </c>
      <c r="B2279" s="479">
        <v>3065</v>
      </c>
      <c r="C2279" s="480"/>
      <c r="D2279" s="480"/>
      <c r="E2279" s="479">
        <v>26400</v>
      </c>
    </row>
    <row r="2280" spans="1:5">
      <c r="A2280" s="476">
        <v>42060</v>
      </c>
      <c r="B2280" s="479">
        <v>2669</v>
      </c>
      <c r="C2280" s="480"/>
      <c r="D2280" s="480"/>
      <c r="E2280" s="479">
        <v>26400</v>
      </c>
    </row>
    <row r="2281" spans="1:5">
      <c r="A2281" s="476">
        <v>42061</v>
      </c>
      <c r="B2281" s="479">
        <v>3033</v>
      </c>
      <c r="C2281" s="480"/>
      <c r="D2281" s="480"/>
      <c r="E2281" s="479">
        <v>26400</v>
      </c>
    </row>
    <row r="2282" spans="1:5">
      <c r="A2282" s="476">
        <v>42062</v>
      </c>
      <c r="B2282" s="479">
        <v>3085</v>
      </c>
      <c r="C2282" s="480"/>
      <c r="D2282" s="480"/>
      <c r="E2282" s="479">
        <v>26400</v>
      </c>
    </row>
    <row r="2283" spans="1:5">
      <c r="A2283" s="476">
        <v>42063</v>
      </c>
      <c r="B2283" s="479">
        <v>3259</v>
      </c>
      <c r="C2283" s="480"/>
      <c r="D2283" s="480"/>
      <c r="E2283" s="479">
        <v>26400</v>
      </c>
    </row>
    <row r="2284" spans="1:5">
      <c r="A2284" s="476">
        <v>42064</v>
      </c>
      <c r="B2284" s="479">
        <v>2824</v>
      </c>
      <c r="C2284" s="480"/>
      <c r="D2284" s="480"/>
      <c r="E2284" s="479">
        <v>26400</v>
      </c>
    </row>
    <row r="2285" spans="1:5">
      <c r="A2285" s="476">
        <v>42065</v>
      </c>
      <c r="B2285" s="479">
        <v>3123</v>
      </c>
      <c r="C2285" s="480"/>
      <c r="D2285" s="480"/>
      <c r="E2285" s="479">
        <v>26400</v>
      </c>
    </row>
    <row r="2286" spans="1:5">
      <c r="A2286" s="476">
        <v>42066</v>
      </c>
      <c r="B2286" s="479">
        <v>3096</v>
      </c>
      <c r="C2286" s="480"/>
      <c r="D2286" s="480"/>
      <c r="E2286" s="479">
        <v>26400</v>
      </c>
    </row>
    <row r="2287" spans="1:5">
      <c r="A2287" s="476">
        <v>42067</v>
      </c>
      <c r="B2287" s="479">
        <v>2831</v>
      </c>
      <c r="C2287" s="480"/>
      <c r="D2287" s="480"/>
      <c r="E2287" s="479">
        <v>26400</v>
      </c>
    </row>
    <row r="2288" spans="1:5">
      <c r="A2288" s="476">
        <v>42068</v>
      </c>
      <c r="B2288" s="479">
        <v>2956</v>
      </c>
      <c r="C2288" s="480"/>
      <c r="D2288" s="480"/>
      <c r="E2288" s="479">
        <v>26400</v>
      </c>
    </row>
    <row r="2289" spans="1:5">
      <c r="A2289" s="476">
        <v>42069</v>
      </c>
      <c r="B2289" s="479">
        <v>3035</v>
      </c>
      <c r="C2289" s="480"/>
      <c r="D2289" s="480"/>
      <c r="E2289" s="479">
        <v>26400</v>
      </c>
    </row>
    <row r="2290" spans="1:5">
      <c r="A2290" s="476">
        <v>42070</v>
      </c>
      <c r="B2290" s="479">
        <v>3394</v>
      </c>
      <c r="C2290" s="480"/>
      <c r="D2290" s="480"/>
      <c r="E2290" s="479">
        <v>26400</v>
      </c>
    </row>
    <row r="2291" spans="1:5">
      <c r="A2291" s="476">
        <v>42071</v>
      </c>
      <c r="B2291" s="479">
        <v>3171</v>
      </c>
      <c r="C2291" s="480"/>
      <c r="D2291" s="480"/>
      <c r="E2291" s="479">
        <v>26400</v>
      </c>
    </row>
    <row r="2292" spans="1:5">
      <c r="A2292" s="476">
        <v>42072</v>
      </c>
      <c r="B2292" s="479">
        <v>3283</v>
      </c>
      <c r="C2292" s="480"/>
      <c r="D2292" s="480"/>
      <c r="E2292" s="479">
        <v>26400</v>
      </c>
    </row>
    <row r="2293" spans="1:5">
      <c r="A2293" s="476">
        <v>42073</v>
      </c>
      <c r="B2293" s="479">
        <v>2779</v>
      </c>
      <c r="C2293" s="480"/>
      <c r="D2293" s="480"/>
      <c r="E2293" s="479">
        <v>26400</v>
      </c>
    </row>
    <row r="2294" spans="1:5">
      <c r="A2294" s="476">
        <v>42074</v>
      </c>
      <c r="B2294" s="479">
        <v>2842</v>
      </c>
      <c r="C2294" s="480"/>
      <c r="D2294" s="480"/>
      <c r="E2294" s="479">
        <v>26400</v>
      </c>
    </row>
    <row r="2295" spans="1:5">
      <c r="A2295" s="476">
        <v>42075</v>
      </c>
      <c r="B2295" s="479">
        <v>3113</v>
      </c>
      <c r="C2295" s="480"/>
      <c r="D2295" s="480"/>
      <c r="E2295" s="479">
        <v>26400</v>
      </c>
    </row>
    <row r="2296" spans="1:5">
      <c r="A2296" s="476">
        <v>42076</v>
      </c>
      <c r="B2296" s="479">
        <v>2864</v>
      </c>
      <c r="C2296" s="480"/>
      <c r="D2296" s="480"/>
      <c r="E2296" s="479">
        <v>26400</v>
      </c>
    </row>
    <row r="2297" spans="1:5">
      <c r="A2297" s="476">
        <v>42077</v>
      </c>
      <c r="B2297" s="479">
        <v>3413</v>
      </c>
      <c r="C2297" s="480"/>
      <c r="D2297" s="480"/>
      <c r="E2297" s="479">
        <v>26400</v>
      </c>
    </row>
    <row r="2298" spans="1:5">
      <c r="A2298" s="476">
        <v>42078</v>
      </c>
      <c r="B2298" s="479">
        <v>3325</v>
      </c>
      <c r="C2298" s="480"/>
      <c r="D2298" s="480"/>
      <c r="E2298" s="479">
        <v>26400</v>
      </c>
    </row>
    <row r="2299" spans="1:5">
      <c r="A2299" s="476">
        <v>42079</v>
      </c>
      <c r="B2299" s="479">
        <v>2851</v>
      </c>
      <c r="C2299" s="480"/>
      <c r="D2299" s="480"/>
      <c r="E2299" s="479">
        <v>26400</v>
      </c>
    </row>
    <row r="2300" spans="1:5">
      <c r="A2300" s="476">
        <v>42080</v>
      </c>
      <c r="B2300" s="479">
        <v>2987</v>
      </c>
      <c r="C2300" s="480"/>
      <c r="D2300" s="480"/>
      <c r="E2300" s="479">
        <v>26400</v>
      </c>
    </row>
    <row r="2301" spans="1:5">
      <c r="A2301" s="476">
        <v>42081</v>
      </c>
      <c r="B2301" s="479">
        <v>5898</v>
      </c>
      <c r="C2301" s="480"/>
      <c r="D2301" s="480"/>
      <c r="E2301" s="479">
        <v>26400</v>
      </c>
    </row>
    <row r="2302" spans="1:5">
      <c r="A2302" s="476">
        <v>42082</v>
      </c>
      <c r="B2302" s="479">
        <v>2866</v>
      </c>
      <c r="C2302" s="480"/>
      <c r="D2302" s="480"/>
      <c r="E2302" s="479">
        <v>26400</v>
      </c>
    </row>
    <row r="2303" spans="1:5">
      <c r="A2303" s="476">
        <v>42083</v>
      </c>
      <c r="B2303" s="479">
        <v>2729</v>
      </c>
      <c r="C2303" s="480"/>
      <c r="D2303" s="480"/>
      <c r="E2303" s="479">
        <v>26400</v>
      </c>
    </row>
    <row r="2304" spans="1:5">
      <c r="A2304" s="476">
        <v>42084</v>
      </c>
      <c r="B2304" s="479">
        <v>2565</v>
      </c>
      <c r="C2304" s="480"/>
      <c r="D2304" s="480"/>
      <c r="E2304" s="479">
        <v>26400</v>
      </c>
    </row>
    <row r="2305" spans="1:5">
      <c r="A2305" s="476">
        <v>42085</v>
      </c>
      <c r="B2305" s="479">
        <v>3189</v>
      </c>
      <c r="C2305" s="480"/>
      <c r="D2305" s="480"/>
      <c r="E2305" s="479">
        <v>26400</v>
      </c>
    </row>
    <row r="2306" spans="1:5">
      <c r="A2306" s="476">
        <v>42086</v>
      </c>
      <c r="B2306" s="479">
        <v>2841</v>
      </c>
      <c r="C2306" s="480"/>
      <c r="D2306" s="480"/>
      <c r="E2306" s="479">
        <v>26400</v>
      </c>
    </row>
    <row r="2307" spans="1:5">
      <c r="A2307" s="476">
        <v>42087</v>
      </c>
      <c r="B2307" s="479">
        <v>2423</v>
      </c>
      <c r="C2307" s="480"/>
      <c r="D2307" s="480"/>
      <c r="E2307" s="479">
        <v>26400</v>
      </c>
    </row>
    <row r="2308" spans="1:5">
      <c r="A2308" s="476">
        <v>42088</v>
      </c>
      <c r="B2308" s="479">
        <v>2676</v>
      </c>
      <c r="C2308" s="480"/>
      <c r="D2308" s="480"/>
      <c r="E2308" s="479">
        <v>26400</v>
      </c>
    </row>
    <row r="2309" spans="1:5">
      <c r="A2309" s="476">
        <v>42089</v>
      </c>
      <c r="B2309" s="479">
        <v>3080</v>
      </c>
      <c r="C2309" s="480"/>
      <c r="D2309" s="480"/>
      <c r="E2309" s="479">
        <v>26400</v>
      </c>
    </row>
    <row r="2310" spans="1:5">
      <c r="A2310" s="476">
        <v>42090</v>
      </c>
      <c r="B2310" s="479">
        <v>2565</v>
      </c>
      <c r="C2310" s="480"/>
      <c r="D2310" s="480"/>
      <c r="E2310" s="479">
        <v>26400</v>
      </c>
    </row>
    <row r="2311" spans="1:5">
      <c r="A2311" s="476">
        <v>42091</v>
      </c>
      <c r="B2311" s="479">
        <v>2990</v>
      </c>
      <c r="C2311" s="480"/>
      <c r="D2311" s="480"/>
      <c r="E2311" s="479">
        <v>26400</v>
      </c>
    </row>
    <row r="2312" spans="1:5">
      <c r="A2312" s="476">
        <v>42092</v>
      </c>
      <c r="B2312" s="479">
        <v>2794</v>
      </c>
      <c r="C2312" s="480"/>
      <c r="D2312" s="480"/>
      <c r="E2312" s="479">
        <v>26400</v>
      </c>
    </row>
    <row r="2313" spans="1:5">
      <c r="A2313" s="476">
        <v>42093</v>
      </c>
      <c r="B2313" s="479">
        <v>2594</v>
      </c>
      <c r="C2313" s="480"/>
      <c r="D2313" s="480"/>
      <c r="E2313" s="479">
        <v>26400</v>
      </c>
    </row>
    <row r="2314" spans="1:5">
      <c r="A2314" s="476">
        <v>42094</v>
      </c>
      <c r="B2314" s="479">
        <v>2596</v>
      </c>
      <c r="C2314" s="480"/>
      <c r="D2314" s="480"/>
      <c r="E2314" s="479">
        <v>26400</v>
      </c>
    </row>
    <row r="2315" spans="1:5">
      <c r="A2315" s="476">
        <v>42095</v>
      </c>
      <c r="B2315" s="479">
        <v>2734</v>
      </c>
      <c r="C2315" s="480"/>
      <c r="D2315" s="480"/>
      <c r="E2315" s="479">
        <v>26400</v>
      </c>
    </row>
    <row r="2316" spans="1:5">
      <c r="A2316" s="476">
        <v>42096</v>
      </c>
      <c r="B2316" s="479">
        <v>3036</v>
      </c>
      <c r="C2316" s="480"/>
      <c r="D2316" s="480"/>
      <c r="E2316" s="479">
        <v>26400</v>
      </c>
    </row>
    <row r="2317" spans="1:5">
      <c r="A2317" s="476">
        <v>42097</v>
      </c>
      <c r="B2317" s="479">
        <v>3244</v>
      </c>
      <c r="C2317" s="480"/>
      <c r="D2317" s="480"/>
      <c r="E2317" s="479">
        <v>26400</v>
      </c>
    </row>
    <row r="2318" spans="1:5">
      <c r="A2318" s="476">
        <v>42098</v>
      </c>
      <c r="B2318" s="479">
        <v>3558</v>
      </c>
      <c r="C2318" s="480"/>
      <c r="D2318" s="480"/>
      <c r="E2318" s="479">
        <v>26400</v>
      </c>
    </row>
    <row r="2319" spans="1:5">
      <c r="A2319" s="476">
        <v>42099</v>
      </c>
      <c r="B2319" s="479">
        <v>3735</v>
      </c>
      <c r="C2319" s="480"/>
      <c r="D2319" s="480"/>
      <c r="E2319" s="479">
        <v>26400</v>
      </c>
    </row>
    <row r="2320" spans="1:5">
      <c r="A2320" s="476">
        <v>42100</v>
      </c>
      <c r="B2320" s="479">
        <v>3526</v>
      </c>
      <c r="C2320" s="480"/>
      <c r="D2320" s="480"/>
      <c r="E2320" s="479">
        <v>26400</v>
      </c>
    </row>
    <row r="2321" spans="1:5">
      <c r="A2321" s="476">
        <v>42101</v>
      </c>
      <c r="B2321" s="479">
        <v>3489</v>
      </c>
      <c r="C2321" s="480"/>
      <c r="D2321" s="480"/>
      <c r="E2321" s="479">
        <v>26400</v>
      </c>
    </row>
    <row r="2322" spans="1:5">
      <c r="A2322" s="476">
        <v>42102</v>
      </c>
      <c r="B2322" s="479">
        <v>2828</v>
      </c>
      <c r="C2322" s="480"/>
      <c r="D2322" s="480"/>
      <c r="E2322" s="479">
        <v>26400</v>
      </c>
    </row>
    <row r="2323" spans="1:5">
      <c r="A2323" s="476">
        <v>42103</v>
      </c>
      <c r="B2323" s="479">
        <v>3263</v>
      </c>
      <c r="C2323" s="480"/>
      <c r="D2323" s="480"/>
      <c r="E2323" s="479">
        <v>26400</v>
      </c>
    </row>
    <row r="2324" spans="1:5">
      <c r="A2324" s="476">
        <v>42104</v>
      </c>
      <c r="B2324" s="479">
        <v>2948</v>
      </c>
      <c r="C2324" s="480"/>
      <c r="D2324" s="480"/>
      <c r="E2324" s="479">
        <v>26400</v>
      </c>
    </row>
    <row r="2325" spans="1:5">
      <c r="A2325" s="476">
        <v>42105</v>
      </c>
      <c r="B2325" s="479">
        <v>2950</v>
      </c>
      <c r="C2325" s="480"/>
      <c r="D2325" s="480"/>
      <c r="E2325" s="479">
        <v>26400</v>
      </c>
    </row>
    <row r="2326" spans="1:5">
      <c r="A2326" s="476">
        <v>42106</v>
      </c>
      <c r="B2326" s="479"/>
      <c r="C2326" s="480"/>
      <c r="D2326" s="480"/>
      <c r="E2326" s="479">
        <v>26400</v>
      </c>
    </row>
    <row r="2327" spans="1:5">
      <c r="A2327" s="476">
        <v>42107</v>
      </c>
      <c r="B2327" s="479">
        <v>2795</v>
      </c>
      <c r="C2327" s="480"/>
      <c r="D2327" s="480"/>
      <c r="E2327" s="479">
        <v>26400</v>
      </c>
    </row>
    <row r="2328" spans="1:5">
      <c r="A2328" s="476">
        <v>42108</v>
      </c>
      <c r="B2328" s="479">
        <v>2717</v>
      </c>
      <c r="C2328" s="480"/>
      <c r="D2328" s="480"/>
      <c r="E2328" s="479">
        <v>26400</v>
      </c>
    </row>
    <row r="2329" spans="1:5">
      <c r="A2329" s="476">
        <v>42109</v>
      </c>
      <c r="B2329" s="479">
        <v>3151</v>
      </c>
      <c r="C2329" s="480"/>
      <c r="D2329" s="480"/>
      <c r="E2329" s="479">
        <v>26400</v>
      </c>
    </row>
    <row r="2330" spans="1:5">
      <c r="A2330" s="476">
        <v>42110</v>
      </c>
      <c r="B2330" s="479">
        <v>2619</v>
      </c>
      <c r="C2330" s="480"/>
      <c r="D2330" s="480"/>
      <c r="E2330" s="479">
        <v>26400</v>
      </c>
    </row>
    <row r="2331" spans="1:5">
      <c r="A2331" s="476">
        <v>42111</v>
      </c>
      <c r="B2331" s="479">
        <v>2792</v>
      </c>
      <c r="C2331" s="480"/>
      <c r="D2331" s="480"/>
      <c r="E2331" s="479">
        <v>26400</v>
      </c>
    </row>
    <row r="2332" spans="1:5">
      <c r="A2332" s="476">
        <v>42112</v>
      </c>
      <c r="B2332" s="479">
        <v>3248</v>
      </c>
      <c r="C2332" s="480"/>
      <c r="D2332" s="480"/>
      <c r="E2332" s="479">
        <v>26400</v>
      </c>
    </row>
    <row r="2333" spans="1:5">
      <c r="A2333" s="476">
        <v>42113</v>
      </c>
      <c r="B2333" s="479">
        <v>2680</v>
      </c>
      <c r="C2333" s="480"/>
      <c r="D2333" s="480"/>
      <c r="E2333" s="479">
        <v>26400</v>
      </c>
    </row>
    <row r="2334" spans="1:5">
      <c r="A2334" s="476">
        <v>42114</v>
      </c>
      <c r="B2334" s="479">
        <v>2829</v>
      </c>
      <c r="C2334" s="480"/>
      <c r="D2334" s="480"/>
      <c r="E2334" s="479">
        <v>26400</v>
      </c>
    </row>
    <row r="2335" spans="1:5">
      <c r="A2335" s="476">
        <v>42115</v>
      </c>
      <c r="B2335" s="479">
        <v>2511</v>
      </c>
      <c r="C2335" s="480"/>
      <c r="D2335" s="480"/>
      <c r="E2335" s="479">
        <v>26400</v>
      </c>
    </row>
    <row r="2336" spans="1:5">
      <c r="A2336" s="476">
        <v>42116</v>
      </c>
      <c r="B2336" s="479">
        <v>2472</v>
      </c>
      <c r="C2336" s="480"/>
      <c r="D2336" s="480"/>
      <c r="E2336" s="479">
        <v>26400</v>
      </c>
    </row>
    <row r="2337" spans="1:5">
      <c r="A2337" s="476">
        <v>42117</v>
      </c>
      <c r="B2337" s="479">
        <v>2556</v>
      </c>
      <c r="C2337" s="480"/>
      <c r="D2337" s="480"/>
      <c r="E2337" s="479">
        <v>26400</v>
      </c>
    </row>
    <row r="2338" spans="1:5">
      <c r="A2338" s="476">
        <v>42118</v>
      </c>
      <c r="B2338" s="479">
        <v>2892</v>
      </c>
      <c r="C2338" s="480"/>
      <c r="D2338" s="480"/>
      <c r="E2338" s="479">
        <v>26400</v>
      </c>
    </row>
    <row r="2339" spans="1:5">
      <c r="A2339" s="476">
        <v>42119</v>
      </c>
      <c r="B2339" s="479">
        <v>2502</v>
      </c>
      <c r="C2339" s="480"/>
      <c r="D2339" s="480"/>
      <c r="E2339" s="479">
        <v>26400</v>
      </c>
    </row>
    <row r="2340" spans="1:5">
      <c r="A2340" s="476">
        <v>42120</v>
      </c>
      <c r="B2340" s="479">
        <v>3503</v>
      </c>
      <c r="C2340" s="480"/>
      <c r="D2340" s="480"/>
      <c r="E2340" s="479">
        <v>26400</v>
      </c>
    </row>
    <row r="2341" spans="1:5">
      <c r="A2341" s="476">
        <v>42121</v>
      </c>
      <c r="B2341" s="479">
        <v>2945</v>
      </c>
      <c r="C2341" s="480"/>
      <c r="D2341" s="480"/>
      <c r="E2341" s="479">
        <v>26400</v>
      </c>
    </row>
    <row r="2342" spans="1:5">
      <c r="A2342" s="476">
        <v>42122</v>
      </c>
      <c r="B2342" s="479">
        <v>2587</v>
      </c>
      <c r="C2342" s="480"/>
      <c r="D2342" s="480"/>
      <c r="E2342" s="479">
        <v>26400</v>
      </c>
    </row>
    <row r="2343" spans="1:5">
      <c r="A2343" s="476">
        <v>42123</v>
      </c>
      <c r="B2343" s="479">
        <v>2397</v>
      </c>
      <c r="C2343" s="480"/>
      <c r="D2343" s="480"/>
      <c r="E2343" s="479">
        <v>26400</v>
      </c>
    </row>
    <row r="2344" spans="1:5">
      <c r="A2344" s="476">
        <v>42124</v>
      </c>
      <c r="B2344" s="479">
        <v>2306</v>
      </c>
      <c r="C2344" s="480"/>
      <c r="D2344" s="480"/>
      <c r="E2344" s="479">
        <v>26400</v>
      </c>
    </row>
    <row r="2345" spans="1:5">
      <c r="A2345" s="476">
        <v>42125</v>
      </c>
      <c r="B2345" s="479">
        <v>2366</v>
      </c>
      <c r="C2345" s="480"/>
      <c r="D2345" s="480"/>
      <c r="E2345" s="479">
        <v>26400</v>
      </c>
    </row>
    <row r="2346" spans="1:5">
      <c r="A2346" s="476">
        <v>42126</v>
      </c>
      <c r="B2346" s="479">
        <v>2571</v>
      </c>
      <c r="C2346" s="480"/>
      <c r="D2346" s="480"/>
      <c r="E2346" s="479">
        <v>26400</v>
      </c>
    </row>
    <row r="2347" spans="1:5">
      <c r="A2347" s="476">
        <v>42127</v>
      </c>
      <c r="B2347" s="479">
        <v>2537</v>
      </c>
      <c r="C2347" s="480"/>
      <c r="D2347" s="480"/>
      <c r="E2347" s="479">
        <v>26400</v>
      </c>
    </row>
    <row r="2348" spans="1:5">
      <c r="A2348" s="476">
        <v>42128</v>
      </c>
      <c r="B2348" s="479">
        <v>2328</v>
      </c>
      <c r="C2348" s="480"/>
      <c r="D2348" s="480"/>
      <c r="E2348" s="479">
        <v>26400</v>
      </c>
    </row>
    <row r="2349" spans="1:5">
      <c r="A2349" s="476">
        <v>42129</v>
      </c>
      <c r="B2349" s="479">
        <v>2643</v>
      </c>
      <c r="C2349" s="480"/>
      <c r="D2349" s="480"/>
      <c r="E2349" s="479">
        <v>26400</v>
      </c>
    </row>
    <row r="2350" spans="1:5">
      <c r="A2350" s="476">
        <v>42130</v>
      </c>
      <c r="B2350" s="479">
        <v>2997</v>
      </c>
      <c r="C2350" s="480"/>
      <c r="D2350" s="480"/>
      <c r="E2350" s="479">
        <v>26400</v>
      </c>
    </row>
    <row r="2351" spans="1:5">
      <c r="A2351" s="476">
        <v>42131</v>
      </c>
      <c r="B2351" s="479">
        <v>2832</v>
      </c>
      <c r="C2351" s="480"/>
      <c r="D2351" s="480"/>
      <c r="E2351" s="479">
        <v>26400</v>
      </c>
    </row>
    <row r="2352" spans="1:5">
      <c r="A2352" s="476">
        <v>42132</v>
      </c>
      <c r="B2352" s="479">
        <v>2620</v>
      </c>
      <c r="C2352" s="480"/>
      <c r="D2352" s="480"/>
      <c r="E2352" s="479">
        <v>26400</v>
      </c>
    </row>
    <row r="2353" spans="1:5">
      <c r="A2353" s="476">
        <v>42133</v>
      </c>
      <c r="B2353" s="479">
        <v>2768</v>
      </c>
      <c r="C2353" s="480"/>
      <c r="D2353" s="480"/>
      <c r="E2353" s="479">
        <v>26400</v>
      </c>
    </row>
    <row r="2354" spans="1:5">
      <c r="A2354" s="476">
        <v>42134</v>
      </c>
      <c r="B2354" s="479">
        <v>2646</v>
      </c>
      <c r="C2354" s="480"/>
      <c r="D2354" s="480"/>
      <c r="E2354" s="479">
        <v>26400</v>
      </c>
    </row>
    <row r="2355" spans="1:5">
      <c r="A2355" s="476">
        <v>42135</v>
      </c>
      <c r="B2355" s="479">
        <v>2945</v>
      </c>
      <c r="C2355" s="480"/>
      <c r="D2355" s="480"/>
      <c r="E2355" s="479">
        <v>26400</v>
      </c>
    </row>
    <row r="2356" spans="1:5">
      <c r="A2356" s="476">
        <v>42136</v>
      </c>
      <c r="B2356" s="479">
        <v>3222</v>
      </c>
      <c r="C2356" s="480"/>
      <c r="D2356" s="480"/>
      <c r="E2356" s="479">
        <v>26400</v>
      </c>
    </row>
    <row r="2357" spans="1:5">
      <c r="A2357" s="476">
        <v>42137</v>
      </c>
      <c r="B2357" s="479">
        <v>3043</v>
      </c>
      <c r="C2357" s="480"/>
      <c r="D2357" s="480"/>
      <c r="E2357" s="479">
        <v>26400</v>
      </c>
    </row>
    <row r="2358" spans="1:5">
      <c r="A2358" s="476">
        <v>42138</v>
      </c>
      <c r="B2358" s="479">
        <v>3382</v>
      </c>
      <c r="C2358" s="480"/>
      <c r="D2358" s="480"/>
      <c r="E2358" s="479">
        <v>26400</v>
      </c>
    </row>
    <row r="2359" spans="1:5">
      <c r="A2359" s="476">
        <v>42139</v>
      </c>
      <c r="B2359" s="479">
        <v>2803</v>
      </c>
      <c r="C2359" s="480"/>
      <c r="D2359" s="480"/>
      <c r="E2359" s="479">
        <v>26400</v>
      </c>
    </row>
    <row r="2360" spans="1:5">
      <c r="A2360" s="476">
        <v>42140</v>
      </c>
      <c r="B2360" s="479">
        <v>2847</v>
      </c>
      <c r="C2360" s="480"/>
      <c r="D2360" s="480"/>
      <c r="E2360" s="479">
        <v>26400</v>
      </c>
    </row>
    <row r="2361" spans="1:5">
      <c r="A2361" s="476">
        <v>42141</v>
      </c>
      <c r="B2361" s="479">
        <v>3025</v>
      </c>
      <c r="C2361" s="480"/>
      <c r="D2361" s="480"/>
      <c r="E2361" s="479">
        <v>26400</v>
      </c>
    </row>
    <row r="2362" spans="1:5">
      <c r="A2362" s="476">
        <v>42142</v>
      </c>
      <c r="B2362" s="479">
        <v>2808</v>
      </c>
      <c r="C2362" s="480"/>
      <c r="D2362" s="480"/>
      <c r="E2362" s="479">
        <v>26400</v>
      </c>
    </row>
    <row r="2363" spans="1:5">
      <c r="A2363" s="476">
        <v>42143</v>
      </c>
      <c r="B2363" s="479">
        <v>2540</v>
      </c>
      <c r="C2363" s="480"/>
      <c r="D2363" s="480"/>
      <c r="E2363" s="479">
        <v>26400</v>
      </c>
    </row>
    <row r="2364" spans="1:5">
      <c r="A2364" s="476">
        <v>42144</v>
      </c>
      <c r="B2364" s="479">
        <v>2550</v>
      </c>
      <c r="C2364" s="480"/>
      <c r="D2364" s="480"/>
      <c r="E2364" s="479">
        <v>26400</v>
      </c>
    </row>
    <row r="2365" spans="1:5">
      <c r="A2365" s="476">
        <v>42145</v>
      </c>
      <c r="B2365" s="479">
        <v>3175</v>
      </c>
      <c r="C2365" s="480"/>
      <c r="D2365" s="480"/>
      <c r="E2365" s="479">
        <v>26400</v>
      </c>
    </row>
    <row r="2366" spans="1:5">
      <c r="A2366" s="476">
        <v>42146</v>
      </c>
      <c r="B2366" s="479">
        <v>2512</v>
      </c>
      <c r="C2366" s="480"/>
      <c r="D2366" s="480"/>
      <c r="E2366" s="479">
        <v>26400</v>
      </c>
    </row>
    <row r="2367" spans="1:5">
      <c r="A2367" s="476">
        <v>42147</v>
      </c>
      <c r="B2367" s="479">
        <v>2748</v>
      </c>
      <c r="C2367" s="480"/>
      <c r="D2367" s="480"/>
      <c r="E2367" s="479">
        <v>26400</v>
      </c>
    </row>
    <row r="2368" spans="1:5">
      <c r="A2368" s="476">
        <v>42148</v>
      </c>
      <c r="B2368" s="479">
        <v>2615</v>
      </c>
      <c r="C2368" s="480"/>
      <c r="D2368" s="480"/>
      <c r="E2368" s="479">
        <v>26400</v>
      </c>
    </row>
    <row r="2369" spans="1:5">
      <c r="A2369" s="476">
        <v>42149</v>
      </c>
      <c r="B2369" s="479">
        <v>2123</v>
      </c>
      <c r="C2369" s="480"/>
      <c r="D2369" s="480"/>
      <c r="E2369" s="479">
        <v>26400</v>
      </c>
    </row>
    <row r="2370" spans="1:5">
      <c r="A2370" s="476">
        <v>42150</v>
      </c>
      <c r="B2370" s="479">
        <v>2816</v>
      </c>
      <c r="C2370" s="480"/>
      <c r="D2370" s="480"/>
      <c r="E2370" s="479">
        <v>26400</v>
      </c>
    </row>
    <row r="2371" spans="1:5">
      <c r="A2371" s="476">
        <v>42151</v>
      </c>
      <c r="B2371" s="479">
        <v>2728</v>
      </c>
      <c r="C2371" s="480"/>
      <c r="D2371" s="480"/>
      <c r="E2371" s="479">
        <v>26400</v>
      </c>
    </row>
    <row r="2372" spans="1:5">
      <c r="A2372" s="476">
        <v>42152</v>
      </c>
      <c r="B2372" s="479">
        <v>2550</v>
      </c>
      <c r="C2372" s="480"/>
      <c r="D2372" s="480"/>
      <c r="E2372" s="479">
        <v>26400</v>
      </c>
    </row>
    <row r="2373" spans="1:5">
      <c r="A2373" s="476">
        <v>42153</v>
      </c>
      <c r="B2373" s="479">
        <v>2571</v>
      </c>
      <c r="C2373" s="480"/>
      <c r="D2373" s="480"/>
      <c r="E2373" s="479">
        <v>26400</v>
      </c>
    </row>
    <row r="2374" spans="1:5">
      <c r="A2374" s="476">
        <v>42154</v>
      </c>
      <c r="B2374" s="479">
        <v>2575</v>
      </c>
      <c r="C2374" s="480"/>
      <c r="D2374" s="480"/>
      <c r="E2374" s="479">
        <v>26400</v>
      </c>
    </row>
    <row r="2375" spans="1:5">
      <c r="A2375" s="476">
        <v>42155</v>
      </c>
      <c r="B2375" s="479">
        <v>3016</v>
      </c>
      <c r="C2375" s="480"/>
      <c r="D2375" s="480"/>
      <c r="E2375" s="479">
        <v>26400</v>
      </c>
    </row>
    <row r="2376" spans="1:5">
      <c r="A2376" s="476">
        <v>42156</v>
      </c>
      <c r="B2376" s="479">
        <v>2802</v>
      </c>
      <c r="C2376" s="480"/>
      <c r="D2376" s="480"/>
      <c r="E2376" s="479">
        <v>26400</v>
      </c>
    </row>
    <row r="2377" spans="1:5">
      <c r="A2377" s="476">
        <v>42157</v>
      </c>
      <c r="B2377" s="479">
        <v>2745</v>
      </c>
      <c r="C2377" s="480"/>
      <c r="D2377" s="480"/>
      <c r="E2377" s="479">
        <v>26400</v>
      </c>
    </row>
    <row r="2378" spans="1:5">
      <c r="A2378" s="476">
        <v>42158</v>
      </c>
      <c r="B2378" s="479">
        <v>3213</v>
      </c>
      <c r="C2378" s="480"/>
      <c r="D2378" s="480"/>
      <c r="E2378" s="479">
        <v>26400</v>
      </c>
    </row>
    <row r="2379" spans="1:5">
      <c r="A2379" s="476">
        <v>42159</v>
      </c>
      <c r="B2379" s="479">
        <v>2573</v>
      </c>
      <c r="C2379" s="480"/>
      <c r="D2379" s="480"/>
      <c r="E2379" s="479">
        <v>26400</v>
      </c>
    </row>
    <row r="2380" spans="1:5">
      <c r="A2380" s="476">
        <v>42160</v>
      </c>
      <c r="B2380" s="479">
        <v>2769</v>
      </c>
      <c r="C2380" s="480"/>
      <c r="D2380" s="480"/>
      <c r="E2380" s="479">
        <v>26400</v>
      </c>
    </row>
    <row r="2381" spans="1:5">
      <c r="A2381" s="476">
        <v>42161</v>
      </c>
      <c r="B2381" s="479">
        <v>2814</v>
      </c>
      <c r="C2381" s="480"/>
      <c r="D2381" s="480"/>
      <c r="E2381" s="479">
        <v>26400</v>
      </c>
    </row>
    <row r="2382" spans="1:5">
      <c r="A2382" s="476">
        <v>42162</v>
      </c>
      <c r="B2382" s="479">
        <v>2470</v>
      </c>
      <c r="C2382" s="480"/>
      <c r="D2382" s="480"/>
      <c r="E2382" s="479">
        <v>26400</v>
      </c>
    </row>
    <row r="2383" spans="1:5">
      <c r="A2383" s="476">
        <v>42163</v>
      </c>
      <c r="B2383" s="479">
        <v>2522</v>
      </c>
      <c r="C2383" s="480"/>
      <c r="D2383" s="480"/>
      <c r="E2383" s="479">
        <v>26400</v>
      </c>
    </row>
    <row r="2384" spans="1:5">
      <c r="A2384" s="476">
        <v>42164</v>
      </c>
      <c r="B2384" s="479">
        <v>2885</v>
      </c>
      <c r="C2384" s="480"/>
      <c r="D2384" s="480"/>
      <c r="E2384" s="479">
        <v>26400</v>
      </c>
    </row>
    <row r="2385" spans="1:5">
      <c r="A2385" s="476">
        <v>42165</v>
      </c>
      <c r="B2385" s="479">
        <v>2740</v>
      </c>
      <c r="C2385" s="480"/>
      <c r="D2385" s="480"/>
      <c r="E2385" s="479">
        <v>26400</v>
      </c>
    </row>
    <row r="2386" spans="1:5">
      <c r="A2386" s="476">
        <v>42166</v>
      </c>
      <c r="B2386" s="479">
        <v>2591</v>
      </c>
      <c r="C2386" s="480"/>
      <c r="D2386" s="480"/>
      <c r="E2386" s="479">
        <v>26400</v>
      </c>
    </row>
    <row r="2387" spans="1:5">
      <c r="A2387" s="476">
        <v>42167</v>
      </c>
      <c r="B2387" s="479">
        <v>2733</v>
      </c>
      <c r="C2387" s="480"/>
      <c r="D2387" s="480"/>
      <c r="E2387" s="479">
        <v>26400</v>
      </c>
    </row>
    <row r="2388" spans="1:5">
      <c r="A2388" s="476">
        <v>42168</v>
      </c>
      <c r="B2388" s="479">
        <v>2689</v>
      </c>
      <c r="C2388" s="480"/>
      <c r="D2388" s="480"/>
      <c r="E2388" s="479">
        <v>26400</v>
      </c>
    </row>
    <row r="2389" spans="1:5">
      <c r="A2389" s="476">
        <v>42169</v>
      </c>
      <c r="B2389" s="479">
        <v>2346</v>
      </c>
      <c r="C2389" s="480"/>
      <c r="D2389" s="480"/>
      <c r="E2389" s="479">
        <v>26400</v>
      </c>
    </row>
    <row r="2390" spans="1:5">
      <c r="A2390" s="476">
        <v>42170</v>
      </c>
      <c r="B2390" s="479">
        <v>2738</v>
      </c>
      <c r="C2390" s="480"/>
      <c r="D2390" s="480"/>
      <c r="E2390" s="479">
        <v>26400</v>
      </c>
    </row>
    <row r="2391" spans="1:5">
      <c r="A2391" s="476">
        <v>42171</v>
      </c>
      <c r="B2391" s="479">
        <v>2652</v>
      </c>
      <c r="C2391" s="480"/>
      <c r="D2391" s="480"/>
      <c r="E2391" s="479">
        <v>26400</v>
      </c>
    </row>
    <row r="2392" spans="1:5">
      <c r="A2392" s="476">
        <v>42172</v>
      </c>
      <c r="B2392" s="479">
        <v>2494</v>
      </c>
      <c r="C2392" s="480"/>
      <c r="D2392" s="480"/>
      <c r="E2392" s="479">
        <v>26400</v>
      </c>
    </row>
    <row r="2393" spans="1:5">
      <c r="A2393" s="476">
        <v>42173</v>
      </c>
      <c r="B2393" s="479">
        <v>4448</v>
      </c>
      <c r="C2393" s="480"/>
      <c r="D2393" s="480"/>
      <c r="E2393" s="479">
        <v>26400</v>
      </c>
    </row>
    <row r="2394" spans="1:5">
      <c r="A2394" s="476">
        <v>42174</v>
      </c>
      <c r="B2394" s="479">
        <v>3666</v>
      </c>
      <c r="C2394" s="480"/>
      <c r="D2394" s="480"/>
      <c r="E2394" s="479">
        <v>26400</v>
      </c>
    </row>
    <row r="2395" spans="1:5">
      <c r="A2395" s="476">
        <v>42175</v>
      </c>
      <c r="B2395" s="479">
        <v>2830</v>
      </c>
      <c r="C2395" s="480"/>
      <c r="D2395" s="480"/>
      <c r="E2395" s="479">
        <v>26400</v>
      </c>
    </row>
    <row r="2396" spans="1:5">
      <c r="A2396" s="476">
        <v>42176</v>
      </c>
      <c r="B2396" s="479">
        <v>2904</v>
      </c>
      <c r="C2396" s="480"/>
      <c r="D2396" s="480"/>
      <c r="E2396" s="479">
        <v>26400</v>
      </c>
    </row>
    <row r="2397" spans="1:5">
      <c r="A2397" s="476">
        <v>42177</v>
      </c>
      <c r="B2397" s="479">
        <v>3002</v>
      </c>
      <c r="C2397" s="480"/>
      <c r="D2397" s="480"/>
      <c r="E2397" s="479">
        <v>26400</v>
      </c>
    </row>
    <row r="2398" spans="1:5">
      <c r="A2398" s="476">
        <v>42178</v>
      </c>
      <c r="B2398" s="479">
        <v>2767</v>
      </c>
      <c r="C2398" s="480"/>
      <c r="D2398" s="480"/>
      <c r="E2398" s="479">
        <v>26400</v>
      </c>
    </row>
    <row r="2399" spans="1:5">
      <c r="A2399" s="476">
        <v>42179</v>
      </c>
      <c r="B2399" s="479">
        <v>2946</v>
      </c>
      <c r="C2399" s="480"/>
      <c r="D2399" s="480"/>
      <c r="E2399" s="479">
        <v>26400</v>
      </c>
    </row>
    <row r="2400" spans="1:5">
      <c r="A2400" s="476">
        <v>42180</v>
      </c>
      <c r="B2400" s="479">
        <v>3010</v>
      </c>
      <c r="C2400" s="480"/>
      <c r="D2400" s="480"/>
      <c r="E2400" s="479">
        <v>26400</v>
      </c>
    </row>
    <row r="2401" spans="1:5">
      <c r="A2401" s="476">
        <v>42181</v>
      </c>
      <c r="B2401" s="479">
        <v>3216</v>
      </c>
      <c r="C2401" s="480"/>
      <c r="D2401" s="480"/>
      <c r="E2401" s="479">
        <v>26400</v>
      </c>
    </row>
    <row r="2402" spans="1:5">
      <c r="A2402" s="476">
        <v>42182</v>
      </c>
      <c r="B2402" s="479">
        <v>3047</v>
      </c>
      <c r="C2402" s="480"/>
      <c r="D2402" s="480"/>
      <c r="E2402" s="479">
        <v>26400</v>
      </c>
    </row>
    <row r="2403" spans="1:5">
      <c r="A2403" s="476">
        <v>42183</v>
      </c>
      <c r="B2403" s="479">
        <v>3129</v>
      </c>
      <c r="C2403" s="480"/>
      <c r="D2403" s="480"/>
      <c r="E2403" s="479">
        <v>26400</v>
      </c>
    </row>
    <row r="2404" spans="1:5">
      <c r="A2404" s="476">
        <v>42184</v>
      </c>
      <c r="B2404" s="479">
        <v>2772</v>
      </c>
      <c r="C2404" s="480"/>
      <c r="D2404" s="480"/>
      <c r="E2404" s="479">
        <v>26400</v>
      </c>
    </row>
    <row r="2405" spans="1:5">
      <c r="A2405" s="476">
        <v>42185</v>
      </c>
      <c r="B2405" s="479">
        <v>2916</v>
      </c>
      <c r="C2405" s="480"/>
      <c r="D2405" s="480"/>
      <c r="E2405" s="479">
        <v>26400</v>
      </c>
    </row>
    <row r="2406" spans="1:5">
      <c r="A2406" s="476">
        <v>42186</v>
      </c>
      <c r="B2406" s="479">
        <v>2940</v>
      </c>
      <c r="C2406" s="480"/>
      <c r="D2406" s="480"/>
      <c r="E2406" s="479">
        <v>26400</v>
      </c>
    </row>
    <row r="2407" spans="1:5">
      <c r="A2407" s="476">
        <v>42187</v>
      </c>
      <c r="B2407" s="479">
        <v>3467</v>
      </c>
      <c r="C2407" s="480"/>
      <c r="D2407" s="480"/>
      <c r="E2407" s="479">
        <v>26400</v>
      </c>
    </row>
    <row r="2408" spans="1:5">
      <c r="A2408" s="476">
        <v>42188</v>
      </c>
      <c r="B2408" s="479">
        <v>3565</v>
      </c>
      <c r="C2408" s="480"/>
      <c r="D2408" s="480"/>
      <c r="E2408" s="479">
        <v>26400</v>
      </c>
    </row>
    <row r="2409" spans="1:5">
      <c r="A2409" s="476">
        <v>42189</v>
      </c>
      <c r="B2409" s="479">
        <v>3183</v>
      </c>
      <c r="C2409" s="480"/>
      <c r="D2409" s="480"/>
      <c r="E2409" s="479">
        <v>26400</v>
      </c>
    </row>
    <row r="2410" spans="1:5">
      <c r="A2410" s="476">
        <v>42190</v>
      </c>
      <c r="B2410" s="479">
        <v>3522</v>
      </c>
      <c r="C2410" s="480"/>
      <c r="D2410" s="480"/>
      <c r="E2410" s="479">
        <v>26400</v>
      </c>
    </row>
    <row r="2411" spans="1:5">
      <c r="A2411" s="476">
        <v>42191</v>
      </c>
      <c r="B2411" s="479">
        <v>3237</v>
      </c>
      <c r="C2411" s="480"/>
      <c r="D2411" s="480"/>
      <c r="E2411" s="479">
        <v>26400</v>
      </c>
    </row>
    <row r="2412" spans="1:5">
      <c r="A2412" s="476">
        <v>42192</v>
      </c>
      <c r="B2412" s="479">
        <v>3376</v>
      </c>
      <c r="C2412" s="480"/>
      <c r="D2412" s="480"/>
      <c r="E2412" s="479">
        <v>26400</v>
      </c>
    </row>
    <row r="2413" spans="1:5">
      <c r="A2413" s="476">
        <v>42193</v>
      </c>
      <c r="B2413" s="479">
        <v>3658</v>
      </c>
      <c r="C2413" s="480"/>
      <c r="D2413" s="480"/>
      <c r="E2413" s="479">
        <v>26400</v>
      </c>
    </row>
    <row r="2414" spans="1:5">
      <c r="A2414" s="476">
        <v>42194</v>
      </c>
      <c r="B2414" s="479">
        <v>3331</v>
      </c>
      <c r="C2414" s="480"/>
      <c r="D2414" s="480"/>
      <c r="E2414" s="479">
        <v>26400</v>
      </c>
    </row>
    <row r="2415" spans="1:5">
      <c r="A2415" s="476">
        <v>42195</v>
      </c>
      <c r="B2415" s="479">
        <v>3480</v>
      </c>
      <c r="C2415" s="480"/>
      <c r="D2415" s="480"/>
      <c r="E2415" s="479">
        <v>26400</v>
      </c>
    </row>
    <row r="2416" spans="1:5">
      <c r="A2416" s="476">
        <v>42196</v>
      </c>
      <c r="B2416" s="479">
        <v>3529</v>
      </c>
      <c r="C2416" s="480"/>
      <c r="D2416" s="480"/>
      <c r="E2416" s="479">
        <v>26400</v>
      </c>
    </row>
    <row r="2417" spans="1:5">
      <c r="A2417" s="476">
        <v>42197</v>
      </c>
      <c r="B2417" s="479">
        <v>3518</v>
      </c>
      <c r="C2417" s="480"/>
      <c r="D2417" s="480"/>
      <c r="E2417" s="479">
        <v>26400</v>
      </c>
    </row>
    <row r="2418" spans="1:5">
      <c r="A2418" s="476">
        <v>42198</v>
      </c>
      <c r="B2418" s="479">
        <v>3562</v>
      </c>
      <c r="C2418" s="480"/>
      <c r="D2418" s="480"/>
      <c r="E2418" s="479">
        <v>26400</v>
      </c>
    </row>
    <row r="2419" spans="1:5">
      <c r="A2419" s="476">
        <v>42199</v>
      </c>
      <c r="B2419" s="479">
        <v>3930</v>
      </c>
      <c r="C2419" s="480"/>
      <c r="D2419" s="480"/>
      <c r="E2419" s="479">
        <v>26400</v>
      </c>
    </row>
    <row r="2420" spans="1:5">
      <c r="A2420" s="476">
        <v>42200</v>
      </c>
      <c r="B2420" s="479">
        <v>3440</v>
      </c>
      <c r="C2420" s="480"/>
      <c r="D2420" s="480"/>
      <c r="E2420" s="479">
        <v>26400</v>
      </c>
    </row>
    <row r="2421" spans="1:5">
      <c r="A2421" s="476">
        <v>42201</v>
      </c>
      <c r="B2421" s="479">
        <v>3436</v>
      </c>
      <c r="C2421" s="480"/>
      <c r="D2421" s="480"/>
      <c r="E2421" s="479">
        <v>26400</v>
      </c>
    </row>
    <row r="2422" spans="1:5">
      <c r="A2422" s="476">
        <v>42202</v>
      </c>
      <c r="B2422" s="479">
        <v>3577</v>
      </c>
      <c r="C2422" s="480"/>
      <c r="D2422" s="480"/>
      <c r="E2422" s="479">
        <v>26400</v>
      </c>
    </row>
    <row r="2423" spans="1:5">
      <c r="A2423" s="476">
        <v>42203</v>
      </c>
      <c r="B2423" s="479">
        <v>3409</v>
      </c>
      <c r="C2423" s="480"/>
      <c r="D2423" s="480"/>
      <c r="E2423" s="479">
        <v>26400</v>
      </c>
    </row>
    <row r="2424" spans="1:5">
      <c r="A2424" s="476">
        <v>42204</v>
      </c>
      <c r="B2424" s="479">
        <v>3098</v>
      </c>
      <c r="C2424" s="480"/>
      <c r="D2424" s="480"/>
      <c r="E2424" s="479">
        <v>26400</v>
      </c>
    </row>
    <row r="2425" spans="1:5">
      <c r="A2425" s="476">
        <v>42205</v>
      </c>
      <c r="B2425" s="479">
        <v>3269</v>
      </c>
      <c r="C2425" s="480"/>
      <c r="D2425" s="480"/>
      <c r="E2425" s="479">
        <v>26400</v>
      </c>
    </row>
    <row r="2426" spans="1:5">
      <c r="A2426" s="476">
        <v>42206</v>
      </c>
      <c r="B2426" s="479">
        <v>3227</v>
      </c>
      <c r="C2426" s="480"/>
      <c r="D2426" s="480"/>
      <c r="E2426" s="479">
        <v>26400</v>
      </c>
    </row>
    <row r="2427" spans="1:5">
      <c r="A2427" s="476">
        <v>42207</v>
      </c>
      <c r="B2427" s="479">
        <v>2969</v>
      </c>
      <c r="C2427" s="480"/>
      <c r="D2427" s="480"/>
      <c r="E2427" s="479">
        <v>26400</v>
      </c>
    </row>
    <row r="2428" spans="1:5">
      <c r="A2428" s="476">
        <v>42208</v>
      </c>
      <c r="B2428" s="479">
        <v>3148</v>
      </c>
      <c r="C2428" s="480"/>
      <c r="D2428" s="480"/>
      <c r="E2428" s="479">
        <v>26400</v>
      </c>
    </row>
    <row r="2429" spans="1:5">
      <c r="A2429" s="476">
        <v>42209</v>
      </c>
      <c r="B2429" s="479">
        <v>3186</v>
      </c>
      <c r="C2429" s="480"/>
      <c r="D2429" s="480"/>
      <c r="E2429" s="479">
        <v>26400</v>
      </c>
    </row>
    <row r="2430" spans="1:5">
      <c r="A2430" s="476">
        <v>42210</v>
      </c>
      <c r="B2430" s="479">
        <v>3009</v>
      </c>
      <c r="C2430" s="480"/>
      <c r="D2430" s="480"/>
      <c r="E2430" s="479">
        <v>26400</v>
      </c>
    </row>
    <row r="2431" spans="1:5">
      <c r="A2431" s="476">
        <v>42211</v>
      </c>
      <c r="B2431" s="479">
        <v>3178</v>
      </c>
      <c r="C2431" s="480"/>
      <c r="D2431" s="480"/>
      <c r="E2431" s="479">
        <v>26400</v>
      </c>
    </row>
    <row r="2432" spans="1:5">
      <c r="A2432" s="476">
        <v>42212</v>
      </c>
      <c r="B2432" s="479">
        <v>3280</v>
      </c>
      <c r="C2432" s="480"/>
      <c r="D2432" s="480"/>
      <c r="E2432" s="479">
        <v>26400</v>
      </c>
    </row>
    <row r="2433" spans="1:5">
      <c r="A2433" s="476">
        <v>42213</v>
      </c>
      <c r="B2433" s="479">
        <v>2962</v>
      </c>
      <c r="C2433" s="480"/>
      <c r="D2433" s="480"/>
      <c r="E2433" s="479">
        <v>26400</v>
      </c>
    </row>
    <row r="2434" spans="1:5">
      <c r="A2434" s="476">
        <v>42214</v>
      </c>
      <c r="B2434" s="479">
        <v>2972</v>
      </c>
      <c r="C2434" s="480"/>
      <c r="D2434" s="480"/>
      <c r="E2434" s="479">
        <v>26400</v>
      </c>
    </row>
    <row r="2435" spans="1:5">
      <c r="A2435" s="476">
        <v>42215</v>
      </c>
      <c r="B2435" s="479">
        <v>3175</v>
      </c>
      <c r="C2435" s="480"/>
      <c r="D2435" s="480"/>
      <c r="E2435" s="479">
        <v>26400</v>
      </c>
    </row>
    <row r="2436" spans="1:5">
      <c r="A2436" s="476">
        <v>42216</v>
      </c>
      <c r="B2436" s="479">
        <v>3162</v>
      </c>
      <c r="C2436" s="480"/>
      <c r="D2436" s="480"/>
      <c r="E2436" s="479">
        <v>26400</v>
      </c>
    </row>
    <row r="2437" spans="1:5">
      <c r="A2437" s="476">
        <v>42217</v>
      </c>
      <c r="B2437" s="479">
        <v>3027</v>
      </c>
      <c r="C2437" s="480"/>
      <c r="D2437" s="480"/>
      <c r="E2437" s="479">
        <v>26400</v>
      </c>
    </row>
    <row r="2438" spans="1:5">
      <c r="A2438" s="476">
        <v>42218</v>
      </c>
      <c r="B2438" s="479">
        <v>3189</v>
      </c>
      <c r="C2438" s="480"/>
      <c r="D2438" s="480"/>
      <c r="E2438" s="479">
        <v>26400</v>
      </c>
    </row>
    <row r="2439" spans="1:5">
      <c r="A2439" s="476">
        <v>42219</v>
      </c>
      <c r="B2439" s="479">
        <v>3336</v>
      </c>
      <c r="C2439" s="480"/>
      <c r="D2439" s="480"/>
      <c r="E2439" s="479">
        <v>26400</v>
      </c>
    </row>
    <row r="2440" spans="1:5">
      <c r="A2440" s="476">
        <v>42220</v>
      </c>
      <c r="B2440" s="479">
        <v>3307</v>
      </c>
      <c r="C2440" s="480"/>
      <c r="D2440" s="480"/>
      <c r="E2440" s="479">
        <v>26400</v>
      </c>
    </row>
    <row r="2441" spans="1:5">
      <c r="A2441" s="476">
        <v>42221</v>
      </c>
      <c r="B2441" s="479">
        <v>3293</v>
      </c>
      <c r="C2441" s="480"/>
      <c r="D2441" s="480"/>
      <c r="E2441" s="479">
        <v>26400</v>
      </c>
    </row>
    <row r="2442" spans="1:5">
      <c r="A2442" s="476">
        <v>42222</v>
      </c>
      <c r="B2442" s="479">
        <v>3180</v>
      </c>
      <c r="C2442" s="480"/>
      <c r="D2442" s="480"/>
      <c r="E2442" s="479">
        <v>26400</v>
      </c>
    </row>
    <row r="2443" spans="1:5">
      <c r="A2443" s="476">
        <v>42223</v>
      </c>
      <c r="B2443" s="479">
        <v>3375</v>
      </c>
      <c r="C2443" s="480"/>
      <c r="D2443" s="480"/>
      <c r="E2443" s="479">
        <v>26400</v>
      </c>
    </row>
    <row r="2444" spans="1:5">
      <c r="A2444" s="476">
        <v>42224</v>
      </c>
      <c r="B2444" s="479">
        <v>3332</v>
      </c>
      <c r="C2444" s="480"/>
      <c r="D2444" s="480"/>
      <c r="E2444" s="479">
        <v>26400</v>
      </c>
    </row>
    <row r="2445" spans="1:5">
      <c r="A2445" s="476">
        <v>42225</v>
      </c>
      <c r="B2445" s="479">
        <v>3301</v>
      </c>
      <c r="C2445" s="480"/>
      <c r="D2445" s="480"/>
      <c r="E2445" s="479">
        <v>26400</v>
      </c>
    </row>
    <row r="2446" spans="1:5">
      <c r="A2446" s="476">
        <v>42226</v>
      </c>
      <c r="B2446" s="479">
        <v>3175</v>
      </c>
      <c r="C2446" s="480"/>
      <c r="D2446" s="480"/>
      <c r="E2446" s="479">
        <v>26400</v>
      </c>
    </row>
    <row r="2447" spans="1:5">
      <c r="A2447" s="476">
        <v>42227</v>
      </c>
      <c r="B2447" s="479">
        <v>3098</v>
      </c>
      <c r="C2447" s="480"/>
      <c r="D2447" s="480"/>
      <c r="E2447" s="479">
        <v>26400</v>
      </c>
    </row>
    <row r="2448" spans="1:5">
      <c r="A2448" s="476">
        <v>42228</v>
      </c>
      <c r="B2448" s="479">
        <v>3488</v>
      </c>
      <c r="C2448" s="480"/>
      <c r="D2448" s="480"/>
      <c r="E2448" s="479">
        <v>26400</v>
      </c>
    </row>
    <row r="2449" spans="1:5">
      <c r="A2449" s="476">
        <v>42229</v>
      </c>
      <c r="B2449" s="479">
        <v>3340</v>
      </c>
      <c r="C2449" s="480"/>
      <c r="D2449" s="480"/>
      <c r="E2449" s="479">
        <v>26400</v>
      </c>
    </row>
    <row r="2450" spans="1:5">
      <c r="A2450" s="476">
        <v>42230</v>
      </c>
      <c r="B2450" s="479">
        <v>3841</v>
      </c>
      <c r="C2450" s="480"/>
      <c r="D2450" s="480"/>
      <c r="E2450" s="479">
        <v>26400</v>
      </c>
    </row>
    <row r="2451" spans="1:5">
      <c r="A2451" s="476">
        <v>42231</v>
      </c>
      <c r="B2451" s="479">
        <v>3455</v>
      </c>
      <c r="C2451" s="480"/>
      <c r="D2451" s="480"/>
      <c r="E2451" s="479">
        <v>26400</v>
      </c>
    </row>
    <row r="2452" spans="1:5">
      <c r="A2452" s="476">
        <v>42232</v>
      </c>
      <c r="B2452" s="479">
        <v>3358</v>
      </c>
      <c r="C2452" s="480"/>
      <c r="D2452" s="480"/>
      <c r="E2452" s="479">
        <v>26400</v>
      </c>
    </row>
    <row r="2453" spans="1:5">
      <c r="A2453" s="476">
        <v>42233</v>
      </c>
      <c r="B2453" s="479">
        <v>3298</v>
      </c>
      <c r="C2453" s="480"/>
      <c r="D2453" s="480"/>
      <c r="E2453" s="479">
        <v>26400</v>
      </c>
    </row>
    <row r="2454" spans="1:5">
      <c r="A2454" s="476">
        <v>42234</v>
      </c>
      <c r="B2454" s="479">
        <v>3880</v>
      </c>
      <c r="C2454" s="480"/>
      <c r="D2454" s="480"/>
      <c r="E2454" s="479">
        <v>26400</v>
      </c>
    </row>
    <row r="2455" spans="1:5">
      <c r="A2455" s="476">
        <v>42235</v>
      </c>
      <c r="B2455" s="479">
        <v>3640</v>
      </c>
      <c r="C2455" s="480"/>
      <c r="D2455" s="480"/>
      <c r="E2455" s="479">
        <v>26400</v>
      </c>
    </row>
    <row r="2456" spans="1:5">
      <c r="A2456" s="476">
        <v>42236</v>
      </c>
      <c r="B2456" s="479">
        <v>3156</v>
      </c>
      <c r="C2456" s="480"/>
      <c r="D2456" s="480"/>
      <c r="E2456" s="479">
        <v>26400</v>
      </c>
    </row>
    <row r="2457" spans="1:5">
      <c r="A2457" s="476">
        <v>42237</v>
      </c>
      <c r="B2457" s="479">
        <v>3338</v>
      </c>
      <c r="C2457" s="480"/>
      <c r="D2457" s="480"/>
      <c r="E2457" s="479">
        <v>26400</v>
      </c>
    </row>
    <row r="2458" spans="1:5">
      <c r="A2458" s="476">
        <v>42238</v>
      </c>
      <c r="B2458" s="479">
        <v>3592</v>
      </c>
      <c r="C2458" s="480"/>
      <c r="D2458" s="480"/>
      <c r="E2458" s="479">
        <v>26400</v>
      </c>
    </row>
    <row r="2459" spans="1:5">
      <c r="A2459" s="476">
        <v>42239</v>
      </c>
      <c r="B2459" s="479">
        <v>3384</v>
      </c>
      <c r="C2459" s="480"/>
      <c r="D2459" s="480"/>
      <c r="E2459" s="479">
        <v>26400</v>
      </c>
    </row>
    <row r="2460" spans="1:5">
      <c r="A2460" s="476">
        <v>42240</v>
      </c>
      <c r="B2460" s="479">
        <v>3239</v>
      </c>
      <c r="C2460" s="480"/>
      <c r="D2460" s="480"/>
      <c r="E2460" s="479">
        <v>26400</v>
      </c>
    </row>
    <row r="2461" spans="1:5">
      <c r="A2461" s="476">
        <v>42241</v>
      </c>
      <c r="B2461" s="479">
        <v>3597</v>
      </c>
      <c r="C2461" s="480"/>
      <c r="D2461" s="480"/>
      <c r="E2461" s="479">
        <v>26400</v>
      </c>
    </row>
    <row r="2462" spans="1:5">
      <c r="A2462" s="476">
        <v>42242</v>
      </c>
      <c r="B2462" s="479">
        <v>3325</v>
      </c>
      <c r="C2462" s="480"/>
      <c r="D2462" s="480"/>
      <c r="E2462" s="479">
        <v>26400</v>
      </c>
    </row>
    <row r="2463" spans="1:5">
      <c r="A2463" s="476">
        <v>42243</v>
      </c>
      <c r="B2463" s="479">
        <v>3255</v>
      </c>
      <c r="C2463" s="480"/>
      <c r="D2463" s="480"/>
      <c r="E2463" s="479">
        <v>26400</v>
      </c>
    </row>
    <row r="2464" spans="1:5">
      <c r="A2464" s="476">
        <v>42244</v>
      </c>
      <c r="B2464" s="479">
        <v>3461</v>
      </c>
      <c r="C2464" s="480"/>
      <c r="D2464" s="480"/>
      <c r="E2464" s="479">
        <v>26400</v>
      </c>
    </row>
    <row r="2465" spans="1:5">
      <c r="A2465" s="476">
        <v>42245</v>
      </c>
      <c r="B2465" s="479">
        <v>3545</v>
      </c>
      <c r="C2465" s="480"/>
      <c r="D2465" s="480"/>
      <c r="E2465" s="479">
        <v>26400</v>
      </c>
    </row>
    <row r="2466" spans="1:5">
      <c r="A2466" s="476">
        <v>42246</v>
      </c>
      <c r="B2466" s="479">
        <v>3187</v>
      </c>
      <c r="C2466" s="480"/>
      <c r="D2466" s="480"/>
      <c r="E2466" s="479">
        <v>26400</v>
      </c>
    </row>
    <row r="2467" spans="1:5">
      <c r="A2467" s="476">
        <v>42247</v>
      </c>
      <c r="B2467" s="479">
        <v>3281</v>
      </c>
      <c r="C2467" s="480"/>
      <c r="D2467" s="480"/>
      <c r="E2467" s="479">
        <v>26400</v>
      </c>
    </row>
    <row r="2468" spans="1:5">
      <c r="A2468" s="476">
        <v>42248</v>
      </c>
      <c r="B2468" s="479">
        <v>3249</v>
      </c>
      <c r="C2468" s="480"/>
      <c r="D2468" s="480"/>
      <c r="E2468" s="479">
        <v>26400</v>
      </c>
    </row>
    <row r="2469" spans="1:5">
      <c r="A2469" s="476">
        <v>42249</v>
      </c>
      <c r="B2469" s="479">
        <v>3039</v>
      </c>
      <c r="C2469" s="480"/>
      <c r="D2469" s="480"/>
      <c r="E2469" s="479">
        <v>26400</v>
      </c>
    </row>
    <row r="2470" spans="1:5">
      <c r="A2470" s="476">
        <v>42250</v>
      </c>
      <c r="B2470" s="479">
        <v>2979</v>
      </c>
      <c r="C2470" s="480"/>
      <c r="D2470" s="480"/>
      <c r="E2470" s="479">
        <v>26400</v>
      </c>
    </row>
    <row r="2471" spans="1:5">
      <c r="A2471" s="476">
        <v>42251</v>
      </c>
      <c r="B2471" s="479">
        <v>3370</v>
      </c>
      <c r="C2471" s="480"/>
      <c r="D2471" s="480"/>
      <c r="E2471" s="479">
        <v>26400</v>
      </c>
    </row>
    <row r="2472" spans="1:5">
      <c r="A2472" s="476">
        <v>42252</v>
      </c>
      <c r="B2472" s="479">
        <v>3145</v>
      </c>
      <c r="C2472" s="480"/>
      <c r="D2472" s="480"/>
      <c r="E2472" s="479">
        <v>26400</v>
      </c>
    </row>
    <row r="2473" spans="1:5">
      <c r="A2473" s="476">
        <v>42253</v>
      </c>
      <c r="B2473" s="479">
        <v>3229</v>
      </c>
      <c r="C2473" s="480"/>
      <c r="D2473" s="480"/>
      <c r="E2473" s="479">
        <v>26400</v>
      </c>
    </row>
    <row r="2474" spans="1:5">
      <c r="A2474" s="476">
        <v>42254</v>
      </c>
      <c r="B2474" s="479">
        <v>3091</v>
      </c>
      <c r="C2474" s="480"/>
      <c r="D2474" s="480"/>
      <c r="E2474" s="479">
        <v>26400</v>
      </c>
    </row>
    <row r="2475" spans="1:5">
      <c r="A2475" s="476">
        <v>42255</v>
      </c>
      <c r="B2475" s="479">
        <v>3108</v>
      </c>
      <c r="C2475" s="480"/>
      <c r="D2475" s="480"/>
      <c r="E2475" s="479">
        <v>26400</v>
      </c>
    </row>
    <row r="2476" spans="1:5">
      <c r="A2476" s="476">
        <v>42256</v>
      </c>
      <c r="B2476" s="479">
        <v>2819</v>
      </c>
      <c r="C2476" s="480"/>
      <c r="D2476" s="480"/>
      <c r="E2476" s="479">
        <v>26400</v>
      </c>
    </row>
    <row r="2477" spans="1:5">
      <c r="A2477" s="476">
        <v>42257</v>
      </c>
      <c r="B2477" s="479">
        <v>2935</v>
      </c>
      <c r="C2477" s="480"/>
      <c r="D2477" s="480"/>
      <c r="E2477" s="479">
        <v>26400</v>
      </c>
    </row>
    <row r="2478" spans="1:5">
      <c r="A2478" s="476">
        <v>42258</v>
      </c>
      <c r="B2478" s="479">
        <v>3066</v>
      </c>
      <c r="C2478" s="480"/>
      <c r="D2478" s="480"/>
      <c r="E2478" s="479">
        <v>26400</v>
      </c>
    </row>
    <row r="2479" spans="1:5">
      <c r="A2479" s="476">
        <v>42259</v>
      </c>
      <c r="B2479" s="479">
        <v>2873</v>
      </c>
      <c r="C2479" s="480"/>
      <c r="D2479" s="480"/>
      <c r="E2479" s="479">
        <v>26400</v>
      </c>
    </row>
    <row r="2480" spans="1:5">
      <c r="A2480" s="476">
        <v>42260</v>
      </c>
      <c r="B2480" s="479">
        <v>2995</v>
      </c>
      <c r="C2480" s="480"/>
      <c r="D2480" s="480"/>
      <c r="E2480" s="479">
        <v>26400</v>
      </c>
    </row>
    <row r="2481" spans="1:5">
      <c r="A2481" s="476">
        <v>42261</v>
      </c>
      <c r="B2481" s="479">
        <v>3187</v>
      </c>
      <c r="C2481" s="480"/>
      <c r="D2481" s="480"/>
      <c r="E2481" s="479">
        <v>26400</v>
      </c>
    </row>
    <row r="2482" spans="1:5">
      <c r="A2482" s="476">
        <v>42262</v>
      </c>
      <c r="B2482" s="479">
        <v>2785</v>
      </c>
      <c r="C2482" s="480"/>
      <c r="D2482" s="480"/>
      <c r="E2482" s="479">
        <v>26400</v>
      </c>
    </row>
    <row r="2483" spans="1:5">
      <c r="A2483" s="476">
        <v>42263</v>
      </c>
      <c r="B2483" s="479">
        <v>2824</v>
      </c>
      <c r="C2483" s="480"/>
      <c r="D2483" s="480"/>
      <c r="E2483" s="479">
        <v>26400</v>
      </c>
    </row>
    <row r="2484" spans="1:5">
      <c r="A2484" s="476">
        <v>42264</v>
      </c>
      <c r="B2484" s="479">
        <v>2936</v>
      </c>
      <c r="C2484" s="480"/>
      <c r="D2484" s="480"/>
      <c r="E2484" s="479">
        <v>26400</v>
      </c>
    </row>
    <row r="2485" spans="1:5">
      <c r="A2485" s="476">
        <v>42265</v>
      </c>
      <c r="B2485" s="479">
        <v>2837</v>
      </c>
      <c r="C2485" s="480"/>
      <c r="D2485" s="480"/>
      <c r="E2485" s="479">
        <v>26400</v>
      </c>
    </row>
    <row r="2486" spans="1:5">
      <c r="A2486" s="476">
        <v>42266</v>
      </c>
      <c r="B2486" s="479">
        <v>2676</v>
      </c>
      <c r="C2486" s="480"/>
      <c r="D2486" s="480"/>
      <c r="E2486" s="479">
        <v>26400</v>
      </c>
    </row>
    <row r="2487" spans="1:5">
      <c r="A2487" s="476">
        <v>42267</v>
      </c>
      <c r="B2487" s="479">
        <v>2972</v>
      </c>
      <c r="C2487" s="480"/>
      <c r="D2487" s="480"/>
      <c r="E2487" s="479">
        <v>26400</v>
      </c>
    </row>
    <row r="2488" spans="1:5">
      <c r="A2488" s="476">
        <v>42268</v>
      </c>
      <c r="B2488" s="479">
        <v>3072</v>
      </c>
      <c r="C2488" s="480"/>
      <c r="D2488" s="480"/>
      <c r="E2488" s="479">
        <v>26400</v>
      </c>
    </row>
    <row r="2489" spans="1:5">
      <c r="A2489" s="476">
        <v>42269</v>
      </c>
      <c r="B2489" s="479">
        <v>2761</v>
      </c>
      <c r="C2489" s="480"/>
      <c r="D2489" s="480"/>
      <c r="E2489" s="479">
        <v>26400</v>
      </c>
    </row>
    <row r="2490" spans="1:5">
      <c r="A2490" s="476">
        <v>42270</v>
      </c>
      <c r="B2490" s="479">
        <v>3078</v>
      </c>
      <c r="C2490" s="480"/>
      <c r="D2490" s="480"/>
      <c r="E2490" s="479">
        <v>26400</v>
      </c>
    </row>
    <row r="2491" spans="1:5">
      <c r="A2491" s="476">
        <v>42271</v>
      </c>
      <c r="B2491" s="479">
        <v>2911</v>
      </c>
      <c r="C2491" s="480"/>
      <c r="D2491" s="480"/>
      <c r="E2491" s="479">
        <v>26400</v>
      </c>
    </row>
    <row r="2492" spans="1:5">
      <c r="A2492" s="476">
        <v>42272</v>
      </c>
      <c r="B2492" s="479">
        <v>2958</v>
      </c>
      <c r="C2492" s="480"/>
      <c r="D2492" s="480"/>
      <c r="E2492" s="479">
        <v>26400</v>
      </c>
    </row>
    <row r="2493" spans="1:5">
      <c r="A2493" s="476">
        <v>42273</v>
      </c>
      <c r="B2493" s="479">
        <v>3153</v>
      </c>
      <c r="C2493" s="480"/>
      <c r="D2493" s="480"/>
      <c r="E2493" s="479">
        <v>26400</v>
      </c>
    </row>
    <row r="2494" spans="1:5">
      <c r="A2494" s="476">
        <v>42274</v>
      </c>
      <c r="B2494" s="479">
        <v>3121</v>
      </c>
      <c r="C2494" s="480"/>
      <c r="D2494" s="480"/>
      <c r="E2494" s="479">
        <v>26400</v>
      </c>
    </row>
    <row r="2495" spans="1:5">
      <c r="A2495" s="476">
        <v>42275</v>
      </c>
      <c r="B2495" s="479">
        <v>3180</v>
      </c>
      <c r="C2495" s="480"/>
      <c r="D2495" s="480"/>
      <c r="E2495" s="479">
        <v>26400</v>
      </c>
    </row>
    <row r="2496" spans="1:5">
      <c r="A2496" s="476">
        <v>42276</v>
      </c>
      <c r="B2496" s="479">
        <v>3319</v>
      </c>
      <c r="C2496" s="480"/>
      <c r="D2496" s="480"/>
      <c r="E2496" s="479">
        <v>26400</v>
      </c>
    </row>
    <row r="2497" spans="1:5">
      <c r="A2497" s="476">
        <v>42277</v>
      </c>
      <c r="B2497" s="479">
        <v>3145</v>
      </c>
      <c r="C2497" s="480"/>
      <c r="D2497" s="480"/>
      <c r="E2497" s="479">
        <v>26400</v>
      </c>
    </row>
    <row r="2498" spans="1:5">
      <c r="A2498" s="476">
        <v>42278</v>
      </c>
      <c r="B2498" s="479">
        <v>3120</v>
      </c>
      <c r="C2498" s="480"/>
      <c r="D2498" s="480"/>
      <c r="E2498" s="479">
        <v>26400</v>
      </c>
    </row>
    <row r="2499" spans="1:5">
      <c r="A2499" s="476">
        <v>42279</v>
      </c>
      <c r="B2499" s="479">
        <v>3262</v>
      </c>
      <c r="C2499" s="480"/>
      <c r="D2499" s="480"/>
      <c r="E2499" s="479">
        <v>26400</v>
      </c>
    </row>
    <row r="2500" spans="1:5">
      <c r="A2500" s="476">
        <v>42280</v>
      </c>
      <c r="B2500" s="479">
        <v>3179</v>
      </c>
      <c r="C2500" s="480"/>
      <c r="D2500" s="480"/>
      <c r="E2500" s="479">
        <v>26400</v>
      </c>
    </row>
    <row r="2501" spans="1:5">
      <c r="A2501" s="476">
        <v>42281</v>
      </c>
      <c r="B2501" s="479">
        <v>2920</v>
      </c>
      <c r="C2501" s="480"/>
      <c r="D2501" s="480"/>
      <c r="E2501" s="479">
        <v>26400</v>
      </c>
    </row>
    <row r="2502" spans="1:5">
      <c r="A2502" s="476">
        <v>42282</v>
      </c>
      <c r="B2502" s="479">
        <v>3139</v>
      </c>
      <c r="C2502" s="480"/>
      <c r="D2502" s="480"/>
      <c r="E2502" s="479">
        <v>26400</v>
      </c>
    </row>
    <row r="2503" spans="1:5">
      <c r="A2503" s="476">
        <v>42283</v>
      </c>
      <c r="B2503" s="479">
        <v>3008</v>
      </c>
      <c r="C2503" s="480"/>
      <c r="D2503" s="480"/>
      <c r="E2503" s="479">
        <v>26400</v>
      </c>
    </row>
    <row r="2504" spans="1:5">
      <c r="A2504" s="476">
        <v>42284</v>
      </c>
      <c r="B2504" s="479">
        <v>2738</v>
      </c>
      <c r="C2504" s="480"/>
      <c r="D2504" s="480"/>
      <c r="E2504" s="479">
        <v>26400</v>
      </c>
    </row>
    <row r="2505" spans="1:5">
      <c r="A2505" s="476">
        <v>42285</v>
      </c>
      <c r="B2505" s="479">
        <v>2813</v>
      </c>
      <c r="C2505" s="480"/>
      <c r="D2505" s="480"/>
      <c r="E2505" s="479">
        <v>26400</v>
      </c>
    </row>
    <row r="2506" spans="1:5">
      <c r="A2506" s="476">
        <v>42286</v>
      </c>
      <c r="B2506" s="479">
        <v>2978</v>
      </c>
      <c r="C2506" s="480"/>
      <c r="D2506" s="480"/>
      <c r="E2506" s="479">
        <v>26400</v>
      </c>
    </row>
    <row r="2507" spans="1:5">
      <c r="A2507" s="476">
        <v>42287</v>
      </c>
      <c r="B2507" s="479">
        <v>2818</v>
      </c>
      <c r="C2507" s="480"/>
      <c r="D2507" s="480"/>
      <c r="E2507" s="479">
        <v>26400</v>
      </c>
    </row>
    <row r="2508" spans="1:5">
      <c r="A2508" s="476">
        <v>42288</v>
      </c>
      <c r="B2508" s="479">
        <v>2612</v>
      </c>
      <c r="C2508" s="480"/>
      <c r="D2508" s="480"/>
      <c r="E2508" s="479">
        <v>26400</v>
      </c>
    </row>
    <row r="2509" spans="1:5">
      <c r="A2509" s="476">
        <v>42289</v>
      </c>
      <c r="B2509" s="479">
        <v>2933</v>
      </c>
      <c r="C2509" s="480"/>
      <c r="D2509" s="480"/>
      <c r="E2509" s="479">
        <v>26400</v>
      </c>
    </row>
    <row r="2510" spans="1:5">
      <c r="A2510" s="476">
        <v>42290</v>
      </c>
      <c r="B2510" s="479">
        <v>2733</v>
      </c>
      <c r="C2510" s="480"/>
      <c r="D2510" s="480"/>
      <c r="E2510" s="479">
        <v>26400</v>
      </c>
    </row>
    <row r="2511" spans="1:5">
      <c r="A2511" s="476">
        <v>42291</v>
      </c>
      <c r="B2511" s="479">
        <v>2515</v>
      </c>
      <c r="C2511" s="480"/>
      <c r="D2511" s="480"/>
      <c r="E2511" s="479">
        <v>26400</v>
      </c>
    </row>
    <row r="2512" spans="1:5">
      <c r="A2512" s="476">
        <v>42292</v>
      </c>
      <c r="B2512" s="479">
        <v>2672</v>
      </c>
      <c r="C2512" s="480"/>
      <c r="D2512" s="480"/>
      <c r="E2512" s="479">
        <v>26400</v>
      </c>
    </row>
    <row r="2513" spans="1:5">
      <c r="A2513" s="476">
        <v>42293</v>
      </c>
      <c r="B2513" s="479">
        <v>2847</v>
      </c>
      <c r="C2513" s="480"/>
      <c r="D2513" s="480"/>
      <c r="E2513" s="479">
        <v>26400</v>
      </c>
    </row>
    <row r="2514" spans="1:5">
      <c r="A2514" s="476">
        <v>42294</v>
      </c>
      <c r="B2514" s="479">
        <v>2505</v>
      </c>
      <c r="C2514" s="480"/>
      <c r="D2514" s="480"/>
      <c r="E2514" s="479">
        <v>26400</v>
      </c>
    </row>
    <row r="2515" spans="1:5">
      <c r="A2515" s="476">
        <v>42295</v>
      </c>
      <c r="B2515" s="479">
        <v>2741</v>
      </c>
      <c r="C2515" s="480"/>
      <c r="D2515" s="480"/>
      <c r="E2515" s="479">
        <v>26400</v>
      </c>
    </row>
    <row r="2516" spans="1:5">
      <c r="A2516" s="476">
        <v>42296</v>
      </c>
      <c r="B2516" s="479">
        <v>2809</v>
      </c>
      <c r="C2516" s="480"/>
      <c r="D2516" s="480"/>
      <c r="E2516" s="479">
        <v>26400</v>
      </c>
    </row>
    <row r="2517" spans="1:5">
      <c r="A2517" s="476">
        <v>42297</v>
      </c>
      <c r="B2517" s="479">
        <v>2555</v>
      </c>
      <c r="C2517" s="480"/>
      <c r="D2517" s="480"/>
      <c r="E2517" s="479">
        <v>26400</v>
      </c>
    </row>
    <row r="2518" spans="1:5">
      <c r="A2518" s="476">
        <v>42298</v>
      </c>
      <c r="B2518" s="479">
        <v>2708</v>
      </c>
      <c r="C2518" s="480"/>
      <c r="D2518" s="480"/>
      <c r="E2518" s="479">
        <v>26400</v>
      </c>
    </row>
    <row r="2519" spans="1:5">
      <c r="A2519" s="476">
        <v>42299</v>
      </c>
      <c r="B2519" s="479">
        <v>2847</v>
      </c>
      <c r="C2519" s="480"/>
      <c r="D2519" s="480"/>
      <c r="E2519" s="479">
        <v>26400</v>
      </c>
    </row>
    <row r="2520" spans="1:5">
      <c r="A2520" s="476">
        <v>42300</v>
      </c>
      <c r="B2520" s="479">
        <v>2835</v>
      </c>
      <c r="C2520" s="480"/>
      <c r="D2520" s="480"/>
      <c r="E2520" s="479">
        <v>26400</v>
      </c>
    </row>
    <row r="2521" spans="1:5">
      <c r="A2521" s="476">
        <v>42301</v>
      </c>
      <c r="B2521" s="479">
        <v>2827</v>
      </c>
      <c r="C2521" s="480"/>
      <c r="D2521" s="480"/>
      <c r="E2521" s="479">
        <v>26400</v>
      </c>
    </row>
    <row r="2522" spans="1:5">
      <c r="A2522" s="476">
        <v>42302</v>
      </c>
      <c r="B2522" s="479">
        <v>3190</v>
      </c>
      <c r="C2522" s="480"/>
      <c r="D2522" s="480"/>
      <c r="E2522" s="479">
        <v>26400</v>
      </c>
    </row>
    <row r="2523" spans="1:5">
      <c r="A2523" s="476">
        <v>42303</v>
      </c>
      <c r="B2523" s="479">
        <v>3194</v>
      </c>
      <c r="C2523" s="480"/>
      <c r="D2523" s="480"/>
      <c r="E2523" s="479">
        <v>26400</v>
      </c>
    </row>
    <row r="2524" spans="1:5">
      <c r="A2524" s="476">
        <v>42304</v>
      </c>
      <c r="B2524" s="479">
        <v>2889</v>
      </c>
      <c r="C2524" s="480"/>
      <c r="D2524" s="480"/>
      <c r="E2524" s="479">
        <v>26400</v>
      </c>
    </row>
    <row r="2525" spans="1:5">
      <c r="A2525" s="476">
        <v>42305</v>
      </c>
      <c r="B2525" s="479">
        <v>2757</v>
      </c>
      <c r="C2525" s="480"/>
      <c r="D2525" s="480"/>
      <c r="E2525" s="479">
        <v>26400</v>
      </c>
    </row>
    <row r="2526" spans="1:5">
      <c r="A2526" s="476">
        <v>42306</v>
      </c>
      <c r="B2526" s="479">
        <v>2634</v>
      </c>
      <c r="C2526" s="480"/>
      <c r="D2526" s="480"/>
      <c r="E2526" s="479">
        <v>26400</v>
      </c>
    </row>
    <row r="2527" spans="1:5">
      <c r="A2527" s="476">
        <v>42307</v>
      </c>
      <c r="B2527" s="479">
        <v>2586</v>
      </c>
      <c r="C2527" s="480"/>
      <c r="D2527" s="480"/>
      <c r="E2527" s="479">
        <v>26400</v>
      </c>
    </row>
    <row r="2528" spans="1:5">
      <c r="A2528" s="476">
        <v>42308</v>
      </c>
      <c r="B2528" s="479">
        <v>2756</v>
      </c>
      <c r="C2528" s="480"/>
      <c r="D2528" s="480"/>
      <c r="E2528" s="479">
        <v>26400</v>
      </c>
    </row>
    <row r="2529" spans="1:5">
      <c r="A2529" s="476">
        <v>42309</v>
      </c>
      <c r="B2529" s="479">
        <v>2675</v>
      </c>
      <c r="C2529" s="480"/>
      <c r="D2529" s="480"/>
      <c r="E2529" s="479">
        <v>26400</v>
      </c>
    </row>
    <row r="2530" spans="1:5">
      <c r="A2530" s="476">
        <v>42310</v>
      </c>
      <c r="B2530" s="479">
        <v>2496</v>
      </c>
      <c r="C2530" s="480"/>
      <c r="D2530" s="480"/>
      <c r="E2530" s="479">
        <v>26400</v>
      </c>
    </row>
    <row r="2531" spans="1:5">
      <c r="A2531" s="476">
        <v>42311</v>
      </c>
      <c r="B2531" s="479">
        <v>2860</v>
      </c>
      <c r="C2531" s="480"/>
      <c r="D2531" s="480"/>
      <c r="E2531" s="479">
        <v>26400</v>
      </c>
    </row>
    <row r="2532" spans="1:5">
      <c r="A2532" s="476">
        <v>42312</v>
      </c>
      <c r="B2532" s="479">
        <v>2524</v>
      </c>
      <c r="C2532" s="480"/>
      <c r="D2532" s="480"/>
      <c r="E2532" s="479">
        <v>26400</v>
      </c>
    </row>
    <row r="2533" spans="1:5">
      <c r="A2533" s="476">
        <v>42313</v>
      </c>
      <c r="B2533" s="479">
        <v>2908</v>
      </c>
      <c r="C2533" s="480"/>
      <c r="D2533" s="480"/>
      <c r="E2533" s="479">
        <v>26400</v>
      </c>
    </row>
    <row r="2534" spans="1:5">
      <c r="A2534" s="476">
        <v>42314</v>
      </c>
      <c r="B2534" s="479">
        <v>2639</v>
      </c>
      <c r="C2534" s="480"/>
      <c r="D2534" s="480"/>
      <c r="E2534" s="479">
        <v>26400</v>
      </c>
    </row>
    <row r="2535" spans="1:5">
      <c r="A2535" s="476">
        <v>42315</v>
      </c>
      <c r="B2535" s="479">
        <v>2412</v>
      </c>
      <c r="C2535" s="480"/>
      <c r="D2535" s="480"/>
      <c r="E2535" s="479">
        <v>26400</v>
      </c>
    </row>
    <row r="2536" spans="1:5">
      <c r="A2536" s="476">
        <v>42316</v>
      </c>
      <c r="B2536" s="479">
        <v>3028</v>
      </c>
      <c r="C2536" s="480"/>
      <c r="D2536" s="480"/>
      <c r="E2536" s="479">
        <v>26400</v>
      </c>
    </row>
    <row r="2537" spans="1:5">
      <c r="A2537" s="476">
        <v>42317</v>
      </c>
      <c r="B2537" s="479">
        <v>2691</v>
      </c>
      <c r="C2537" s="480"/>
      <c r="D2537" s="480"/>
      <c r="E2537" s="479">
        <v>26400</v>
      </c>
    </row>
    <row r="2538" spans="1:5">
      <c r="A2538" s="476">
        <v>42318</v>
      </c>
      <c r="B2538" s="479">
        <v>2470</v>
      </c>
      <c r="C2538" s="480"/>
      <c r="D2538" s="480"/>
      <c r="E2538" s="479">
        <v>26400</v>
      </c>
    </row>
    <row r="2539" spans="1:5">
      <c r="A2539" s="476">
        <v>42319</v>
      </c>
      <c r="B2539" s="479">
        <v>3019</v>
      </c>
      <c r="C2539" s="480"/>
      <c r="D2539" s="480"/>
      <c r="E2539" s="479">
        <v>26400</v>
      </c>
    </row>
    <row r="2540" spans="1:5">
      <c r="A2540" s="476">
        <v>42320</v>
      </c>
      <c r="B2540" s="479">
        <v>2594</v>
      </c>
      <c r="C2540" s="480"/>
      <c r="D2540" s="480"/>
      <c r="E2540" s="479">
        <v>26400</v>
      </c>
    </row>
    <row r="2541" spans="1:5">
      <c r="A2541" s="476">
        <v>42321</v>
      </c>
      <c r="B2541" s="479">
        <v>2688</v>
      </c>
      <c r="C2541" s="480"/>
      <c r="D2541" s="480"/>
      <c r="E2541" s="479">
        <v>26400</v>
      </c>
    </row>
    <row r="2542" spans="1:5">
      <c r="A2542" s="476">
        <v>42322</v>
      </c>
      <c r="B2542" s="479">
        <v>3185</v>
      </c>
      <c r="C2542" s="480"/>
      <c r="D2542" s="480"/>
      <c r="E2542" s="479">
        <v>26400</v>
      </c>
    </row>
    <row r="2543" spans="1:5">
      <c r="A2543" s="476">
        <v>42323</v>
      </c>
      <c r="B2543" s="479">
        <v>2639</v>
      </c>
      <c r="C2543" s="480"/>
      <c r="D2543" s="480"/>
      <c r="E2543" s="479">
        <v>26400</v>
      </c>
    </row>
    <row r="2544" spans="1:5">
      <c r="A2544" s="476">
        <v>42324</v>
      </c>
      <c r="B2544" s="479">
        <v>2767</v>
      </c>
      <c r="C2544" s="480"/>
      <c r="D2544" s="480"/>
      <c r="E2544" s="479">
        <v>26400</v>
      </c>
    </row>
    <row r="2545" spans="1:5">
      <c r="A2545" s="476">
        <v>42325</v>
      </c>
      <c r="B2545" s="479">
        <v>3089</v>
      </c>
      <c r="C2545" s="480"/>
      <c r="D2545" s="480"/>
      <c r="E2545" s="479">
        <v>26400</v>
      </c>
    </row>
    <row r="2546" spans="1:5">
      <c r="A2546" s="476">
        <v>42326</v>
      </c>
      <c r="B2546" s="479">
        <v>2451</v>
      </c>
      <c r="C2546" s="480"/>
      <c r="D2546" s="480"/>
      <c r="E2546" s="479">
        <v>26400</v>
      </c>
    </row>
    <row r="2547" spans="1:5">
      <c r="A2547" s="476">
        <v>42327</v>
      </c>
      <c r="B2547" s="479">
        <v>2872</v>
      </c>
      <c r="C2547" s="480"/>
      <c r="D2547" s="480"/>
      <c r="E2547" s="479">
        <v>26400</v>
      </c>
    </row>
    <row r="2548" spans="1:5">
      <c r="A2548" s="476">
        <v>42328</v>
      </c>
      <c r="B2548" s="479">
        <v>3021</v>
      </c>
      <c r="C2548" s="480"/>
      <c r="D2548" s="480"/>
      <c r="E2548" s="479">
        <v>26400</v>
      </c>
    </row>
    <row r="2549" spans="1:5">
      <c r="A2549" s="476">
        <v>42329</v>
      </c>
      <c r="B2549" s="479">
        <v>2942</v>
      </c>
      <c r="C2549" s="480"/>
      <c r="D2549" s="480"/>
      <c r="E2549" s="479">
        <v>26400</v>
      </c>
    </row>
    <row r="2550" spans="1:5">
      <c r="A2550" s="476">
        <v>42330</v>
      </c>
      <c r="B2550" s="479">
        <v>2754</v>
      </c>
      <c r="C2550" s="480"/>
      <c r="D2550" s="480"/>
      <c r="E2550" s="479">
        <v>26400</v>
      </c>
    </row>
    <row r="2551" spans="1:5">
      <c r="A2551" s="476">
        <v>42331</v>
      </c>
      <c r="B2551" s="479">
        <v>2898</v>
      </c>
      <c r="C2551" s="480"/>
      <c r="D2551" s="480"/>
      <c r="E2551" s="479">
        <v>26400</v>
      </c>
    </row>
    <row r="2552" spans="1:5">
      <c r="A2552" s="476">
        <v>42332</v>
      </c>
      <c r="B2552" s="479">
        <v>2844</v>
      </c>
      <c r="C2552" s="480"/>
      <c r="D2552" s="480"/>
      <c r="E2552" s="479">
        <v>26400</v>
      </c>
    </row>
    <row r="2553" spans="1:5">
      <c r="A2553" s="476">
        <v>42333</v>
      </c>
      <c r="B2553" s="479">
        <v>2580</v>
      </c>
      <c r="C2553" s="480"/>
      <c r="D2553" s="480"/>
      <c r="E2553" s="479">
        <v>26400</v>
      </c>
    </row>
    <row r="2554" spans="1:5">
      <c r="A2554" s="476">
        <v>42334</v>
      </c>
      <c r="B2554" s="479">
        <v>2863</v>
      </c>
      <c r="C2554" s="480"/>
      <c r="D2554" s="480"/>
      <c r="E2554" s="479">
        <v>26400</v>
      </c>
    </row>
    <row r="2555" spans="1:5">
      <c r="A2555" s="476">
        <v>42335</v>
      </c>
      <c r="B2555" s="479">
        <v>3280</v>
      </c>
      <c r="C2555" s="480"/>
      <c r="D2555" s="480"/>
      <c r="E2555" s="479">
        <v>26400</v>
      </c>
    </row>
    <row r="2556" spans="1:5">
      <c r="A2556" s="476">
        <v>42336</v>
      </c>
      <c r="B2556" s="479">
        <v>2879</v>
      </c>
      <c r="C2556" s="480"/>
      <c r="D2556" s="480"/>
      <c r="E2556" s="479">
        <v>26400</v>
      </c>
    </row>
    <row r="2557" spans="1:5">
      <c r="A2557" s="476">
        <v>42337</v>
      </c>
      <c r="B2557" s="479">
        <v>2882</v>
      </c>
      <c r="C2557" s="480"/>
      <c r="D2557" s="480"/>
      <c r="E2557" s="479">
        <v>26400</v>
      </c>
    </row>
    <row r="2558" spans="1:5">
      <c r="A2558" s="476">
        <v>42338</v>
      </c>
      <c r="B2558" s="479">
        <v>2849</v>
      </c>
      <c r="C2558" s="480"/>
      <c r="D2558" s="480"/>
      <c r="E2558" s="479">
        <v>26400</v>
      </c>
    </row>
    <row r="2559" spans="1:5">
      <c r="A2559" s="476">
        <v>42339</v>
      </c>
      <c r="B2559" s="479">
        <v>3119</v>
      </c>
      <c r="C2559" s="480"/>
      <c r="D2559" s="480"/>
      <c r="E2559" s="479">
        <v>26400</v>
      </c>
    </row>
    <row r="2560" spans="1:5">
      <c r="A2560" s="476">
        <v>42340</v>
      </c>
      <c r="B2560" s="479">
        <v>2866</v>
      </c>
      <c r="C2560" s="480"/>
      <c r="D2560" s="480"/>
      <c r="E2560" s="479">
        <v>26400</v>
      </c>
    </row>
    <row r="2561" spans="1:5">
      <c r="A2561" s="476">
        <v>42341</v>
      </c>
      <c r="B2561" s="479">
        <v>3085</v>
      </c>
      <c r="C2561" s="480"/>
      <c r="D2561" s="480"/>
      <c r="E2561" s="479">
        <v>26400</v>
      </c>
    </row>
    <row r="2562" spans="1:5">
      <c r="A2562" s="476">
        <v>42342</v>
      </c>
      <c r="B2562" s="479">
        <v>2994</v>
      </c>
      <c r="C2562" s="480"/>
      <c r="D2562" s="480"/>
      <c r="E2562" s="479">
        <v>26400</v>
      </c>
    </row>
    <row r="2563" spans="1:5">
      <c r="A2563" s="476">
        <v>42343</v>
      </c>
      <c r="B2563" s="479">
        <v>2737</v>
      </c>
      <c r="C2563" s="480"/>
      <c r="D2563" s="480"/>
      <c r="E2563" s="479">
        <v>26400</v>
      </c>
    </row>
    <row r="2564" spans="1:5">
      <c r="A2564" s="476">
        <v>42344</v>
      </c>
      <c r="B2564" s="479">
        <v>2887</v>
      </c>
      <c r="C2564" s="480"/>
      <c r="D2564" s="480"/>
      <c r="E2564" s="479">
        <v>26400</v>
      </c>
    </row>
    <row r="2565" spans="1:5">
      <c r="A2565" s="476">
        <v>42345</v>
      </c>
      <c r="B2565" s="479">
        <v>3119</v>
      </c>
      <c r="C2565" s="480"/>
      <c r="D2565" s="480"/>
      <c r="E2565" s="479">
        <v>26400</v>
      </c>
    </row>
    <row r="2566" spans="1:5">
      <c r="A2566" s="476">
        <v>42346</v>
      </c>
      <c r="B2566" s="479">
        <v>2760</v>
      </c>
      <c r="C2566" s="480"/>
      <c r="D2566" s="480"/>
      <c r="E2566" s="479">
        <v>26400</v>
      </c>
    </row>
    <row r="2567" spans="1:5">
      <c r="A2567" s="476">
        <v>42347</v>
      </c>
      <c r="B2567" s="479">
        <v>2536</v>
      </c>
      <c r="C2567" s="480"/>
      <c r="D2567" s="480"/>
      <c r="E2567" s="479">
        <v>26400</v>
      </c>
    </row>
    <row r="2568" spans="1:5">
      <c r="A2568" s="476">
        <v>42348</v>
      </c>
      <c r="B2568" s="479">
        <v>3182</v>
      </c>
      <c r="C2568" s="480"/>
      <c r="D2568" s="480"/>
      <c r="E2568" s="479">
        <v>26400</v>
      </c>
    </row>
    <row r="2569" spans="1:5">
      <c r="A2569" s="476">
        <v>42349</v>
      </c>
      <c r="B2569" s="479">
        <v>3039</v>
      </c>
      <c r="C2569" s="480"/>
      <c r="D2569" s="480"/>
      <c r="E2569" s="479">
        <v>26400</v>
      </c>
    </row>
    <row r="2570" spans="1:5">
      <c r="A2570" s="476">
        <v>42350</v>
      </c>
      <c r="B2570" s="479">
        <v>2757</v>
      </c>
      <c r="C2570" s="480"/>
      <c r="D2570" s="480"/>
      <c r="E2570" s="479">
        <v>26400</v>
      </c>
    </row>
    <row r="2571" spans="1:5">
      <c r="A2571" s="476">
        <v>42351</v>
      </c>
      <c r="B2571" s="479">
        <v>2679</v>
      </c>
      <c r="C2571" s="480"/>
      <c r="D2571" s="480"/>
      <c r="E2571" s="479">
        <v>26400</v>
      </c>
    </row>
    <row r="2572" spans="1:5">
      <c r="A2572" s="476">
        <v>42352</v>
      </c>
      <c r="B2572" s="479">
        <v>3118</v>
      </c>
      <c r="C2572" s="480"/>
      <c r="D2572" s="480"/>
      <c r="E2572" s="479">
        <v>26400</v>
      </c>
    </row>
    <row r="2573" spans="1:5">
      <c r="A2573" s="476">
        <v>42353</v>
      </c>
      <c r="B2573" s="479">
        <v>2891</v>
      </c>
      <c r="C2573" s="480"/>
      <c r="D2573" s="480"/>
      <c r="E2573" s="479">
        <v>26400</v>
      </c>
    </row>
    <row r="2574" spans="1:5">
      <c r="A2574" s="476">
        <v>42354</v>
      </c>
      <c r="B2574" s="479">
        <v>2736</v>
      </c>
      <c r="C2574" s="480"/>
      <c r="D2574" s="480"/>
      <c r="E2574" s="479">
        <v>26400</v>
      </c>
    </row>
    <row r="2575" spans="1:5">
      <c r="A2575" s="476">
        <v>42355</v>
      </c>
      <c r="B2575" s="479">
        <v>2954</v>
      </c>
      <c r="C2575" s="480"/>
      <c r="D2575" s="480"/>
      <c r="E2575" s="479">
        <v>26400</v>
      </c>
    </row>
    <row r="2576" spans="1:5">
      <c r="A2576" s="476">
        <v>42356</v>
      </c>
      <c r="B2576" s="479">
        <v>3185</v>
      </c>
      <c r="C2576" s="480"/>
      <c r="D2576" s="480"/>
      <c r="E2576" s="479">
        <v>26400</v>
      </c>
    </row>
    <row r="2577" spans="1:5">
      <c r="A2577" s="476">
        <v>42357</v>
      </c>
      <c r="B2577" s="479">
        <v>2751</v>
      </c>
      <c r="C2577" s="480"/>
      <c r="D2577" s="480"/>
      <c r="E2577" s="479">
        <v>26400</v>
      </c>
    </row>
    <row r="2578" spans="1:5">
      <c r="A2578" s="476">
        <v>42358</v>
      </c>
      <c r="B2578" s="479">
        <v>2691</v>
      </c>
      <c r="C2578" s="480"/>
      <c r="D2578" s="480"/>
      <c r="E2578" s="479">
        <v>26400</v>
      </c>
    </row>
    <row r="2579" spans="1:5">
      <c r="A2579" s="476">
        <v>42359</v>
      </c>
      <c r="B2579" s="479">
        <v>3478</v>
      </c>
      <c r="C2579" s="480"/>
      <c r="D2579" s="480"/>
      <c r="E2579" s="479">
        <v>26400</v>
      </c>
    </row>
    <row r="2580" spans="1:5">
      <c r="A2580" s="476">
        <v>42360</v>
      </c>
      <c r="B2580" s="479">
        <v>3018</v>
      </c>
      <c r="C2580" s="480"/>
      <c r="D2580" s="480"/>
      <c r="E2580" s="479">
        <v>26400</v>
      </c>
    </row>
    <row r="2581" spans="1:5">
      <c r="A2581" s="476">
        <v>42361</v>
      </c>
      <c r="B2581" s="479">
        <v>3055</v>
      </c>
      <c r="C2581" s="480"/>
      <c r="D2581" s="480"/>
      <c r="E2581" s="479">
        <v>26400</v>
      </c>
    </row>
    <row r="2582" spans="1:5">
      <c r="A2582" s="476">
        <v>42362</v>
      </c>
      <c r="B2582" s="479">
        <v>3668</v>
      </c>
      <c r="C2582" s="480"/>
      <c r="D2582" s="480"/>
      <c r="E2582" s="479">
        <v>26400</v>
      </c>
    </row>
    <row r="2583" spans="1:5">
      <c r="A2583" s="476">
        <v>42363</v>
      </c>
      <c r="B2583" s="479">
        <v>3087</v>
      </c>
      <c r="C2583" s="480"/>
      <c r="D2583" s="480"/>
      <c r="E2583" s="479">
        <v>26400</v>
      </c>
    </row>
    <row r="2584" spans="1:5">
      <c r="A2584" s="476">
        <v>42364</v>
      </c>
      <c r="B2584" s="479">
        <v>3240</v>
      </c>
      <c r="C2584" s="480"/>
      <c r="D2584" s="480"/>
      <c r="E2584" s="479">
        <v>26400</v>
      </c>
    </row>
    <row r="2585" spans="1:5">
      <c r="A2585" s="476">
        <v>42365</v>
      </c>
      <c r="B2585" s="479">
        <v>3954</v>
      </c>
      <c r="C2585" s="480"/>
      <c r="D2585" s="480"/>
      <c r="E2585" s="479">
        <v>26400</v>
      </c>
    </row>
    <row r="2586" spans="1:5">
      <c r="A2586" s="476">
        <v>42366</v>
      </c>
      <c r="B2586" s="479">
        <v>3932</v>
      </c>
      <c r="C2586" s="480"/>
      <c r="D2586" s="480"/>
      <c r="E2586" s="479">
        <v>26400</v>
      </c>
    </row>
    <row r="2587" spans="1:5">
      <c r="A2587" s="476">
        <v>42367</v>
      </c>
      <c r="B2587" s="479">
        <v>4152</v>
      </c>
      <c r="C2587" s="480"/>
      <c r="D2587" s="480"/>
      <c r="E2587" s="479">
        <v>26400</v>
      </c>
    </row>
    <row r="2588" spans="1:5">
      <c r="A2588" s="476">
        <v>42368</v>
      </c>
      <c r="B2588" s="479">
        <v>4739</v>
      </c>
      <c r="C2588" s="480"/>
      <c r="D2588" s="480"/>
      <c r="E2588" s="479">
        <v>26400</v>
      </c>
    </row>
    <row r="2589" spans="1:5">
      <c r="A2589" s="476">
        <v>42369</v>
      </c>
      <c r="B2589" s="479">
        <v>4694</v>
      </c>
      <c r="C2589" s="480"/>
      <c r="D2589" s="480"/>
      <c r="E2589" s="479">
        <v>26400</v>
      </c>
    </row>
    <row r="2590" spans="1:5">
      <c r="A2590" s="476">
        <v>42370</v>
      </c>
      <c r="B2590" s="479">
        <v>4527</v>
      </c>
      <c r="C2590" s="480"/>
      <c r="D2590" s="480"/>
      <c r="E2590" s="479">
        <v>26400</v>
      </c>
    </row>
    <row r="2591" spans="1:5">
      <c r="A2591" s="476">
        <v>42371</v>
      </c>
      <c r="B2591" s="479">
        <v>4879</v>
      </c>
      <c r="C2591" s="480"/>
      <c r="D2591" s="480"/>
      <c r="E2591" s="479">
        <v>26400</v>
      </c>
    </row>
    <row r="2592" spans="1:5">
      <c r="A2592" s="476">
        <v>42372</v>
      </c>
      <c r="B2592" s="479">
        <v>4413</v>
      </c>
      <c r="C2592" s="480"/>
      <c r="D2592" s="480"/>
      <c r="E2592" s="479">
        <v>26400</v>
      </c>
    </row>
    <row r="2593" spans="1:5">
      <c r="A2593" s="476">
        <v>42373</v>
      </c>
      <c r="B2593" s="479">
        <v>4241</v>
      </c>
      <c r="C2593" s="480"/>
      <c r="D2593" s="480"/>
      <c r="E2593" s="479">
        <v>26400</v>
      </c>
    </row>
    <row r="2594" spans="1:5">
      <c r="A2594" s="476">
        <v>42374</v>
      </c>
      <c r="B2594" s="479">
        <v>4105</v>
      </c>
      <c r="C2594" s="480"/>
      <c r="D2594" s="480"/>
      <c r="E2594" s="479">
        <v>26400</v>
      </c>
    </row>
    <row r="2595" spans="1:5">
      <c r="A2595" s="476">
        <v>42375</v>
      </c>
      <c r="B2595" s="479">
        <v>4048</v>
      </c>
      <c r="C2595" s="480"/>
      <c r="D2595" s="480"/>
      <c r="E2595" s="479">
        <v>26400</v>
      </c>
    </row>
    <row r="2596" spans="1:5">
      <c r="A2596" s="476">
        <v>42376</v>
      </c>
      <c r="B2596" s="479">
        <v>3846</v>
      </c>
      <c r="C2596" s="480"/>
      <c r="D2596" s="480"/>
      <c r="E2596" s="479">
        <v>26400</v>
      </c>
    </row>
    <row r="2597" spans="1:5">
      <c r="A2597" s="476">
        <v>42377</v>
      </c>
      <c r="B2597" s="479">
        <v>3876</v>
      </c>
      <c r="C2597" s="480"/>
      <c r="D2597" s="480"/>
      <c r="E2597" s="479">
        <v>26400</v>
      </c>
    </row>
    <row r="2598" spans="1:5">
      <c r="A2598" s="476">
        <v>42378</v>
      </c>
      <c r="B2598" s="479">
        <v>3836</v>
      </c>
      <c r="C2598" s="480"/>
      <c r="D2598" s="480"/>
      <c r="E2598" s="479">
        <v>26400</v>
      </c>
    </row>
    <row r="2599" spans="1:5">
      <c r="A2599" s="476">
        <v>42379</v>
      </c>
      <c r="B2599" s="479">
        <v>3604</v>
      </c>
      <c r="C2599" s="480"/>
      <c r="D2599" s="480"/>
      <c r="E2599" s="479">
        <v>26400</v>
      </c>
    </row>
    <row r="2600" spans="1:5">
      <c r="A2600" s="476">
        <v>42380</v>
      </c>
      <c r="B2600" s="479">
        <v>3360</v>
      </c>
      <c r="C2600" s="480"/>
      <c r="D2600" s="480"/>
      <c r="E2600" s="479">
        <v>26400</v>
      </c>
    </row>
    <row r="2601" spans="1:5">
      <c r="A2601" s="476">
        <v>42381</v>
      </c>
      <c r="B2601" s="479">
        <v>3190</v>
      </c>
      <c r="C2601" s="480"/>
      <c r="D2601" s="480"/>
      <c r="E2601" s="479">
        <v>26400</v>
      </c>
    </row>
    <row r="2602" spans="1:5">
      <c r="A2602" s="476">
        <v>42382</v>
      </c>
      <c r="B2602" s="479">
        <v>3689</v>
      </c>
      <c r="C2602" s="480"/>
      <c r="D2602" s="480"/>
      <c r="E2602" s="479">
        <v>26400</v>
      </c>
    </row>
    <row r="2603" spans="1:5">
      <c r="A2603" s="476">
        <v>42383</v>
      </c>
      <c r="B2603" s="479">
        <v>3253</v>
      </c>
      <c r="C2603" s="480"/>
      <c r="D2603" s="480"/>
      <c r="E2603" s="479">
        <v>26400</v>
      </c>
    </row>
    <row r="2604" spans="1:5">
      <c r="A2604" s="476">
        <v>42384</v>
      </c>
      <c r="B2604" s="479">
        <v>3479</v>
      </c>
      <c r="C2604" s="480"/>
      <c r="D2604" s="480"/>
      <c r="E2604" s="479">
        <v>26400</v>
      </c>
    </row>
    <row r="2605" spans="1:5">
      <c r="A2605" s="476">
        <v>42385</v>
      </c>
      <c r="B2605" s="479">
        <v>3660</v>
      </c>
      <c r="C2605" s="480"/>
      <c r="D2605" s="480"/>
      <c r="E2605" s="479">
        <v>26400</v>
      </c>
    </row>
    <row r="2606" spans="1:5">
      <c r="A2606" s="476">
        <v>42386</v>
      </c>
      <c r="B2606" s="479">
        <v>3132</v>
      </c>
      <c r="C2606" s="480"/>
      <c r="D2606" s="480"/>
      <c r="E2606" s="479">
        <v>26400</v>
      </c>
    </row>
    <row r="2607" spans="1:5">
      <c r="A2607" s="476">
        <v>42387</v>
      </c>
      <c r="B2607" s="479">
        <v>3340</v>
      </c>
      <c r="C2607" s="480"/>
      <c r="D2607" s="480"/>
      <c r="E2607" s="479">
        <v>26400</v>
      </c>
    </row>
    <row r="2608" spans="1:5">
      <c r="A2608" s="476">
        <v>42388</v>
      </c>
      <c r="B2608" s="479">
        <v>3601</v>
      </c>
      <c r="C2608" s="480"/>
      <c r="D2608" s="480"/>
      <c r="E2608" s="479">
        <v>26400</v>
      </c>
    </row>
    <row r="2609" spans="1:5">
      <c r="A2609" s="476">
        <v>42389</v>
      </c>
      <c r="B2609" s="479">
        <v>3286</v>
      </c>
      <c r="C2609" s="480"/>
      <c r="D2609" s="480"/>
      <c r="E2609" s="479">
        <v>26400</v>
      </c>
    </row>
    <row r="2610" spans="1:5">
      <c r="A2610" s="476">
        <v>42390</v>
      </c>
      <c r="B2610" s="479">
        <v>3626</v>
      </c>
      <c r="C2610" s="480"/>
      <c r="D2610" s="480"/>
      <c r="E2610" s="479">
        <v>26400</v>
      </c>
    </row>
    <row r="2611" spans="1:5">
      <c r="A2611" s="476">
        <v>42391</v>
      </c>
      <c r="B2611" s="479">
        <v>3047</v>
      </c>
      <c r="C2611" s="480"/>
      <c r="D2611" s="480"/>
      <c r="E2611" s="479">
        <v>26400</v>
      </c>
    </row>
    <row r="2612" spans="1:5">
      <c r="A2612" s="476">
        <v>42392</v>
      </c>
      <c r="B2612" s="479">
        <v>3482</v>
      </c>
      <c r="C2612" s="480"/>
      <c r="D2612" s="480"/>
      <c r="E2612" s="479">
        <v>26400</v>
      </c>
    </row>
    <row r="2613" spans="1:5">
      <c r="A2613" s="476">
        <v>42393</v>
      </c>
      <c r="B2613" s="479">
        <v>3587</v>
      </c>
      <c r="C2613" s="480"/>
      <c r="D2613" s="480"/>
      <c r="E2613" s="479">
        <v>26400</v>
      </c>
    </row>
    <row r="2614" spans="1:5">
      <c r="A2614" s="476">
        <v>42394</v>
      </c>
      <c r="B2614" s="479">
        <v>2985</v>
      </c>
      <c r="C2614" s="480"/>
      <c r="D2614" s="480"/>
      <c r="E2614" s="479">
        <v>26400</v>
      </c>
    </row>
    <row r="2615" spans="1:5">
      <c r="A2615" s="476">
        <v>42395</v>
      </c>
      <c r="B2615" s="479">
        <v>3440</v>
      </c>
      <c r="C2615" s="480"/>
      <c r="D2615" s="480"/>
      <c r="E2615" s="479">
        <v>26400</v>
      </c>
    </row>
    <row r="2616" spans="1:5">
      <c r="A2616" s="476">
        <v>42396</v>
      </c>
      <c r="B2616" s="479">
        <v>3212</v>
      </c>
      <c r="C2616" s="480"/>
      <c r="D2616" s="480"/>
      <c r="E2616" s="479">
        <v>26400</v>
      </c>
    </row>
    <row r="2617" spans="1:5">
      <c r="A2617" s="476">
        <v>42397</v>
      </c>
      <c r="B2617" s="479">
        <v>2874</v>
      </c>
      <c r="C2617" s="480"/>
      <c r="D2617" s="480"/>
      <c r="E2617" s="479">
        <v>26400</v>
      </c>
    </row>
    <row r="2618" spans="1:5">
      <c r="A2618" s="476">
        <v>42398</v>
      </c>
      <c r="B2618" s="479">
        <v>3550</v>
      </c>
      <c r="C2618" s="480"/>
      <c r="D2618" s="480"/>
      <c r="E2618" s="479">
        <v>26400</v>
      </c>
    </row>
    <row r="2619" spans="1:5">
      <c r="A2619" s="476">
        <v>42399</v>
      </c>
      <c r="B2619" s="479">
        <v>2991</v>
      </c>
      <c r="C2619" s="480"/>
      <c r="D2619" s="480"/>
      <c r="E2619" s="479">
        <v>26400</v>
      </c>
    </row>
    <row r="2620" spans="1:5">
      <c r="A2620" s="476">
        <v>42400</v>
      </c>
      <c r="B2620" s="479">
        <v>2778</v>
      </c>
      <c r="C2620" s="480"/>
      <c r="D2620" s="480"/>
      <c r="E2620" s="479">
        <v>26400</v>
      </c>
    </row>
    <row r="2621" spans="1:5">
      <c r="A2621" s="476">
        <v>42401</v>
      </c>
      <c r="B2621" s="479">
        <v>3328</v>
      </c>
      <c r="C2621" s="480"/>
      <c r="D2621" s="480"/>
      <c r="E2621" s="479">
        <v>26400</v>
      </c>
    </row>
    <row r="2622" spans="1:5">
      <c r="A2622" s="476">
        <v>42402</v>
      </c>
      <c r="B2622" s="479">
        <v>1837</v>
      </c>
      <c r="C2622" s="480"/>
      <c r="D2622" s="480"/>
      <c r="E2622" s="479">
        <v>26400</v>
      </c>
    </row>
    <row r="2623" spans="1:5">
      <c r="A2623" s="476">
        <v>42403</v>
      </c>
      <c r="B2623" s="479">
        <v>2785</v>
      </c>
      <c r="C2623" s="480"/>
      <c r="D2623" s="480"/>
      <c r="E2623" s="479">
        <v>26400</v>
      </c>
    </row>
    <row r="2624" spans="1:5">
      <c r="A2624" s="476">
        <v>42404</v>
      </c>
      <c r="B2624" s="479">
        <v>2865</v>
      </c>
      <c r="C2624" s="480"/>
      <c r="D2624" s="480"/>
      <c r="E2624" s="479">
        <v>26400</v>
      </c>
    </row>
    <row r="2625" spans="1:5">
      <c r="A2625" s="476">
        <v>42405</v>
      </c>
      <c r="B2625" s="479">
        <v>3093</v>
      </c>
      <c r="C2625" s="480"/>
      <c r="D2625" s="480"/>
      <c r="E2625" s="479">
        <v>26400</v>
      </c>
    </row>
    <row r="2626" spans="1:5">
      <c r="A2626" s="476">
        <v>42406</v>
      </c>
      <c r="B2626" s="479">
        <v>3304</v>
      </c>
      <c r="C2626" s="480"/>
      <c r="D2626" s="480"/>
      <c r="E2626" s="479">
        <v>26400</v>
      </c>
    </row>
    <row r="2627" spans="1:5">
      <c r="A2627" s="476">
        <v>42407</v>
      </c>
      <c r="B2627" s="479">
        <v>3399</v>
      </c>
      <c r="C2627" s="480"/>
      <c r="D2627" s="480"/>
      <c r="E2627" s="479">
        <v>26400</v>
      </c>
    </row>
    <row r="2628" spans="1:5">
      <c r="A2628" s="476">
        <v>42408</v>
      </c>
      <c r="B2628" s="479">
        <v>3550</v>
      </c>
      <c r="C2628" s="480"/>
      <c r="D2628" s="480"/>
      <c r="E2628" s="479">
        <v>26400</v>
      </c>
    </row>
    <row r="2629" spans="1:5">
      <c r="A2629" s="476">
        <v>42409</v>
      </c>
      <c r="B2629" s="479">
        <v>2994</v>
      </c>
      <c r="C2629" s="480"/>
      <c r="D2629" s="480"/>
      <c r="E2629" s="479">
        <v>26400</v>
      </c>
    </row>
    <row r="2630" spans="1:5">
      <c r="A2630" s="476">
        <v>42410</v>
      </c>
      <c r="B2630" s="479">
        <v>3086</v>
      </c>
      <c r="C2630" s="480"/>
      <c r="D2630" s="480"/>
      <c r="E2630" s="479">
        <v>26400</v>
      </c>
    </row>
    <row r="2631" spans="1:5">
      <c r="A2631" s="476">
        <v>42411</v>
      </c>
      <c r="B2631" s="479">
        <v>2847</v>
      </c>
      <c r="C2631" s="480"/>
      <c r="D2631" s="480"/>
      <c r="E2631" s="479">
        <v>26400</v>
      </c>
    </row>
    <row r="2632" spans="1:5">
      <c r="A2632" s="476">
        <v>42412</v>
      </c>
      <c r="B2632" s="479">
        <v>3398</v>
      </c>
      <c r="C2632" s="480"/>
      <c r="D2632" s="480"/>
      <c r="E2632" s="479">
        <v>26400</v>
      </c>
    </row>
    <row r="2633" spans="1:5">
      <c r="A2633" s="476">
        <v>42413</v>
      </c>
      <c r="B2633" s="479">
        <v>2962</v>
      </c>
      <c r="C2633" s="480"/>
      <c r="D2633" s="480"/>
      <c r="E2633" s="479">
        <v>26400</v>
      </c>
    </row>
    <row r="2634" spans="1:5">
      <c r="A2634" s="476">
        <v>42414</v>
      </c>
      <c r="B2634" s="479">
        <v>2775</v>
      </c>
      <c r="C2634" s="480"/>
      <c r="D2634" s="480"/>
      <c r="E2634" s="479">
        <v>26400</v>
      </c>
    </row>
    <row r="2635" spans="1:5">
      <c r="A2635" s="476">
        <v>42415</v>
      </c>
      <c r="B2635" s="479">
        <v>3405</v>
      </c>
      <c r="C2635" s="480"/>
      <c r="D2635" s="480"/>
      <c r="E2635" s="479">
        <v>26400</v>
      </c>
    </row>
    <row r="2636" spans="1:5">
      <c r="A2636" s="476">
        <v>42416</v>
      </c>
      <c r="B2636" s="479">
        <v>2869</v>
      </c>
      <c r="C2636" s="480"/>
      <c r="D2636" s="480"/>
      <c r="E2636" s="479">
        <v>26400</v>
      </c>
    </row>
    <row r="2637" spans="1:5">
      <c r="A2637" s="476">
        <v>42417</v>
      </c>
      <c r="B2637" s="479">
        <v>3148</v>
      </c>
      <c r="C2637" s="480"/>
      <c r="D2637" s="480"/>
      <c r="E2637" s="479">
        <v>26400</v>
      </c>
    </row>
    <row r="2638" spans="1:5">
      <c r="A2638" s="476">
        <v>42418</v>
      </c>
      <c r="B2638" s="479">
        <v>4107</v>
      </c>
      <c r="C2638" s="480"/>
      <c r="D2638" s="480"/>
      <c r="E2638" s="479">
        <v>26400</v>
      </c>
    </row>
    <row r="2639" spans="1:5">
      <c r="A2639" s="476">
        <v>42419</v>
      </c>
      <c r="B2639" s="479">
        <v>3333</v>
      </c>
      <c r="C2639" s="480"/>
      <c r="D2639" s="480"/>
      <c r="E2639" s="479">
        <v>26400</v>
      </c>
    </row>
    <row r="2640" spans="1:5">
      <c r="A2640" s="476">
        <v>42420</v>
      </c>
      <c r="B2640" s="479">
        <v>3312</v>
      </c>
      <c r="C2640" s="480"/>
      <c r="D2640" s="480"/>
      <c r="E2640" s="479">
        <v>26400</v>
      </c>
    </row>
    <row r="2641" spans="1:5">
      <c r="A2641" s="476">
        <v>42421</v>
      </c>
      <c r="B2641" s="479">
        <v>3424</v>
      </c>
      <c r="C2641" s="480"/>
      <c r="D2641" s="480"/>
      <c r="E2641" s="479">
        <v>26400</v>
      </c>
    </row>
    <row r="2642" spans="1:5">
      <c r="A2642" s="476">
        <v>42422</v>
      </c>
      <c r="B2642" s="479">
        <v>3164</v>
      </c>
      <c r="C2642" s="480"/>
      <c r="D2642" s="480"/>
      <c r="E2642" s="479">
        <v>26400</v>
      </c>
    </row>
    <row r="2643" spans="1:5">
      <c r="A2643" s="476">
        <v>42423</v>
      </c>
      <c r="B2643" s="479">
        <v>2891</v>
      </c>
      <c r="C2643" s="480"/>
      <c r="D2643" s="480"/>
      <c r="E2643" s="479">
        <v>26400</v>
      </c>
    </row>
    <row r="2644" spans="1:5">
      <c r="A2644" s="476">
        <v>42424</v>
      </c>
      <c r="B2644" s="479">
        <v>3108</v>
      </c>
      <c r="C2644" s="480"/>
      <c r="D2644" s="480"/>
      <c r="E2644" s="479">
        <v>26400</v>
      </c>
    </row>
    <row r="2645" spans="1:5">
      <c r="A2645" s="476">
        <v>42425</v>
      </c>
      <c r="B2645" s="479">
        <v>2780</v>
      </c>
      <c r="C2645" s="480"/>
      <c r="D2645" s="480"/>
      <c r="E2645" s="479">
        <v>26400</v>
      </c>
    </row>
    <row r="2646" spans="1:5">
      <c r="A2646" s="476">
        <v>42426</v>
      </c>
      <c r="B2646" s="479">
        <v>3230</v>
      </c>
      <c r="C2646" s="480"/>
      <c r="D2646" s="480"/>
      <c r="E2646" s="479">
        <v>26400</v>
      </c>
    </row>
    <row r="2647" spans="1:5">
      <c r="A2647" s="476">
        <v>42427</v>
      </c>
      <c r="B2647" s="479">
        <v>3081</v>
      </c>
      <c r="C2647" s="480"/>
      <c r="D2647" s="480"/>
      <c r="E2647" s="479">
        <v>26400</v>
      </c>
    </row>
    <row r="2648" spans="1:5">
      <c r="A2648" s="476">
        <v>42428</v>
      </c>
      <c r="B2648" s="479">
        <v>2672</v>
      </c>
      <c r="C2648" s="480"/>
      <c r="D2648" s="480"/>
      <c r="E2648" s="479">
        <v>26400</v>
      </c>
    </row>
    <row r="2649" spans="1:5">
      <c r="A2649" s="476">
        <v>42429</v>
      </c>
      <c r="B2649" s="479">
        <v>3242</v>
      </c>
      <c r="C2649" s="480"/>
      <c r="D2649" s="480"/>
      <c r="E2649" s="479">
        <v>26400</v>
      </c>
    </row>
    <row r="2650" spans="1:5">
      <c r="A2650" s="476">
        <v>42430</v>
      </c>
      <c r="B2650" s="479">
        <v>2753</v>
      </c>
      <c r="C2650" s="480"/>
      <c r="D2650" s="480"/>
      <c r="E2650" s="479">
        <v>26400</v>
      </c>
    </row>
    <row r="2651" spans="1:5">
      <c r="A2651" s="476">
        <v>42431</v>
      </c>
      <c r="B2651" s="479">
        <v>2621</v>
      </c>
      <c r="C2651" s="480"/>
      <c r="D2651" s="480"/>
      <c r="E2651" s="479">
        <v>26400</v>
      </c>
    </row>
    <row r="2652" spans="1:5">
      <c r="A2652" s="476">
        <v>42432</v>
      </c>
      <c r="B2652" s="479">
        <v>2970</v>
      </c>
      <c r="C2652" s="480"/>
      <c r="D2652" s="480"/>
      <c r="E2652" s="479">
        <v>26400</v>
      </c>
    </row>
    <row r="2653" spans="1:5">
      <c r="A2653" s="476">
        <v>42433</v>
      </c>
      <c r="B2653" s="479">
        <v>3077</v>
      </c>
      <c r="C2653" s="480"/>
      <c r="D2653" s="480"/>
      <c r="E2653" s="479">
        <v>26400</v>
      </c>
    </row>
    <row r="2654" spans="1:5">
      <c r="A2654" s="476">
        <v>42434</v>
      </c>
      <c r="B2654" s="479">
        <v>2877</v>
      </c>
      <c r="C2654" s="480"/>
      <c r="D2654" s="480"/>
      <c r="E2654" s="479">
        <v>26400</v>
      </c>
    </row>
    <row r="2655" spans="1:5">
      <c r="A2655" s="476">
        <v>42435</v>
      </c>
      <c r="B2655" s="479">
        <v>3059</v>
      </c>
      <c r="C2655" s="480"/>
      <c r="D2655" s="480"/>
      <c r="E2655" s="479">
        <v>26400</v>
      </c>
    </row>
    <row r="2656" spans="1:5">
      <c r="A2656" s="476">
        <v>42436</v>
      </c>
      <c r="B2656" s="479">
        <v>3133</v>
      </c>
      <c r="C2656" s="480"/>
      <c r="D2656" s="480"/>
      <c r="E2656" s="479">
        <v>26400</v>
      </c>
    </row>
    <row r="2657" spans="1:5">
      <c r="A2657" s="476">
        <v>42437</v>
      </c>
      <c r="B2657" s="479">
        <v>2656</v>
      </c>
      <c r="C2657" s="480"/>
      <c r="D2657" s="480"/>
      <c r="E2657" s="479">
        <v>26400</v>
      </c>
    </row>
    <row r="2658" spans="1:5">
      <c r="A2658" s="476">
        <v>42438</v>
      </c>
      <c r="B2658" s="479">
        <v>2862</v>
      </c>
      <c r="C2658" s="480"/>
      <c r="D2658" s="480"/>
      <c r="E2658" s="479">
        <v>26400</v>
      </c>
    </row>
    <row r="2659" spans="1:5">
      <c r="A2659" s="476">
        <v>42439</v>
      </c>
      <c r="B2659" s="479">
        <v>3002</v>
      </c>
      <c r="C2659" s="480"/>
      <c r="D2659" s="480"/>
      <c r="E2659" s="479">
        <v>26400</v>
      </c>
    </row>
    <row r="2660" spans="1:5">
      <c r="A2660" s="476">
        <v>42440</v>
      </c>
      <c r="B2660" s="479">
        <v>3104</v>
      </c>
      <c r="C2660" s="480"/>
      <c r="D2660" s="480"/>
      <c r="E2660" s="479">
        <v>26400</v>
      </c>
    </row>
    <row r="2661" spans="1:5">
      <c r="A2661" s="476">
        <v>42441</v>
      </c>
      <c r="B2661" s="479">
        <v>3231</v>
      </c>
      <c r="C2661" s="480"/>
      <c r="D2661" s="480"/>
      <c r="E2661" s="479">
        <v>26400</v>
      </c>
    </row>
    <row r="2662" spans="1:5">
      <c r="A2662" s="476">
        <v>42442</v>
      </c>
      <c r="B2662" s="479">
        <v>3518</v>
      </c>
      <c r="C2662" s="480"/>
      <c r="D2662" s="480"/>
      <c r="E2662" s="479">
        <v>26400</v>
      </c>
    </row>
    <row r="2663" spans="1:5">
      <c r="A2663" s="476">
        <v>42443</v>
      </c>
      <c r="B2663" s="479">
        <v>3008</v>
      </c>
      <c r="C2663" s="480"/>
      <c r="D2663" s="480"/>
      <c r="E2663" s="479">
        <v>26400</v>
      </c>
    </row>
    <row r="2664" spans="1:5">
      <c r="A2664" s="476">
        <v>42444</v>
      </c>
      <c r="B2664" s="479">
        <v>3432</v>
      </c>
      <c r="C2664" s="480"/>
      <c r="D2664" s="480"/>
      <c r="E2664" s="479">
        <v>26400</v>
      </c>
    </row>
    <row r="2665" spans="1:5">
      <c r="A2665" s="476">
        <v>42445</v>
      </c>
      <c r="B2665" s="479">
        <v>2588</v>
      </c>
      <c r="C2665" s="480"/>
      <c r="D2665" s="480"/>
      <c r="E2665" s="479">
        <v>26400</v>
      </c>
    </row>
    <row r="2666" spans="1:5">
      <c r="A2666" s="476">
        <v>42446</v>
      </c>
      <c r="B2666" s="479">
        <v>2985</v>
      </c>
      <c r="C2666" s="480"/>
      <c r="D2666" s="480"/>
      <c r="E2666" s="479">
        <v>26400</v>
      </c>
    </row>
    <row r="2667" spans="1:5">
      <c r="A2667" s="476">
        <v>42447</v>
      </c>
      <c r="B2667" s="479">
        <v>2759</v>
      </c>
      <c r="C2667" s="480"/>
      <c r="D2667" s="480"/>
      <c r="E2667" s="479">
        <v>26400</v>
      </c>
    </row>
    <row r="2668" spans="1:5">
      <c r="A2668" s="476">
        <v>42448</v>
      </c>
      <c r="B2668" s="479">
        <v>3088</v>
      </c>
      <c r="C2668" s="480"/>
      <c r="D2668" s="480"/>
      <c r="E2668" s="479">
        <v>26400</v>
      </c>
    </row>
    <row r="2669" spans="1:5">
      <c r="A2669" s="476">
        <v>42449</v>
      </c>
      <c r="B2669" s="479">
        <v>3047</v>
      </c>
      <c r="C2669" s="480"/>
      <c r="D2669" s="480"/>
      <c r="E2669" s="479">
        <v>26400</v>
      </c>
    </row>
    <row r="2670" spans="1:5">
      <c r="A2670" s="476">
        <v>42450</v>
      </c>
      <c r="B2670" s="479">
        <v>3196</v>
      </c>
      <c r="C2670" s="480"/>
      <c r="D2670" s="480"/>
      <c r="E2670" s="479">
        <v>26400</v>
      </c>
    </row>
    <row r="2671" spans="1:5">
      <c r="A2671" s="476">
        <v>42451</v>
      </c>
      <c r="B2671" s="479">
        <v>2702</v>
      </c>
      <c r="C2671" s="480"/>
      <c r="D2671" s="480"/>
      <c r="E2671" s="479">
        <v>26400</v>
      </c>
    </row>
    <row r="2672" spans="1:5">
      <c r="A2672" s="476">
        <v>42452</v>
      </c>
      <c r="B2672" s="479">
        <v>3303</v>
      </c>
      <c r="C2672" s="480"/>
      <c r="D2672" s="480"/>
      <c r="E2672" s="479">
        <v>26400</v>
      </c>
    </row>
    <row r="2673" spans="1:5">
      <c r="A2673" s="476">
        <v>42453</v>
      </c>
      <c r="B2673" s="479">
        <v>3342</v>
      </c>
      <c r="C2673" s="480"/>
      <c r="D2673" s="480"/>
      <c r="E2673" s="479">
        <v>26400</v>
      </c>
    </row>
    <row r="2674" spans="1:5">
      <c r="A2674" s="476">
        <v>42454</v>
      </c>
      <c r="B2674" s="479">
        <v>3357</v>
      </c>
      <c r="C2674" s="480"/>
      <c r="D2674" s="480"/>
      <c r="E2674" s="479">
        <v>26400</v>
      </c>
    </row>
    <row r="2675" spans="1:5">
      <c r="A2675" s="476">
        <v>42455</v>
      </c>
      <c r="B2675" s="479">
        <v>4139</v>
      </c>
      <c r="C2675" s="480"/>
      <c r="D2675" s="480"/>
      <c r="E2675" s="479">
        <v>26400</v>
      </c>
    </row>
    <row r="2676" spans="1:5">
      <c r="A2676" s="476">
        <v>42456</v>
      </c>
      <c r="B2676" s="479">
        <v>3255</v>
      </c>
      <c r="C2676" s="480"/>
      <c r="D2676" s="480"/>
      <c r="E2676" s="479">
        <v>26400</v>
      </c>
    </row>
    <row r="2677" spans="1:5">
      <c r="A2677" s="476">
        <v>42457</v>
      </c>
      <c r="B2677" s="479">
        <v>4217</v>
      </c>
      <c r="C2677" s="480"/>
      <c r="D2677" s="480"/>
      <c r="E2677" s="479">
        <v>26400</v>
      </c>
    </row>
    <row r="2678" spans="1:5">
      <c r="A2678" s="476">
        <v>42458</v>
      </c>
      <c r="B2678" s="479">
        <v>3472</v>
      </c>
      <c r="C2678" s="480"/>
      <c r="D2678" s="480"/>
      <c r="E2678" s="479">
        <v>26400</v>
      </c>
    </row>
    <row r="2679" spans="1:5">
      <c r="A2679" s="476">
        <v>42459</v>
      </c>
      <c r="B2679" s="479">
        <v>2922</v>
      </c>
      <c r="C2679" s="480"/>
      <c r="D2679" s="480"/>
      <c r="E2679" s="479">
        <v>26400</v>
      </c>
    </row>
    <row r="2680" spans="1:5">
      <c r="A2680" s="476">
        <v>42460</v>
      </c>
      <c r="B2680" s="479">
        <v>2861</v>
      </c>
      <c r="C2680" s="480"/>
      <c r="D2680" s="480"/>
      <c r="E2680" s="479">
        <v>26400</v>
      </c>
    </row>
    <row r="2681" spans="1:5">
      <c r="A2681" s="476">
        <v>42461</v>
      </c>
      <c r="B2681" s="479">
        <v>3166</v>
      </c>
      <c r="C2681" s="480"/>
      <c r="D2681" s="480"/>
      <c r="E2681" s="479">
        <v>26400</v>
      </c>
    </row>
    <row r="2682" spans="1:5">
      <c r="A2682" s="476">
        <v>42462</v>
      </c>
      <c r="B2682" s="479">
        <v>3041</v>
      </c>
      <c r="C2682" s="480"/>
      <c r="D2682" s="480"/>
      <c r="E2682" s="479">
        <v>26400</v>
      </c>
    </row>
    <row r="2683" spans="1:5">
      <c r="A2683" s="476">
        <v>42463</v>
      </c>
      <c r="B2683" s="479">
        <v>3133</v>
      </c>
      <c r="C2683" s="480"/>
      <c r="D2683" s="480"/>
      <c r="E2683" s="479">
        <v>26400</v>
      </c>
    </row>
    <row r="2684" spans="1:5">
      <c r="A2684" s="476">
        <v>42464</v>
      </c>
      <c r="B2684" s="479">
        <v>2907</v>
      </c>
      <c r="C2684" s="480"/>
      <c r="D2684" s="480"/>
      <c r="E2684" s="479">
        <v>26400</v>
      </c>
    </row>
    <row r="2685" spans="1:5">
      <c r="A2685" s="476">
        <v>42465</v>
      </c>
      <c r="B2685" s="479">
        <v>2858</v>
      </c>
      <c r="C2685" s="480"/>
      <c r="D2685" s="480"/>
      <c r="E2685" s="479">
        <v>26400</v>
      </c>
    </row>
    <row r="2686" spans="1:5">
      <c r="A2686" s="476">
        <v>42466</v>
      </c>
      <c r="B2686" s="479">
        <v>3019</v>
      </c>
      <c r="C2686" s="480"/>
      <c r="D2686" s="480"/>
      <c r="E2686" s="479">
        <v>26400</v>
      </c>
    </row>
    <row r="2687" spans="1:5">
      <c r="A2687" s="476">
        <v>42467</v>
      </c>
      <c r="B2687" s="479">
        <v>2850</v>
      </c>
      <c r="C2687" s="480"/>
      <c r="D2687" s="480"/>
      <c r="E2687" s="479">
        <v>26400</v>
      </c>
    </row>
    <row r="2688" spans="1:5">
      <c r="A2688" s="476">
        <v>42468</v>
      </c>
      <c r="B2688" s="479">
        <v>3261</v>
      </c>
      <c r="C2688" s="480"/>
      <c r="D2688" s="480"/>
      <c r="E2688" s="479">
        <v>26400</v>
      </c>
    </row>
    <row r="2689" spans="1:5">
      <c r="A2689" s="476">
        <v>42469</v>
      </c>
      <c r="B2689" s="479">
        <v>3153</v>
      </c>
      <c r="C2689" s="480"/>
      <c r="D2689" s="480"/>
      <c r="E2689" s="479">
        <v>26400</v>
      </c>
    </row>
    <row r="2690" spans="1:5">
      <c r="A2690" s="476">
        <v>42470</v>
      </c>
      <c r="B2690" s="479">
        <v>3057</v>
      </c>
      <c r="C2690" s="480"/>
      <c r="D2690" s="480"/>
      <c r="E2690" s="479">
        <v>26400</v>
      </c>
    </row>
    <row r="2691" spans="1:5">
      <c r="A2691" s="476">
        <v>42471</v>
      </c>
      <c r="B2691" s="479">
        <v>2716</v>
      </c>
      <c r="C2691" s="480"/>
      <c r="D2691" s="480"/>
      <c r="E2691" s="479">
        <v>26400</v>
      </c>
    </row>
    <row r="2692" spans="1:5">
      <c r="A2692" s="476">
        <v>42472</v>
      </c>
      <c r="B2692" s="479">
        <v>3029</v>
      </c>
      <c r="C2692" s="480"/>
      <c r="D2692" s="480"/>
      <c r="E2692" s="479">
        <v>26400</v>
      </c>
    </row>
    <row r="2693" spans="1:5">
      <c r="A2693" s="476">
        <v>42473</v>
      </c>
      <c r="B2693" s="479">
        <v>3007</v>
      </c>
      <c r="C2693" s="480"/>
      <c r="D2693" s="480"/>
      <c r="E2693" s="479">
        <v>26400</v>
      </c>
    </row>
    <row r="2694" spans="1:5">
      <c r="A2694" s="476">
        <v>42474</v>
      </c>
      <c r="B2694" s="479">
        <v>2718</v>
      </c>
      <c r="C2694" s="480"/>
      <c r="D2694" s="480"/>
      <c r="E2694" s="479">
        <v>26400</v>
      </c>
    </row>
    <row r="2695" spans="1:5">
      <c r="A2695" s="476">
        <v>42475</v>
      </c>
      <c r="B2695" s="479">
        <v>2887</v>
      </c>
      <c r="C2695" s="480"/>
      <c r="D2695" s="480"/>
      <c r="E2695" s="479">
        <v>26400</v>
      </c>
    </row>
    <row r="2696" spans="1:5">
      <c r="A2696" s="476">
        <v>42476</v>
      </c>
      <c r="B2696" s="479">
        <v>3127</v>
      </c>
      <c r="C2696" s="480"/>
      <c r="D2696" s="480"/>
      <c r="E2696" s="479">
        <v>26400</v>
      </c>
    </row>
    <row r="2697" spans="1:5">
      <c r="A2697" s="476">
        <v>42477</v>
      </c>
      <c r="B2697" s="479">
        <v>2893</v>
      </c>
      <c r="C2697" s="480"/>
      <c r="D2697" s="480"/>
      <c r="E2697" s="479">
        <v>26400</v>
      </c>
    </row>
    <row r="2698" spans="1:5">
      <c r="A2698" s="476">
        <v>42478</v>
      </c>
      <c r="B2698" s="479">
        <v>2867</v>
      </c>
      <c r="C2698" s="480"/>
      <c r="D2698" s="480"/>
      <c r="E2698" s="479">
        <v>26400</v>
      </c>
    </row>
    <row r="2699" spans="1:5">
      <c r="A2699" s="476">
        <v>42479</v>
      </c>
      <c r="B2699" s="479">
        <v>3181</v>
      </c>
      <c r="C2699" s="480"/>
      <c r="D2699" s="480"/>
      <c r="E2699" s="479">
        <v>26400</v>
      </c>
    </row>
    <row r="2700" spans="1:5">
      <c r="A2700" s="476">
        <v>42480</v>
      </c>
      <c r="B2700" s="479">
        <v>3031</v>
      </c>
      <c r="C2700" s="480"/>
      <c r="D2700" s="480"/>
      <c r="E2700" s="479">
        <v>26400</v>
      </c>
    </row>
    <row r="2701" spans="1:5">
      <c r="A2701" s="476">
        <v>42481</v>
      </c>
      <c r="B2701" s="479">
        <v>2871</v>
      </c>
      <c r="C2701" s="480"/>
      <c r="D2701" s="480"/>
      <c r="E2701" s="479">
        <v>26400</v>
      </c>
    </row>
    <row r="2702" spans="1:5">
      <c r="A2702" s="476">
        <v>42482</v>
      </c>
      <c r="B2702" s="479">
        <v>3256</v>
      </c>
      <c r="C2702" s="480"/>
      <c r="D2702" s="480"/>
      <c r="E2702" s="479">
        <v>26400</v>
      </c>
    </row>
    <row r="2703" spans="1:5">
      <c r="A2703" s="476">
        <v>42483</v>
      </c>
      <c r="B2703" s="479">
        <v>3239</v>
      </c>
      <c r="C2703" s="480"/>
      <c r="D2703" s="480"/>
      <c r="E2703" s="479">
        <v>26400</v>
      </c>
    </row>
    <row r="2704" spans="1:5">
      <c r="A2704" s="476">
        <v>42484</v>
      </c>
      <c r="B2704" s="479">
        <v>3414</v>
      </c>
      <c r="C2704" s="480"/>
      <c r="D2704" s="480"/>
      <c r="E2704" s="479">
        <v>26400</v>
      </c>
    </row>
    <row r="2705" spans="1:5">
      <c r="A2705" s="476">
        <v>42485</v>
      </c>
      <c r="B2705" s="479">
        <v>2950</v>
      </c>
      <c r="C2705" s="480"/>
      <c r="D2705" s="480"/>
      <c r="E2705" s="479">
        <v>26400</v>
      </c>
    </row>
    <row r="2706" spans="1:5">
      <c r="A2706" s="476">
        <v>42486</v>
      </c>
      <c r="B2706" s="479">
        <v>3079</v>
      </c>
      <c r="C2706" s="480"/>
      <c r="D2706" s="480"/>
      <c r="E2706" s="479">
        <v>26400</v>
      </c>
    </row>
    <row r="2707" spans="1:5">
      <c r="A2707" s="476">
        <v>42487</v>
      </c>
      <c r="B2707" s="479">
        <v>3079</v>
      </c>
      <c r="C2707" s="480"/>
      <c r="D2707" s="480"/>
      <c r="E2707" s="479">
        <v>26400</v>
      </c>
    </row>
    <row r="2708" spans="1:5">
      <c r="A2708" s="476">
        <v>42488</v>
      </c>
      <c r="B2708" s="479">
        <v>2943</v>
      </c>
      <c r="C2708" s="480"/>
      <c r="D2708" s="480"/>
      <c r="E2708" s="479">
        <v>26400</v>
      </c>
    </row>
    <row r="2709" spans="1:5">
      <c r="A2709" s="476">
        <v>42489</v>
      </c>
      <c r="B2709" s="479">
        <v>2588</v>
      </c>
      <c r="C2709" s="480"/>
      <c r="D2709" s="480"/>
      <c r="E2709" s="479">
        <v>26400</v>
      </c>
    </row>
    <row r="2710" spans="1:5">
      <c r="A2710" s="476">
        <v>42490</v>
      </c>
      <c r="B2710" s="479">
        <v>2915</v>
      </c>
      <c r="C2710" s="480"/>
      <c r="D2710" s="480"/>
      <c r="E2710" s="479">
        <v>26400</v>
      </c>
    </row>
    <row r="2711" spans="1:5">
      <c r="A2711" s="476">
        <v>42491</v>
      </c>
      <c r="B2711" s="479">
        <v>2544</v>
      </c>
      <c r="C2711" s="480"/>
      <c r="D2711" s="480"/>
      <c r="E2711" s="479">
        <v>26400</v>
      </c>
    </row>
    <row r="2712" spans="1:5">
      <c r="A2712" s="476">
        <v>42492</v>
      </c>
      <c r="B2712" s="479">
        <v>2955</v>
      </c>
      <c r="C2712" s="480"/>
      <c r="D2712" s="480"/>
      <c r="E2712" s="479">
        <v>26400</v>
      </c>
    </row>
    <row r="2713" spans="1:5">
      <c r="A2713" s="476">
        <v>42493</v>
      </c>
      <c r="B2713" s="479">
        <v>2714</v>
      </c>
      <c r="C2713" s="480"/>
      <c r="D2713" s="480"/>
      <c r="E2713" s="479">
        <v>26400</v>
      </c>
    </row>
    <row r="2714" spans="1:5">
      <c r="A2714" s="476">
        <v>42494</v>
      </c>
      <c r="B2714" s="479">
        <v>2646</v>
      </c>
      <c r="C2714" s="480"/>
      <c r="D2714" s="480"/>
      <c r="E2714" s="479">
        <v>26400</v>
      </c>
    </row>
    <row r="2715" spans="1:5">
      <c r="A2715" s="476">
        <v>42495</v>
      </c>
      <c r="B2715" s="479">
        <v>2675</v>
      </c>
      <c r="C2715" s="480"/>
      <c r="D2715" s="480"/>
      <c r="E2715" s="479">
        <v>26400</v>
      </c>
    </row>
    <row r="2716" spans="1:5">
      <c r="A2716" s="476">
        <v>42496</v>
      </c>
      <c r="B2716" s="479">
        <v>2741</v>
      </c>
      <c r="C2716" s="480"/>
      <c r="D2716" s="480"/>
      <c r="E2716" s="479">
        <v>26400</v>
      </c>
    </row>
    <row r="2717" spans="1:5">
      <c r="A2717" s="476">
        <v>42497</v>
      </c>
      <c r="B2717" s="479">
        <v>2681</v>
      </c>
      <c r="C2717" s="480"/>
      <c r="D2717" s="480"/>
      <c r="E2717" s="479">
        <v>26400</v>
      </c>
    </row>
    <row r="2718" spans="1:5">
      <c r="A2718" s="476">
        <v>42498</v>
      </c>
      <c r="B2718" s="479">
        <v>2572</v>
      </c>
      <c r="C2718" s="480"/>
      <c r="D2718" s="480"/>
      <c r="E2718" s="479">
        <v>26400</v>
      </c>
    </row>
    <row r="2719" spans="1:5">
      <c r="A2719" s="476">
        <v>42499</v>
      </c>
      <c r="B2719" s="479">
        <v>2452</v>
      </c>
      <c r="C2719" s="480"/>
      <c r="D2719" s="480"/>
      <c r="E2719" s="479">
        <v>26400</v>
      </c>
    </row>
    <row r="2720" spans="1:5">
      <c r="A2720" s="476">
        <v>42500</v>
      </c>
      <c r="B2720" s="479">
        <v>2556</v>
      </c>
      <c r="C2720" s="480"/>
      <c r="D2720" s="480"/>
      <c r="E2720" s="479">
        <v>26400</v>
      </c>
    </row>
    <row r="2721" spans="1:5">
      <c r="A2721" s="476">
        <v>42501</v>
      </c>
      <c r="B2721" s="479">
        <v>2930</v>
      </c>
      <c r="C2721" s="480"/>
      <c r="D2721" s="480"/>
      <c r="E2721" s="479">
        <v>26400</v>
      </c>
    </row>
    <row r="2722" spans="1:5">
      <c r="A2722" s="476">
        <v>42502</v>
      </c>
      <c r="B2722" s="479">
        <v>3552</v>
      </c>
      <c r="C2722" s="480"/>
      <c r="D2722" s="480"/>
      <c r="E2722" s="479">
        <v>26400</v>
      </c>
    </row>
    <row r="2723" spans="1:5">
      <c r="A2723" s="476">
        <v>42503</v>
      </c>
      <c r="B2723" s="479">
        <v>2782</v>
      </c>
      <c r="C2723" s="480"/>
      <c r="D2723" s="480"/>
      <c r="E2723" s="479">
        <v>26400</v>
      </c>
    </row>
    <row r="2724" spans="1:5">
      <c r="A2724" s="476">
        <v>42504</v>
      </c>
      <c r="B2724" s="479">
        <v>2825</v>
      </c>
      <c r="C2724" s="480"/>
      <c r="D2724" s="480"/>
      <c r="E2724" s="479">
        <v>26400</v>
      </c>
    </row>
    <row r="2725" spans="1:5">
      <c r="A2725" s="476">
        <v>42505</v>
      </c>
      <c r="B2725" s="479">
        <v>3102</v>
      </c>
      <c r="C2725" s="480"/>
      <c r="D2725" s="480"/>
      <c r="E2725" s="479">
        <v>26400</v>
      </c>
    </row>
    <row r="2726" spans="1:5">
      <c r="A2726" s="476">
        <v>42506</v>
      </c>
      <c r="B2726" s="479">
        <v>3732</v>
      </c>
      <c r="C2726" s="480"/>
      <c r="D2726" s="480"/>
      <c r="E2726" s="479">
        <v>26400</v>
      </c>
    </row>
    <row r="2727" spans="1:5">
      <c r="A2727" s="476">
        <v>42507</v>
      </c>
      <c r="B2727" s="479">
        <v>2893</v>
      </c>
      <c r="C2727" s="480"/>
      <c r="D2727" s="480"/>
      <c r="E2727" s="479">
        <v>26400</v>
      </c>
    </row>
    <row r="2728" spans="1:5">
      <c r="A2728" s="476">
        <v>42508</v>
      </c>
      <c r="B2728" s="479">
        <v>2674</v>
      </c>
      <c r="C2728" s="480"/>
      <c r="D2728" s="480"/>
      <c r="E2728" s="479">
        <v>26400</v>
      </c>
    </row>
    <row r="2729" spans="1:5">
      <c r="A2729" s="476">
        <v>42509</v>
      </c>
      <c r="B2729" s="479">
        <v>2733</v>
      </c>
      <c r="C2729" s="480"/>
      <c r="D2729" s="480"/>
      <c r="E2729" s="479">
        <v>26400</v>
      </c>
    </row>
    <row r="2730" spans="1:5">
      <c r="A2730" s="476">
        <v>42510</v>
      </c>
      <c r="B2730" s="479">
        <v>3210</v>
      </c>
      <c r="C2730" s="480"/>
      <c r="D2730" s="480"/>
      <c r="E2730" s="479">
        <v>26400</v>
      </c>
    </row>
    <row r="2731" spans="1:5">
      <c r="A2731" s="476">
        <v>42511</v>
      </c>
      <c r="B2731" s="479">
        <v>2800</v>
      </c>
      <c r="C2731" s="480"/>
      <c r="D2731" s="480"/>
      <c r="E2731" s="479">
        <v>26400</v>
      </c>
    </row>
    <row r="2732" spans="1:5">
      <c r="A2732" s="476">
        <v>42512</v>
      </c>
      <c r="B2732" s="479">
        <v>2816</v>
      </c>
      <c r="C2732" s="480"/>
      <c r="D2732" s="480"/>
      <c r="E2732" s="479">
        <v>26400</v>
      </c>
    </row>
    <row r="2733" spans="1:5">
      <c r="A2733" s="476">
        <v>42513</v>
      </c>
      <c r="B2733" s="479">
        <v>2737</v>
      </c>
      <c r="C2733" s="480"/>
      <c r="D2733" s="480"/>
      <c r="E2733" s="479">
        <v>26400</v>
      </c>
    </row>
    <row r="2734" spans="1:5">
      <c r="A2734" s="476">
        <v>42514</v>
      </c>
      <c r="B2734" s="479">
        <v>2519</v>
      </c>
      <c r="C2734" s="480"/>
      <c r="D2734" s="480"/>
      <c r="E2734" s="479">
        <v>26400</v>
      </c>
    </row>
    <row r="2735" spans="1:5">
      <c r="A2735" s="476">
        <v>42515</v>
      </c>
      <c r="B2735" s="479">
        <v>2570</v>
      </c>
      <c r="C2735" s="480"/>
      <c r="D2735" s="480"/>
      <c r="E2735" s="479">
        <v>26400</v>
      </c>
    </row>
    <row r="2736" spans="1:5">
      <c r="A2736" s="476">
        <v>42516</v>
      </c>
      <c r="B2736" s="479">
        <v>2663</v>
      </c>
      <c r="C2736" s="480"/>
      <c r="D2736" s="480"/>
      <c r="E2736" s="479">
        <v>26400</v>
      </c>
    </row>
    <row r="2737" spans="1:5">
      <c r="A2737" s="476">
        <v>42517</v>
      </c>
      <c r="B2737" s="479">
        <v>2844</v>
      </c>
      <c r="C2737" s="480"/>
      <c r="D2737" s="480"/>
      <c r="E2737" s="479">
        <v>26400</v>
      </c>
    </row>
    <row r="2738" spans="1:5">
      <c r="A2738" s="476">
        <v>42518</v>
      </c>
      <c r="B2738" s="479">
        <v>2950</v>
      </c>
      <c r="C2738" s="480"/>
      <c r="D2738" s="480"/>
      <c r="E2738" s="479">
        <v>26400</v>
      </c>
    </row>
    <row r="2739" spans="1:5">
      <c r="A2739" s="476">
        <v>42519</v>
      </c>
      <c r="B2739" s="479">
        <v>2503</v>
      </c>
      <c r="C2739" s="480"/>
      <c r="D2739" s="480"/>
      <c r="E2739" s="479">
        <v>26400</v>
      </c>
    </row>
    <row r="2740" spans="1:5">
      <c r="A2740" s="476">
        <v>42520</v>
      </c>
      <c r="B2740" s="479">
        <v>2781</v>
      </c>
      <c r="C2740" s="480"/>
      <c r="D2740" s="480"/>
      <c r="E2740" s="479">
        <v>26400</v>
      </c>
    </row>
    <row r="2741" spans="1:5">
      <c r="A2741" s="476">
        <v>42521</v>
      </c>
      <c r="B2741" s="479">
        <v>2688</v>
      </c>
      <c r="C2741" s="480"/>
      <c r="D2741" s="480"/>
      <c r="E2741" s="479">
        <v>26400</v>
      </c>
    </row>
    <row r="2742" spans="1:5">
      <c r="A2742" s="476">
        <v>42522</v>
      </c>
      <c r="B2742" s="479">
        <v>2730</v>
      </c>
      <c r="C2742" s="480"/>
      <c r="D2742" s="480"/>
      <c r="E2742" s="479">
        <v>26400</v>
      </c>
    </row>
    <row r="2743" spans="1:5">
      <c r="A2743" s="476">
        <v>42523</v>
      </c>
      <c r="B2743" s="479">
        <v>2562</v>
      </c>
      <c r="C2743" s="480"/>
      <c r="D2743" s="480"/>
      <c r="E2743" s="479">
        <v>26400</v>
      </c>
    </row>
    <row r="2744" spans="1:5">
      <c r="A2744" s="476">
        <v>42524</v>
      </c>
      <c r="B2744" s="479">
        <v>2474</v>
      </c>
      <c r="C2744" s="480"/>
      <c r="D2744" s="480"/>
      <c r="E2744" s="479">
        <v>26400</v>
      </c>
    </row>
    <row r="2745" spans="1:5">
      <c r="A2745" s="476">
        <v>42525</v>
      </c>
      <c r="B2745" s="479">
        <v>3066</v>
      </c>
      <c r="C2745" s="480"/>
      <c r="D2745" s="480"/>
      <c r="E2745" s="479">
        <v>26400</v>
      </c>
    </row>
    <row r="2746" spans="1:5">
      <c r="A2746" s="476">
        <v>42526</v>
      </c>
      <c r="B2746" s="479">
        <v>2640</v>
      </c>
      <c r="C2746" s="480"/>
      <c r="D2746" s="480"/>
      <c r="E2746" s="479">
        <v>26400</v>
      </c>
    </row>
    <row r="2747" spans="1:5">
      <c r="A2747" s="476">
        <v>42527</v>
      </c>
      <c r="B2747" s="479">
        <v>3169</v>
      </c>
      <c r="C2747" s="480"/>
      <c r="D2747" s="480"/>
      <c r="E2747" s="479">
        <v>26400</v>
      </c>
    </row>
    <row r="2748" spans="1:5">
      <c r="A2748" s="476">
        <v>42528</v>
      </c>
      <c r="B2748" s="479">
        <v>2568</v>
      </c>
      <c r="C2748" s="480"/>
      <c r="D2748" s="480"/>
      <c r="E2748" s="479">
        <v>26400</v>
      </c>
    </row>
    <row r="2749" spans="1:5">
      <c r="A2749" s="476">
        <v>42529</v>
      </c>
      <c r="B2749" s="479">
        <v>2738</v>
      </c>
      <c r="C2749" s="480"/>
      <c r="D2749" s="480"/>
      <c r="E2749" s="479">
        <v>26400</v>
      </c>
    </row>
    <row r="2750" spans="1:5">
      <c r="A2750" s="476">
        <v>42530</v>
      </c>
      <c r="B2750" s="479">
        <v>2870</v>
      </c>
      <c r="C2750" s="480"/>
      <c r="D2750" s="480"/>
      <c r="E2750" s="479">
        <v>26400</v>
      </c>
    </row>
    <row r="2751" spans="1:5">
      <c r="A2751" s="476">
        <v>42531</v>
      </c>
      <c r="B2751" s="479">
        <v>2892</v>
      </c>
      <c r="C2751" s="480"/>
      <c r="D2751" s="480"/>
      <c r="E2751" s="479">
        <v>26400</v>
      </c>
    </row>
    <row r="2752" spans="1:5">
      <c r="A2752" s="476">
        <v>42532</v>
      </c>
      <c r="B2752" s="479">
        <v>3313</v>
      </c>
      <c r="C2752" s="480"/>
      <c r="D2752" s="480"/>
      <c r="E2752" s="479">
        <v>26400</v>
      </c>
    </row>
    <row r="2753" spans="1:5">
      <c r="A2753" s="476">
        <v>42533</v>
      </c>
      <c r="B2753" s="479">
        <v>2886</v>
      </c>
      <c r="C2753" s="480"/>
      <c r="D2753" s="480"/>
      <c r="E2753" s="479">
        <v>26400</v>
      </c>
    </row>
    <row r="2754" spans="1:5">
      <c r="A2754" s="476">
        <v>42534</v>
      </c>
      <c r="B2754" s="479">
        <v>2612</v>
      </c>
      <c r="C2754" s="480"/>
      <c r="D2754" s="480"/>
      <c r="E2754" s="479">
        <v>26400</v>
      </c>
    </row>
    <row r="2755" spans="1:5">
      <c r="A2755" s="476">
        <v>42535</v>
      </c>
      <c r="B2755" s="479">
        <v>2509</v>
      </c>
      <c r="C2755" s="480"/>
      <c r="D2755" s="480"/>
      <c r="E2755" s="479">
        <v>26400</v>
      </c>
    </row>
    <row r="2756" spans="1:5">
      <c r="A2756" s="476">
        <v>42536</v>
      </c>
      <c r="B2756" s="479">
        <v>2824</v>
      </c>
      <c r="C2756" s="480"/>
      <c r="D2756" s="480"/>
      <c r="E2756" s="479">
        <v>26400</v>
      </c>
    </row>
    <row r="2757" spans="1:5">
      <c r="A2757" s="476">
        <v>42537</v>
      </c>
      <c r="B2757" s="479">
        <v>2967</v>
      </c>
      <c r="C2757" s="480"/>
      <c r="D2757" s="480"/>
      <c r="E2757" s="479">
        <v>26400</v>
      </c>
    </row>
    <row r="2758" spans="1:5">
      <c r="A2758" s="476">
        <v>42538</v>
      </c>
      <c r="B2758" s="479">
        <v>2622</v>
      </c>
      <c r="C2758" s="480"/>
      <c r="D2758" s="480"/>
      <c r="E2758" s="479">
        <v>26400</v>
      </c>
    </row>
    <row r="2759" spans="1:5">
      <c r="A2759" s="476">
        <v>42539</v>
      </c>
      <c r="B2759" s="479">
        <v>2808</v>
      </c>
      <c r="C2759" s="480"/>
      <c r="D2759" s="480"/>
      <c r="E2759" s="479">
        <v>26400</v>
      </c>
    </row>
    <row r="2760" spans="1:5">
      <c r="A2760" s="476">
        <v>42540</v>
      </c>
      <c r="B2760" s="479">
        <v>2528</v>
      </c>
      <c r="C2760" s="480"/>
      <c r="D2760" s="480"/>
      <c r="E2760" s="479">
        <v>26400</v>
      </c>
    </row>
    <row r="2761" spans="1:5">
      <c r="A2761" s="476">
        <v>42541</v>
      </c>
      <c r="B2761" s="479">
        <v>2687</v>
      </c>
      <c r="C2761" s="480"/>
      <c r="D2761" s="480"/>
      <c r="E2761" s="479">
        <v>26400</v>
      </c>
    </row>
    <row r="2762" spans="1:5">
      <c r="A2762" s="476">
        <v>42542</v>
      </c>
      <c r="B2762" s="479">
        <v>2683</v>
      </c>
      <c r="C2762" s="480"/>
      <c r="D2762" s="480"/>
      <c r="E2762" s="479">
        <v>26400</v>
      </c>
    </row>
    <row r="2763" spans="1:5">
      <c r="A2763" s="476">
        <v>42543</v>
      </c>
      <c r="B2763" s="479">
        <v>2760</v>
      </c>
      <c r="C2763" s="480"/>
      <c r="D2763" s="480"/>
      <c r="E2763" s="479">
        <v>26400</v>
      </c>
    </row>
    <row r="2764" spans="1:5">
      <c r="A2764" s="476">
        <v>42544</v>
      </c>
      <c r="B2764" s="479">
        <v>2782</v>
      </c>
      <c r="C2764" s="480"/>
      <c r="D2764" s="480"/>
      <c r="E2764" s="479">
        <v>26400</v>
      </c>
    </row>
    <row r="2765" spans="1:5">
      <c r="A2765" s="476">
        <v>42545</v>
      </c>
      <c r="B2765" s="479">
        <v>2626</v>
      </c>
      <c r="C2765" s="480"/>
      <c r="D2765" s="480"/>
      <c r="E2765" s="479">
        <v>26400</v>
      </c>
    </row>
    <row r="2766" spans="1:5">
      <c r="A2766" s="476">
        <v>42546</v>
      </c>
      <c r="B2766" s="479">
        <v>2883</v>
      </c>
      <c r="C2766" s="480"/>
      <c r="D2766" s="480"/>
      <c r="E2766" s="479">
        <v>26400</v>
      </c>
    </row>
    <row r="2767" spans="1:5">
      <c r="A2767" s="476">
        <v>42547</v>
      </c>
      <c r="B2767" s="479">
        <v>2568</v>
      </c>
      <c r="C2767" s="480"/>
      <c r="D2767" s="480"/>
      <c r="E2767" s="479">
        <v>26400</v>
      </c>
    </row>
    <row r="2768" spans="1:5">
      <c r="A2768" s="476">
        <v>42548</v>
      </c>
      <c r="B2768" s="479">
        <v>3059</v>
      </c>
      <c r="C2768" s="480"/>
      <c r="D2768" s="480"/>
      <c r="E2768" s="479">
        <v>26400</v>
      </c>
    </row>
    <row r="2769" spans="1:6">
      <c r="A2769" s="476">
        <v>42549</v>
      </c>
      <c r="B2769" s="479">
        <v>2763</v>
      </c>
      <c r="C2769" s="480"/>
      <c r="D2769" s="480"/>
      <c r="E2769" s="479">
        <v>26400</v>
      </c>
    </row>
    <row r="2770" spans="1:6">
      <c r="A2770" s="476">
        <v>42550</v>
      </c>
      <c r="B2770" s="479">
        <v>3096</v>
      </c>
      <c r="C2770" s="480"/>
      <c r="D2770" s="480"/>
      <c r="E2770" s="479">
        <v>26400</v>
      </c>
    </row>
    <row r="2771" spans="1:6">
      <c r="A2771" s="476">
        <v>42551</v>
      </c>
      <c r="B2771" s="479">
        <v>2806</v>
      </c>
      <c r="C2771" s="480"/>
      <c r="D2771" s="480"/>
      <c r="E2771" s="479">
        <v>26400</v>
      </c>
    </row>
    <row r="2772" spans="1:6">
      <c r="A2772" s="476">
        <v>42552</v>
      </c>
      <c r="B2772" s="479">
        <v>3567</v>
      </c>
      <c r="C2772" s="480"/>
      <c r="D2772" s="480"/>
      <c r="E2772" s="479">
        <v>26400</v>
      </c>
    </row>
    <row r="2773" spans="1:6">
      <c r="A2773" s="476">
        <v>42553</v>
      </c>
      <c r="B2773" s="479">
        <v>3075</v>
      </c>
      <c r="C2773" s="480"/>
      <c r="D2773" s="480"/>
      <c r="E2773" s="479">
        <v>26400</v>
      </c>
      <c r="F2773" s="415"/>
    </row>
    <row r="2774" spans="1:6">
      <c r="A2774" s="476">
        <v>42554</v>
      </c>
      <c r="B2774" s="479">
        <v>3087</v>
      </c>
      <c r="C2774" s="480"/>
      <c r="D2774" s="480"/>
      <c r="E2774" s="479">
        <v>26400</v>
      </c>
    </row>
    <row r="2775" spans="1:6">
      <c r="A2775" s="476">
        <v>42555</v>
      </c>
      <c r="B2775" s="479">
        <v>3315</v>
      </c>
      <c r="C2775" s="480"/>
      <c r="D2775" s="480"/>
      <c r="E2775" s="479">
        <v>26400</v>
      </c>
    </row>
    <row r="2776" spans="1:6">
      <c r="A2776" s="476">
        <v>42556</v>
      </c>
      <c r="B2776" s="479">
        <v>3165</v>
      </c>
      <c r="C2776" s="480"/>
      <c r="D2776" s="480"/>
      <c r="E2776" s="479">
        <v>26400</v>
      </c>
    </row>
    <row r="2777" spans="1:6">
      <c r="A2777" s="476">
        <v>42557</v>
      </c>
      <c r="B2777" s="479">
        <v>2797</v>
      </c>
      <c r="C2777" s="480"/>
      <c r="D2777" s="480"/>
      <c r="E2777" s="479">
        <v>26400</v>
      </c>
    </row>
    <row r="2778" spans="1:6">
      <c r="A2778" s="476">
        <v>42558</v>
      </c>
      <c r="B2778" s="479">
        <v>3978</v>
      </c>
      <c r="C2778" s="480"/>
      <c r="D2778" s="480"/>
      <c r="E2778" s="479">
        <v>26400</v>
      </c>
    </row>
    <row r="2779" spans="1:6">
      <c r="A2779" s="476">
        <v>42559</v>
      </c>
      <c r="B2779" s="479">
        <v>3015</v>
      </c>
      <c r="C2779" s="480"/>
      <c r="D2779" s="480"/>
      <c r="E2779" s="479">
        <v>26400</v>
      </c>
    </row>
    <row r="2780" spans="1:6">
      <c r="A2780" s="476">
        <v>42560</v>
      </c>
      <c r="B2780" s="479">
        <v>3305</v>
      </c>
      <c r="C2780" s="480"/>
      <c r="D2780" s="480"/>
      <c r="E2780" s="479">
        <v>26400</v>
      </c>
    </row>
    <row r="2781" spans="1:6">
      <c r="A2781" s="476">
        <v>42561</v>
      </c>
      <c r="B2781" s="479">
        <v>3267</v>
      </c>
      <c r="C2781" s="480"/>
      <c r="D2781" s="480"/>
      <c r="E2781" s="479">
        <v>26400</v>
      </c>
    </row>
    <row r="2782" spans="1:6">
      <c r="A2782" s="476">
        <v>42562</v>
      </c>
      <c r="B2782" s="479">
        <v>3864</v>
      </c>
      <c r="C2782" s="480"/>
      <c r="D2782" s="480"/>
      <c r="E2782" s="479">
        <v>26400</v>
      </c>
    </row>
    <row r="2783" spans="1:6">
      <c r="A2783" s="476">
        <v>42563</v>
      </c>
      <c r="B2783" s="479">
        <v>3392</v>
      </c>
      <c r="C2783" s="480"/>
      <c r="D2783" s="480"/>
      <c r="E2783" s="479">
        <v>26400</v>
      </c>
    </row>
    <row r="2784" spans="1:6">
      <c r="A2784" s="476">
        <v>42564</v>
      </c>
      <c r="B2784" s="479">
        <v>4182</v>
      </c>
      <c r="C2784" s="480"/>
      <c r="D2784" s="480"/>
      <c r="E2784" s="479">
        <v>26400</v>
      </c>
    </row>
    <row r="2785" spans="1:5">
      <c r="A2785" s="476">
        <v>42565</v>
      </c>
      <c r="B2785" s="479">
        <v>4480</v>
      </c>
      <c r="C2785" s="480"/>
      <c r="D2785" s="480"/>
      <c r="E2785" s="479">
        <v>26400</v>
      </c>
    </row>
    <row r="2786" spans="1:5">
      <c r="A2786" s="476">
        <v>42566</v>
      </c>
      <c r="B2786" s="479">
        <v>3911</v>
      </c>
      <c r="C2786" s="480"/>
      <c r="D2786" s="480"/>
      <c r="E2786" s="479">
        <v>26400</v>
      </c>
    </row>
    <row r="2787" spans="1:5">
      <c r="A2787" s="476">
        <v>42567</v>
      </c>
      <c r="B2787" s="479">
        <v>3353</v>
      </c>
      <c r="C2787" s="480"/>
      <c r="D2787" s="480"/>
      <c r="E2787" s="479">
        <v>26400</v>
      </c>
    </row>
    <row r="2788" spans="1:5">
      <c r="A2788" s="476">
        <v>42568</v>
      </c>
      <c r="B2788" s="479">
        <v>3660</v>
      </c>
      <c r="C2788" s="480"/>
      <c r="D2788" s="480"/>
      <c r="E2788" s="479">
        <v>26400</v>
      </c>
    </row>
    <row r="2789" spans="1:5">
      <c r="A2789" s="476">
        <v>42569</v>
      </c>
      <c r="B2789" s="479">
        <v>3458</v>
      </c>
      <c r="C2789" s="480"/>
      <c r="D2789" s="480"/>
      <c r="E2789" s="479">
        <v>26400</v>
      </c>
    </row>
    <row r="2790" spans="1:5">
      <c r="A2790" s="476">
        <v>42570</v>
      </c>
      <c r="B2790" s="479">
        <v>3463</v>
      </c>
      <c r="C2790" s="480"/>
      <c r="D2790" s="480"/>
      <c r="E2790" s="479">
        <v>26400</v>
      </c>
    </row>
    <row r="2791" spans="1:5">
      <c r="A2791" s="476">
        <v>42571</v>
      </c>
      <c r="B2791" s="479">
        <v>3577</v>
      </c>
      <c r="C2791" s="480"/>
      <c r="D2791" s="480"/>
      <c r="E2791" s="479">
        <v>26400</v>
      </c>
    </row>
    <row r="2792" spans="1:5">
      <c r="A2792" s="476">
        <v>42572</v>
      </c>
      <c r="B2792" s="479">
        <v>3419</v>
      </c>
      <c r="C2792" s="480"/>
      <c r="D2792" s="480"/>
      <c r="E2792" s="479">
        <v>26400</v>
      </c>
    </row>
    <row r="2793" spans="1:5">
      <c r="A2793" s="476">
        <v>42573</v>
      </c>
      <c r="B2793" s="479">
        <v>3208</v>
      </c>
      <c r="C2793" s="480"/>
      <c r="D2793" s="480"/>
      <c r="E2793" s="479">
        <v>26400</v>
      </c>
    </row>
    <row r="2794" spans="1:5">
      <c r="A2794" s="476">
        <v>42574</v>
      </c>
      <c r="B2794" s="479">
        <v>3607</v>
      </c>
      <c r="C2794" s="480"/>
      <c r="D2794" s="480"/>
      <c r="E2794" s="479">
        <v>26400</v>
      </c>
    </row>
    <row r="2795" spans="1:5">
      <c r="A2795" s="476">
        <v>42575</v>
      </c>
      <c r="B2795" s="479">
        <v>3983</v>
      </c>
      <c r="C2795" s="480"/>
      <c r="D2795" s="480"/>
      <c r="E2795" s="479">
        <v>26400</v>
      </c>
    </row>
    <row r="2796" spans="1:5">
      <c r="A2796" s="476">
        <v>42576</v>
      </c>
      <c r="B2796" s="479">
        <v>3032</v>
      </c>
      <c r="C2796" s="480"/>
      <c r="D2796" s="480"/>
      <c r="E2796" s="479">
        <v>26400</v>
      </c>
    </row>
    <row r="2797" spans="1:5">
      <c r="A2797" s="476">
        <v>42577</v>
      </c>
      <c r="B2797" s="479">
        <v>3163</v>
      </c>
      <c r="C2797" s="480"/>
      <c r="D2797" s="480"/>
      <c r="E2797" s="479">
        <v>26400</v>
      </c>
    </row>
    <row r="2798" spans="1:5">
      <c r="A2798" s="476">
        <v>42578</v>
      </c>
      <c r="B2798" s="479">
        <v>3375</v>
      </c>
      <c r="C2798" s="480"/>
      <c r="D2798" s="480"/>
      <c r="E2798" s="479">
        <v>26400</v>
      </c>
    </row>
    <row r="2799" spans="1:5">
      <c r="A2799" s="476">
        <v>42579</v>
      </c>
      <c r="B2799" s="479">
        <v>3686</v>
      </c>
      <c r="C2799" s="480"/>
      <c r="D2799" s="480"/>
      <c r="E2799" s="479">
        <v>26400</v>
      </c>
    </row>
    <row r="2800" spans="1:5">
      <c r="A2800" s="476">
        <v>42580</v>
      </c>
      <c r="B2800" s="479">
        <v>3198</v>
      </c>
      <c r="C2800" s="480"/>
      <c r="D2800" s="480"/>
      <c r="E2800" s="479">
        <v>26400</v>
      </c>
    </row>
    <row r="2801" spans="1:5">
      <c r="A2801" s="476">
        <v>42581</v>
      </c>
      <c r="B2801" s="479">
        <v>3519</v>
      </c>
      <c r="C2801" s="480"/>
      <c r="D2801" s="480"/>
      <c r="E2801" s="479">
        <v>26400</v>
      </c>
    </row>
    <row r="2802" spans="1:5">
      <c r="A2802" s="476">
        <v>42582</v>
      </c>
      <c r="B2802" s="479">
        <v>3278</v>
      </c>
      <c r="C2802" s="480"/>
      <c r="D2802" s="480"/>
      <c r="E2802" s="479">
        <v>26400</v>
      </c>
    </row>
    <row r="2803" spans="1:5">
      <c r="A2803" s="476">
        <v>42583</v>
      </c>
      <c r="B2803" s="479">
        <v>3222</v>
      </c>
      <c r="C2803" s="480"/>
      <c r="D2803" s="480"/>
      <c r="E2803" s="479">
        <v>26400</v>
      </c>
    </row>
    <row r="2804" spans="1:5">
      <c r="A2804" s="476">
        <v>42584</v>
      </c>
      <c r="B2804" s="479">
        <v>3326</v>
      </c>
      <c r="C2804" s="480"/>
      <c r="D2804" s="480"/>
      <c r="E2804" s="479">
        <v>26400</v>
      </c>
    </row>
    <row r="2805" spans="1:5">
      <c r="A2805" s="476">
        <v>42585</v>
      </c>
      <c r="B2805" s="479">
        <v>3499</v>
      </c>
      <c r="C2805" s="480"/>
      <c r="D2805" s="480"/>
      <c r="E2805" s="479">
        <v>26400</v>
      </c>
    </row>
    <row r="2806" spans="1:5">
      <c r="A2806" s="476">
        <v>42586</v>
      </c>
      <c r="B2806" s="479">
        <v>3105</v>
      </c>
      <c r="C2806" s="480"/>
      <c r="D2806" s="480"/>
      <c r="E2806" s="479">
        <v>26400</v>
      </c>
    </row>
    <row r="2807" spans="1:5">
      <c r="A2807" s="476">
        <v>42587</v>
      </c>
      <c r="B2807" s="479">
        <v>3370</v>
      </c>
      <c r="C2807" s="480"/>
      <c r="D2807" s="480"/>
      <c r="E2807" s="479">
        <v>26400</v>
      </c>
    </row>
    <row r="2808" spans="1:5">
      <c r="A2808" s="476">
        <v>42588</v>
      </c>
      <c r="B2808" s="479">
        <v>3154</v>
      </c>
      <c r="C2808" s="480"/>
      <c r="D2808" s="480"/>
      <c r="E2808" s="479">
        <v>26400</v>
      </c>
    </row>
    <row r="2809" spans="1:5">
      <c r="A2809" s="476">
        <v>42589</v>
      </c>
      <c r="B2809" s="479">
        <v>3274</v>
      </c>
      <c r="C2809" s="480"/>
      <c r="D2809" s="480"/>
      <c r="E2809" s="479">
        <v>26400</v>
      </c>
    </row>
    <row r="2810" spans="1:5">
      <c r="A2810" s="476">
        <v>42590</v>
      </c>
      <c r="B2810" s="479">
        <v>3323</v>
      </c>
      <c r="C2810" s="480"/>
      <c r="D2810" s="480"/>
      <c r="E2810" s="479">
        <v>26400</v>
      </c>
    </row>
    <row r="2811" spans="1:5">
      <c r="A2811" s="476">
        <v>42591</v>
      </c>
      <c r="B2811" s="479">
        <v>3181</v>
      </c>
      <c r="C2811" s="480"/>
      <c r="D2811" s="480"/>
      <c r="E2811" s="479">
        <v>26400</v>
      </c>
    </row>
    <row r="2812" spans="1:5">
      <c r="A2812" s="476">
        <v>42592</v>
      </c>
      <c r="B2812" s="479">
        <v>3568</v>
      </c>
      <c r="C2812" s="480"/>
      <c r="D2812" s="480"/>
      <c r="E2812" s="479">
        <v>26400</v>
      </c>
    </row>
    <row r="2813" spans="1:5">
      <c r="A2813" s="476">
        <v>42593</v>
      </c>
      <c r="B2813" s="479">
        <v>3178</v>
      </c>
      <c r="C2813" s="480"/>
      <c r="D2813" s="480"/>
      <c r="E2813" s="479">
        <v>26400</v>
      </c>
    </row>
    <row r="2814" spans="1:5">
      <c r="A2814" s="476">
        <v>42594</v>
      </c>
      <c r="B2814" s="479">
        <v>3478</v>
      </c>
      <c r="C2814" s="480"/>
      <c r="D2814" s="480"/>
      <c r="E2814" s="479">
        <v>26400</v>
      </c>
    </row>
    <row r="2815" spans="1:5">
      <c r="A2815" s="476">
        <v>42595</v>
      </c>
      <c r="B2815" s="479">
        <v>3227</v>
      </c>
      <c r="C2815" s="480"/>
      <c r="D2815" s="480"/>
      <c r="E2815" s="479">
        <v>26400</v>
      </c>
    </row>
    <row r="2816" spans="1:5">
      <c r="A2816" s="476">
        <v>42596</v>
      </c>
      <c r="B2816" s="479">
        <v>3217</v>
      </c>
      <c r="C2816" s="480"/>
      <c r="D2816" s="480"/>
      <c r="E2816" s="479">
        <v>26400</v>
      </c>
    </row>
    <row r="2817" spans="1:5">
      <c r="A2817" s="476">
        <v>42597</v>
      </c>
      <c r="B2817" s="479">
        <v>3356</v>
      </c>
      <c r="C2817" s="480"/>
      <c r="D2817" s="480"/>
      <c r="E2817" s="479">
        <v>26400</v>
      </c>
    </row>
    <row r="2818" spans="1:5">
      <c r="A2818" s="476">
        <v>42598</v>
      </c>
      <c r="B2818" s="479">
        <v>3312</v>
      </c>
      <c r="C2818" s="480"/>
      <c r="D2818" s="480"/>
      <c r="E2818" s="479">
        <v>26400</v>
      </c>
    </row>
    <row r="2819" spans="1:5">
      <c r="A2819" s="476">
        <v>42599</v>
      </c>
      <c r="B2819" s="479">
        <v>3078</v>
      </c>
      <c r="C2819" s="480"/>
      <c r="D2819" s="480"/>
      <c r="E2819" s="479">
        <v>26400</v>
      </c>
    </row>
    <row r="2820" spans="1:5">
      <c r="A2820" s="476">
        <v>42600</v>
      </c>
      <c r="B2820" s="479">
        <v>3298</v>
      </c>
      <c r="C2820" s="480"/>
      <c r="D2820" s="480"/>
      <c r="E2820" s="479">
        <v>26400</v>
      </c>
    </row>
    <row r="2821" spans="1:5">
      <c r="A2821" s="476">
        <v>42601</v>
      </c>
      <c r="B2821" s="479">
        <v>3508</v>
      </c>
      <c r="C2821" s="480"/>
      <c r="D2821" s="480"/>
      <c r="E2821" s="479">
        <v>26400</v>
      </c>
    </row>
    <row r="2822" spans="1:5">
      <c r="A2822" s="476">
        <v>42602</v>
      </c>
      <c r="B2822" s="479">
        <v>3133</v>
      </c>
      <c r="C2822" s="480"/>
      <c r="D2822" s="480"/>
      <c r="E2822" s="479">
        <v>26400</v>
      </c>
    </row>
    <row r="2823" spans="1:5">
      <c r="A2823" s="476">
        <v>42603</v>
      </c>
      <c r="B2823" s="479">
        <v>3179</v>
      </c>
      <c r="C2823" s="480"/>
      <c r="D2823" s="480"/>
      <c r="E2823" s="479">
        <v>26400</v>
      </c>
    </row>
    <row r="2824" spans="1:5">
      <c r="A2824" s="476">
        <v>42604</v>
      </c>
      <c r="B2824" s="479">
        <v>3326</v>
      </c>
      <c r="C2824" s="480"/>
      <c r="D2824" s="480"/>
      <c r="E2824" s="479">
        <v>26400</v>
      </c>
    </row>
    <row r="2825" spans="1:5">
      <c r="A2825" s="476">
        <v>42605</v>
      </c>
      <c r="B2825" s="479">
        <v>3139</v>
      </c>
      <c r="C2825" s="480"/>
      <c r="D2825" s="480"/>
      <c r="E2825" s="479">
        <v>26400</v>
      </c>
    </row>
    <row r="2826" spans="1:5">
      <c r="A2826" s="476">
        <v>42606</v>
      </c>
      <c r="B2826" s="479">
        <v>3130</v>
      </c>
      <c r="C2826" s="480"/>
      <c r="D2826" s="480"/>
      <c r="E2826" s="479">
        <v>26400</v>
      </c>
    </row>
    <row r="2827" spans="1:5">
      <c r="A2827" s="476">
        <v>42607</v>
      </c>
      <c r="B2827" s="479">
        <v>3375</v>
      </c>
      <c r="C2827" s="480"/>
      <c r="D2827" s="480"/>
      <c r="E2827" s="479">
        <v>26400</v>
      </c>
    </row>
    <row r="2828" spans="1:5">
      <c r="A2828" s="476">
        <v>42608</v>
      </c>
      <c r="B2828" s="479">
        <v>3358</v>
      </c>
      <c r="C2828" s="480"/>
      <c r="D2828" s="480"/>
      <c r="E2828" s="479">
        <v>26400</v>
      </c>
    </row>
    <row r="2829" spans="1:5">
      <c r="A2829" s="476">
        <v>42609</v>
      </c>
      <c r="B2829" s="479">
        <v>3271</v>
      </c>
      <c r="C2829" s="480"/>
      <c r="D2829" s="480"/>
      <c r="E2829" s="479">
        <v>26400</v>
      </c>
    </row>
    <row r="2830" spans="1:5">
      <c r="A2830" s="476">
        <v>42610</v>
      </c>
      <c r="B2830" s="479">
        <v>3407</v>
      </c>
      <c r="C2830" s="480"/>
      <c r="D2830" s="480"/>
      <c r="E2830" s="479">
        <v>26400</v>
      </c>
    </row>
    <row r="2831" spans="1:5">
      <c r="A2831" s="476">
        <v>42611</v>
      </c>
      <c r="B2831" s="479">
        <v>3299</v>
      </c>
      <c r="C2831" s="480"/>
      <c r="D2831" s="480"/>
      <c r="E2831" s="479">
        <v>26400</v>
      </c>
    </row>
    <row r="2832" spans="1:5">
      <c r="A2832" s="476">
        <v>42612</v>
      </c>
      <c r="B2832" s="479">
        <v>3017</v>
      </c>
      <c r="C2832" s="480"/>
      <c r="D2832" s="480"/>
      <c r="E2832" s="479">
        <v>26400</v>
      </c>
    </row>
    <row r="2833" spans="1:5">
      <c r="A2833" s="476">
        <v>42613</v>
      </c>
      <c r="B2833" s="479">
        <v>3371</v>
      </c>
      <c r="C2833" s="480"/>
      <c r="D2833" s="480"/>
      <c r="E2833" s="479">
        <v>26400</v>
      </c>
    </row>
    <row r="2834" spans="1:5">
      <c r="A2834" s="476">
        <v>42614</v>
      </c>
      <c r="B2834" s="479">
        <v>3270</v>
      </c>
      <c r="C2834" s="480"/>
      <c r="D2834" s="480"/>
      <c r="E2834" s="479">
        <v>26400</v>
      </c>
    </row>
    <row r="2835" spans="1:5">
      <c r="A2835" s="476">
        <v>42615</v>
      </c>
      <c r="B2835" s="479">
        <v>3108</v>
      </c>
      <c r="C2835" s="480"/>
      <c r="D2835" s="480"/>
      <c r="E2835" s="479">
        <v>26400</v>
      </c>
    </row>
    <row r="2836" spans="1:5">
      <c r="A2836" s="476">
        <v>42616</v>
      </c>
      <c r="B2836" s="479">
        <v>3080</v>
      </c>
      <c r="C2836" s="480"/>
      <c r="D2836" s="480"/>
      <c r="E2836" s="479">
        <v>26400</v>
      </c>
    </row>
    <row r="2837" spans="1:5">
      <c r="A2837" s="476">
        <v>42617</v>
      </c>
      <c r="B2837" s="479">
        <v>3493</v>
      </c>
      <c r="C2837" s="480"/>
      <c r="D2837" s="480"/>
      <c r="E2837" s="479">
        <v>26400</v>
      </c>
    </row>
    <row r="2838" spans="1:5">
      <c r="A2838" s="476">
        <v>42618</v>
      </c>
      <c r="B2838" s="479">
        <v>3162</v>
      </c>
      <c r="C2838" s="480"/>
      <c r="D2838" s="480"/>
      <c r="E2838" s="479">
        <v>26400</v>
      </c>
    </row>
    <row r="2839" spans="1:5">
      <c r="A2839" s="476">
        <v>42619</v>
      </c>
      <c r="B2839" s="479">
        <v>2874</v>
      </c>
      <c r="C2839" s="480"/>
      <c r="D2839" s="480"/>
      <c r="E2839" s="479">
        <v>26400</v>
      </c>
    </row>
    <row r="2840" spans="1:5">
      <c r="A2840" s="476">
        <v>42620</v>
      </c>
      <c r="B2840" s="479">
        <v>3274</v>
      </c>
      <c r="C2840" s="480"/>
      <c r="D2840" s="480"/>
      <c r="E2840" s="479">
        <v>26400</v>
      </c>
    </row>
    <row r="2841" spans="1:5">
      <c r="A2841" s="476">
        <v>42621</v>
      </c>
      <c r="B2841" s="479">
        <v>3025</v>
      </c>
      <c r="C2841" s="480"/>
      <c r="D2841" s="480"/>
      <c r="E2841" s="479">
        <v>26400</v>
      </c>
    </row>
    <row r="2842" spans="1:5">
      <c r="A2842" s="476">
        <v>42622</v>
      </c>
      <c r="B2842" s="479">
        <v>2893</v>
      </c>
      <c r="C2842" s="480"/>
      <c r="D2842" s="480"/>
      <c r="E2842" s="479">
        <v>26400</v>
      </c>
    </row>
    <row r="2843" spans="1:5">
      <c r="A2843" s="476">
        <v>42623</v>
      </c>
      <c r="B2843" s="479">
        <v>3107</v>
      </c>
      <c r="C2843" s="480"/>
      <c r="D2843" s="480"/>
      <c r="E2843" s="479">
        <v>26400</v>
      </c>
    </row>
    <row r="2844" spans="1:5">
      <c r="A2844" s="476">
        <v>42624</v>
      </c>
      <c r="B2844" s="479">
        <v>3242</v>
      </c>
      <c r="C2844" s="480"/>
      <c r="D2844" s="480"/>
      <c r="E2844" s="479">
        <v>26400</v>
      </c>
    </row>
    <row r="2845" spans="1:5">
      <c r="A2845" s="476">
        <v>42625</v>
      </c>
      <c r="B2845" s="479">
        <v>2862</v>
      </c>
      <c r="C2845" s="480"/>
      <c r="D2845" s="480"/>
      <c r="E2845" s="479">
        <v>26400</v>
      </c>
    </row>
    <row r="2846" spans="1:5">
      <c r="A2846" s="476">
        <v>42626</v>
      </c>
      <c r="B2846" s="479">
        <v>2929</v>
      </c>
      <c r="C2846" s="480"/>
      <c r="D2846" s="480"/>
      <c r="E2846" s="479">
        <v>26400</v>
      </c>
    </row>
    <row r="2847" spans="1:5">
      <c r="A2847" s="476">
        <v>42627</v>
      </c>
      <c r="B2847" s="479">
        <v>3011</v>
      </c>
      <c r="C2847" s="480"/>
      <c r="D2847" s="480"/>
      <c r="E2847" s="479">
        <v>26400</v>
      </c>
    </row>
    <row r="2848" spans="1:5">
      <c r="A2848" s="476">
        <v>42628</v>
      </c>
      <c r="B2848" s="479">
        <v>2724</v>
      </c>
      <c r="C2848" s="480"/>
      <c r="D2848" s="480"/>
      <c r="E2848" s="479">
        <v>26400</v>
      </c>
    </row>
    <row r="2849" spans="1:5">
      <c r="A2849" s="476">
        <v>42629</v>
      </c>
      <c r="B2849" s="479">
        <v>3031</v>
      </c>
      <c r="C2849" s="480"/>
      <c r="D2849" s="480"/>
      <c r="E2849" s="479">
        <v>26400</v>
      </c>
    </row>
    <row r="2850" spans="1:5">
      <c r="A2850" s="476">
        <v>42630</v>
      </c>
      <c r="B2850" s="479">
        <v>3128</v>
      </c>
      <c r="C2850" s="480"/>
      <c r="D2850" s="480"/>
      <c r="E2850" s="479">
        <v>26400</v>
      </c>
    </row>
    <row r="2851" spans="1:5">
      <c r="A2851" s="476">
        <v>42631</v>
      </c>
      <c r="B2851" s="479">
        <v>2948</v>
      </c>
      <c r="C2851" s="480"/>
      <c r="D2851" s="480"/>
      <c r="E2851" s="479">
        <v>26400</v>
      </c>
    </row>
    <row r="2852" spans="1:5">
      <c r="A2852" s="476">
        <v>42632</v>
      </c>
      <c r="B2852" s="479">
        <v>2714</v>
      </c>
      <c r="C2852" s="480"/>
      <c r="D2852" s="480"/>
      <c r="E2852" s="479">
        <v>26400</v>
      </c>
    </row>
    <row r="2853" spans="1:5">
      <c r="A2853" s="476">
        <v>42633</v>
      </c>
      <c r="B2853" s="479">
        <v>3041</v>
      </c>
      <c r="C2853" s="480"/>
      <c r="D2853" s="480"/>
      <c r="E2853" s="479">
        <v>26400</v>
      </c>
    </row>
    <row r="2854" spans="1:5">
      <c r="A2854" s="476">
        <v>42634</v>
      </c>
      <c r="B2854" s="479">
        <v>2945</v>
      </c>
      <c r="C2854" s="480"/>
      <c r="D2854" s="480"/>
      <c r="E2854" s="479">
        <v>26400</v>
      </c>
    </row>
    <row r="2855" spans="1:5">
      <c r="A2855" s="476">
        <v>42635</v>
      </c>
      <c r="B2855" s="479">
        <v>2752</v>
      </c>
      <c r="C2855" s="480"/>
      <c r="D2855" s="480"/>
      <c r="E2855" s="479">
        <v>26400</v>
      </c>
    </row>
    <row r="2856" spans="1:5">
      <c r="A2856" s="476">
        <v>42636</v>
      </c>
      <c r="B2856" s="479">
        <v>3212</v>
      </c>
      <c r="C2856" s="480"/>
      <c r="D2856" s="480"/>
      <c r="E2856" s="479">
        <v>26400</v>
      </c>
    </row>
    <row r="2857" spans="1:5">
      <c r="A2857" s="476">
        <v>42637</v>
      </c>
      <c r="B2857" s="479">
        <v>3113</v>
      </c>
      <c r="C2857" s="480"/>
      <c r="D2857" s="480"/>
      <c r="E2857" s="479">
        <v>26400</v>
      </c>
    </row>
    <row r="2858" spans="1:5">
      <c r="A2858" s="476">
        <v>42638</v>
      </c>
      <c r="B2858" s="479">
        <v>2862</v>
      </c>
      <c r="C2858" s="480"/>
      <c r="D2858" s="480"/>
      <c r="E2858" s="479">
        <v>26400</v>
      </c>
    </row>
    <row r="2859" spans="1:5">
      <c r="A2859" s="476">
        <v>42639</v>
      </c>
      <c r="B2859" s="479">
        <v>3267</v>
      </c>
      <c r="C2859" s="480"/>
      <c r="D2859" s="480"/>
      <c r="E2859" s="479">
        <v>26400</v>
      </c>
    </row>
    <row r="2860" spans="1:5">
      <c r="A2860" s="476">
        <v>42640</v>
      </c>
      <c r="B2860" s="479">
        <v>2996</v>
      </c>
      <c r="C2860" s="480"/>
      <c r="D2860" s="480"/>
      <c r="E2860" s="479">
        <v>26400</v>
      </c>
    </row>
    <row r="2861" spans="1:5">
      <c r="A2861" s="476">
        <v>42641</v>
      </c>
      <c r="B2861" s="479">
        <v>3128</v>
      </c>
      <c r="C2861" s="480"/>
      <c r="D2861" s="480"/>
      <c r="E2861" s="479">
        <v>26400</v>
      </c>
    </row>
    <row r="2862" spans="1:5">
      <c r="A2862" s="476">
        <v>42642</v>
      </c>
      <c r="B2862" s="479">
        <v>3269</v>
      </c>
      <c r="C2862" s="480"/>
      <c r="D2862" s="480"/>
      <c r="E2862" s="479">
        <v>26400</v>
      </c>
    </row>
    <row r="2863" spans="1:5">
      <c r="A2863" s="476">
        <v>42643</v>
      </c>
      <c r="B2863" s="479">
        <v>3119</v>
      </c>
      <c r="C2863" s="480"/>
      <c r="D2863" s="480"/>
      <c r="E2863" s="479">
        <v>26400</v>
      </c>
    </row>
    <row r="2864" spans="1:5">
      <c r="A2864" s="476">
        <v>42644</v>
      </c>
      <c r="B2864" s="479">
        <v>3155</v>
      </c>
      <c r="C2864" s="480"/>
      <c r="D2864" s="480"/>
      <c r="E2864" s="479">
        <v>26400</v>
      </c>
    </row>
    <row r="2865" spans="1:5">
      <c r="A2865" s="476">
        <v>42645</v>
      </c>
      <c r="B2865" s="479">
        <v>3274</v>
      </c>
      <c r="C2865" s="480"/>
      <c r="D2865" s="480"/>
      <c r="E2865" s="479">
        <v>26400</v>
      </c>
    </row>
    <row r="2866" spans="1:5">
      <c r="A2866" s="476">
        <v>42646</v>
      </c>
      <c r="B2866" s="479">
        <v>3167</v>
      </c>
      <c r="C2866" s="480"/>
      <c r="D2866" s="480"/>
      <c r="E2866" s="479">
        <v>26400</v>
      </c>
    </row>
    <row r="2867" spans="1:5">
      <c r="A2867" s="476">
        <v>42647</v>
      </c>
      <c r="B2867" s="479">
        <v>3092</v>
      </c>
      <c r="C2867" s="480"/>
      <c r="D2867" s="480"/>
      <c r="E2867" s="479">
        <v>26400</v>
      </c>
    </row>
    <row r="2868" spans="1:5">
      <c r="A2868" s="476">
        <v>42648</v>
      </c>
      <c r="B2868" s="479">
        <v>3098</v>
      </c>
      <c r="C2868" s="480"/>
      <c r="D2868" s="480"/>
      <c r="E2868" s="479">
        <v>26400</v>
      </c>
    </row>
    <row r="2869" spans="1:5">
      <c r="A2869" s="476">
        <v>42649</v>
      </c>
      <c r="B2869" s="479">
        <v>3016</v>
      </c>
      <c r="C2869" s="480"/>
      <c r="D2869" s="480"/>
      <c r="E2869" s="479">
        <v>26400</v>
      </c>
    </row>
    <row r="2870" spans="1:5">
      <c r="A2870" s="476">
        <v>42650</v>
      </c>
      <c r="B2870" s="479">
        <v>2893</v>
      </c>
      <c r="C2870" s="480"/>
      <c r="D2870" s="480"/>
      <c r="E2870" s="479">
        <v>26400</v>
      </c>
    </row>
    <row r="2871" spans="1:5">
      <c r="A2871" s="476">
        <v>42651</v>
      </c>
      <c r="B2871" s="479">
        <v>2843</v>
      </c>
      <c r="C2871" s="480"/>
      <c r="D2871" s="480"/>
      <c r="E2871" s="479">
        <v>26400</v>
      </c>
    </row>
    <row r="2872" spans="1:5">
      <c r="A2872" s="476">
        <v>42652</v>
      </c>
      <c r="B2872" s="479">
        <v>2609</v>
      </c>
      <c r="C2872" s="480"/>
      <c r="D2872" s="480"/>
      <c r="E2872" s="479">
        <v>26400</v>
      </c>
    </row>
    <row r="2873" spans="1:5">
      <c r="A2873" s="476">
        <v>42653</v>
      </c>
      <c r="B2873" s="479">
        <v>3066</v>
      </c>
      <c r="C2873" s="480"/>
      <c r="D2873" s="480"/>
      <c r="E2873" s="479">
        <v>26400</v>
      </c>
    </row>
    <row r="2874" spans="1:5">
      <c r="A2874" s="476">
        <v>42654</v>
      </c>
      <c r="B2874" s="479">
        <v>3262</v>
      </c>
      <c r="C2874" s="480"/>
      <c r="D2874" s="480"/>
      <c r="E2874" s="479">
        <v>26400</v>
      </c>
    </row>
    <row r="2875" spans="1:5">
      <c r="A2875" s="476">
        <v>42655</v>
      </c>
      <c r="B2875" s="479">
        <v>4956</v>
      </c>
      <c r="C2875" s="480"/>
      <c r="D2875" s="480"/>
      <c r="E2875" s="479">
        <v>26400</v>
      </c>
    </row>
    <row r="2876" spans="1:5">
      <c r="A2876" s="476">
        <v>42656</v>
      </c>
      <c r="B2876" s="479">
        <v>2828</v>
      </c>
      <c r="C2876" s="480"/>
      <c r="D2876" s="480"/>
      <c r="E2876" s="479">
        <v>26400</v>
      </c>
    </row>
    <row r="2877" spans="1:5">
      <c r="A2877" s="476">
        <v>42657</v>
      </c>
      <c r="B2877" s="479">
        <v>3032</v>
      </c>
      <c r="C2877" s="480"/>
      <c r="D2877" s="480"/>
      <c r="E2877" s="479">
        <v>26400</v>
      </c>
    </row>
    <row r="2878" spans="1:5">
      <c r="A2878" s="476">
        <v>42658</v>
      </c>
      <c r="B2878" s="479">
        <v>3023</v>
      </c>
      <c r="C2878" s="480"/>
      <c r="D2878" s="480"/>
      <c r="E2878" s="479">
        <v>26400</v>
      </c>
    </row>
    <row r="2879" spans="1:5">
      <c r="A2879" s="476">
        <v>42659</v>
      </c>
      <c r="B2879" s="479">
        <v>3037</v>
      </c>
      <c r="C2879" s="480"/>
      <c r="D2879" s="480"/>
      <c r="E2879" s="479">
        <v>26400</v>
      </c>
    </row>
    <row r="2880" spans="1:5">
      <c r="A2880" s="476">
        <v>42660</v>
      </c>
      <c r="B2880" s="479">
        <v>2689</v>
      </c>
      <c r="C2880" s="480"/>
      <c r="D2880" s="480"/>
      <c r="E2880" s="479">
        <v>26400</v>
      </c>
    </row>
    <row r="2881" spans="1:5">
      <c r="A2881" s="476">
        <v>42661</v>
      </c>
      <c r="B2881" s="479">
        <v>2977</v>
      </c>
      <c r="C2881" s="480"/>
      <c r="D2881" s="480"/>
      <c r="E2881" s="479">
        <v>26400</v>
      </c>
    </row>
    <row r="2882" spans="1:5">
      <c r="A2882" s="476">
        <v>42662</v>
      </c>
      <c r="B2882" s="479">
        <v>2950</v>
      </c>
      <c r="C2882" s="480"/>
      <c r="D2882" s="480"/>
      <c r="E2882" s="479">
        <v>26400</v>
      </c>
    </row>
    <row r="2883" spans="1:5">
      <c r="A2883" s="476">
        <v>42663</v>
      </c>
      <c r="B2883" s="479">
        <v>2674</v>
      </c>
      <c r="C2883" s="480"/>
      <c r="D2883" s="480"/>
      <c r="E2883" s="479">
        <v>26400</v>
      </c>
    </row>
    <row r="2884" spans="1:5">
      <c r="A2884" s="476">
        <v>42664</v>
      </c>
      <c r="B2884" s="479">
        <v>3307</v>
      </c>
      <c r="C2884" s="480"/>
      <c r="D2884" s="480"/>
      <c r="E2884" s="479">
        <v>26400</v>
      </c>
    </row>
    <row r="2885" spans="1:5">
      <c r="A2885" s="476">
        <v>42665</v>
      </c>
      <c r="B2885" s="479">
        <v>3444</v>
      </c>
      <c r="C2885" s="480"/>
      <c r="D2885" s="480"/>
      <c r="E2885" s="479">
        <v>26400</v>
      </c>
    </row>
    <row r="2886" spans="1:5">
      <c r="A2886" s="476">
        <v>42666</v>
      </c>
      <c r="B2886" s="479">
        <v>3176</v>
      </c>
      <c r="C2886" s="480"/>
      <c r="D2886" s="480"/>
      <c r="E2886" s="479">
        <v>26400</v>
      </c>
    </row>
    <row r="2887" spans="1:5">
      <c r="A2887" s="476">
        <v>42667</v>
      </c>
      <c r="B2887" s="479">
        <v>3261</v>
      </c>
      <c r="C2887" s="480"/>
      <c r="D2887" s="480"/>
      <c r="E2887" s="479">
        <v>26400</v>
      </c>
    </row>
    <row r="2888" spans="1:5">
      <c r="A2888" s="476">
        <v>42668</v>
      </c>
      <c r="B2888" s="479">
        <v>3081</v>
      </c>
      <c r="C2888" s="480"/>
      <c r="D2888" s="480"/>
      <c r="E2888" s="479">
        <v>26400</v>
      </c>
    </row>
    <row r="2889" spans="1:5">
      <c r="A2889" s="476">
        <v>42669</v>
      </c>
      <c r="B2889" s="479">
        <v>2779</v>
      </c>
      <c r="C2889" s="480"/>
      <c r="D2889" s="480"/>
      <c r="E2889" s="479">
        <v>26400</v>
      </c>
    </row>
    <row r="2890" spans="1:5">
      <c r="A2890" s="476">
        <v>42670</v>
      </c>
      <c r="B2890" s="479">
        <v>2792</v>
      </c>
      <c r="C2890" s="480"/>
      <c r="D2890" s="480"/>
      <c r="E2890" s="479">
        <v>26400</v>
      </c>
    </row>
    <row r="2891" spans="1:5">
      <c r="A2891" s="476">
        <v>42671</v>
      </c>
      <c r="B2891" s="479">
        <v>3222</v>
      </c>
      <c r="C2891" s="480"/>
      <c r="D2891" s="480"/>
      <c r="E2891" s="479">
        <v>26400</v>
      </c>
    </row>
    <row r="2892" spans="1:5">
      <c r="A2892" s="476">
        <v>42672</v>
      </c>
      <c r="B2892" s="479">
        <v>2949</v>
      </c>
      <c r="C2892" s="480"/>
      <c r="D2892" s="480"/>
      <c r="E2892" s="479">
        <v>26400</v>
      </c>
    </row>
    <row r="2893" spans="1:5">
      <c r="A2893" s="476">
        <v>42673</v>
      </c>
      <c r="B2893" s="479">
        <v>2631</v>
      </c>
      <c r="C2893" s="480"/>
      <c r="D2893" s="480"/>
      <c r="E2893" s="479">
        <v>26400</v>
      </c>
    </row>
    <row r="2894" spans="1:5">
      <c r="A2894" s="476">
        <v>42674</v>
      </c>
      <c r="B2894" s="479">
        <v>2912</v>
      </c>
      <c r="C2894" s="480"/>
      <c r="D2894" s="480"/>
      <c r="E2894" s="479">
        <v>26400</v>
      </c>
    </row>
    <row r="2895" spans="1:5">
      <c r="A2895" s="476">
        <v>42675</v>
      </c>
      <c r="B2895" s="479">
        <v>2891</v>
      </c>
      <c r="C2895" s="480"/>
      <c r="D2895" s="480"/>
      <c r="E2895" s="479">
        <v>26400</v>
      </c>
    </row>
    <row r="2896" spans="1:5">
      <c r="A2896" s="476">
        <v>42676</v>
      </c>
      <c r="B2896" s="479">
        <v>2680</v>
      </c>
      <c r="C2896" s="480"/>
      <c r="D2896" s="480"/>
      <c r="E2896" s="479">
        <v>26400</v>
      </c>
    </row>
    <row r="2897" spans="1:5">
      <c r="A2897" s="476">
        <v>42677</v>
      </c>
      <c r="B2897" s="479">
        <v>2902</v>
      </c>
      <c r="C2897" s="480"/>
      <c r="D2897" s="480"/>
      <c r="E2897" s="479">
        <v>26400</v>
      </c>
    </row>
    <row r="2898" spans="1:5">
      <c r="A2898" s="476">
        <v>42678</v>
      </c>
      <c r="B2898" s="479">
        <v>2911</v>
      </c>
      <c r="C2898" s="480"/>
      <c r="D2898" s="480"/>
      <c r="E2898" s="479">
        <v>26400</v>
      </c>
    </row>
    <row r="2899" spans="1:5">
      <c r="A2899" s="476">
        <v>42679</v>
      </c>
      <c r="B2899" s="479">
        <v>3024</v>
      </c>
      <c r="C2899" s="480"/>
      <c r="D2899" s="480"/>
      <c r="E2899" s="479">
        <v>26400</v>
      </c>
    </row>
    <row r="2900" spans="1:5">
      <c r="A2900" s="476">
        <v>42680</v>
      </c>
      <c r="B2900" s="479">
        <v>2948</v>
      </c>
      <c r="C2900" s="480"/>
      <c r="D2900" s="480"/>
      <c r="E2900" s="479">
        <v>26400</v>
      </c>
    </row>
    <row r="2901" spans="1:5">
      <c r="A2901" s="476">
        <v>42681</v>
      </c>
      <c r="B2901" s="479">
        <v>2775</v>
      </c>
      <c r="C2901" s="480"/>
      <c r="D2901" s="480"/>
      <c r="E2901" s="479">
        <v>26400</v>
      </c>
    </row>
    <row r="2902" spans="1:5">
      <c r="A2902" s="476">
        <v>42682</v>
      </c>
      <c r="B2902" s="479">
        <v>2965</v>
      </c>
      <c r="C2902" s="480"/>
      <c r="D2902" s="480"/>
      <c r="E2902" s="479">
        <v>26400</v>
      </c>
    </row>
    <row r="2903" spans="1:5">
      <c r="A2903" s="476">
        <v>42683</v>
      </c>
      <c r="B2903" s="479">
        <v>3073</v>
      </c>
      <c r="C2903" s="480"/>
      <c r="D2903" s="480"/>
      <c r="E2903" s="479">
        <v>26400</v>
      </c>
    </row>
    <row r="2904" spans="1:5">
      <c r="A2904" s="476">
        <v>42684</v>
      </c>
      <c r="B2904" s="479">
        <v>2749</v>
      </c>
      <c r="C2904" s="480"/>
      <c r="D2904" s="480"/>
      <c r="E2904" s="479">
        <v>26400</v>
      </c>
    </row>
    <row r="2905" spans="1:5">
      <c r="A2905" s="476">
        <v>42685</v>
      </c>
      <c r="B2905" s="479">
        <v>3025</v>
      </c>
      <c r="C2905" s="480"/>
      <c r="D2905" s="480"/>
      <c r="E2905" s="479">
        <v>26400</v>
      </c>
    </row>
    <row r="2906" spans="1:5">
      <c r="A2906" s="476">
        <v>42686</v>
      </c>
      <c r="B2906" s="479">
        <v>3135</v>
      </c>
      <c r="C2906" s="480"/>
      <c r="D2906" s="480"/>
      <c r="E2906" s="479">
        <v>26400</v>
      </c>
    </row>
    <row r="2907" spans="1:5">
      <c r="A2907" s="476">
        <v>42687</v>
      </c>
      <c r="B2907" s="479">
        <v>3066</v>
      </c>
      <c r="C2907" s="480"/>
      <c r="D2907" s="480"/>
      <c r="E2907" s="479">
        <v>26400</v>
      </c>
    </row>
    <row r="2908" spans="1:5">
      <c r="A2908" s="476">
        <v>42688</v>
      </c>
      <c r="B2908" s="479">
        <v>3065</v>
      </c>
      <c r="C2908" s="480"/>
      <c r="D2908" s="480"/>
      <c r="E2908" s="479">
        <v>26400</v>
      </c>
    </row>
    <row r="2909" spans="1:5">
      <c r="A2909" s="476">
        <v>42689</v>
      </c>
      <c r="B2909" s="479">
        <v>4040</v>
      </c>
      <c r="C2909" s="480"/>
      <c r="D2909" s="480"/>
      <c r="E2909" s="479">
        <v>26400</v>
      </c>
    </row>
    <row r="2910" spans="1:5">
      <c r="A2910" s="476">
        <v>42690</v>
      </c>
      <c r="B2910" s="479">
        <v>2983</v>
      </c>
      <c r="C2910" s="480"/>
      <c r="D2910" s="480"/>
      <c r="E2910" s="479">
        <v>26400</v>
      </c>
    </row>
    <row r="2911" spans="1:5">
      <c r="A2911" s="476">
        <v>42691</v>
      </c>
      <c r="B2911" s="479">
        <v>2971</v>
      </c>
      <c r="C2911" s="480"/>
      <c r="D2911" s="480"/>
      <c r="E2911" s="479">
        <v>26400</v>
      </c>
    </row>
    <row r="2912" spans="1:5">
      <c r="A2912" s="476">
        <v>42692</v>
      </c>
      <c r="B2912" s="479">
        <v>3373</v>
      </c>
      <c r="C2912" s="480"/>
      <c r="D2912" s="480"/>
      <c r="E2912" s="479">
        <v>26400</v>
      </c>
    </row>
    <row r="2913" spans="1:5">
      <c r="A2913" s="476">
        <v>42693</v>
      </c>
      <c r="B2913" s="479">
        <v>3424</v>
      </c>
      <c r="C2913" s="480"/>
      <c r="D2913" s="480"/>
      <c r="E2913" s="479">
        <v>26400</v>
      </c>
    </row>
    <row r="2914" spans="1:5">
      <c r="A2914" s="476">
        <v>42694</v>
      </c>
      <c r="B2914" s="479">
        <v>3079</v>
      </c>
      <c r="C2914" s="480"/>
      <c r="D2914" s="480"/>
      <c r="E2914" s="479">
        <v>26400</v>
      </c>
    </row>
    <row r="2915" spans="1:5">
      <c r="A2915" s="476">
        <v>42695</v>
      </c>
      <c r="B2915" s="479">
        <v>3227</v>
      </c>
      <c r="C2915" s="480"/>
      <c r="D2915" s="480"/>
      <c r="E2915" s="479">
        <v>26400</v>
      </c>
    </row>
    <row r="2916" spans="1:5">
      <c r="A2916" s="476">
        <v>42696</v>
      </c>
      <c r="B2916" s="479">
        <v>2798</v>
      </c>
      <c r="C2916" s="480"/>
      <c r="D2916" s="480"/>
      <c r="E2916" s="479">
        <v>26400</v>
      </c>
    </row>
    <row r="2917" spans="1:5">
      <c r="A2917" s="476">
        <v>42697</v>
      </c>
      <c r="B2917" s="479">
        <v>3206</v>
      </c>
      <c r="C2917" s="480"/>
      <c r="D2917" s="480"/>
      <c r="E2917" s="479">
        <v>26400</v>
      </c>
    </row>
    <row r="2918" spans="1:5">
      <c r="A2918" s="476">
        <v>42698</v>
      </c>
      <c r="B2918" s="479">
        <v>3141</v>
      </c>
      <c r="C2918" s="480"/>
      <c r="D2918" s="480"/>
      <c r="E2918" s="479">
        <v>26400</v>
      </c>
    </row>
    <row r="2919" spans="1:5">
      <c r="A2919" s="476">
        <v>42699</v>
      </c>
      <c r="B2919" s="479">
        <v>2945</v>
      </c>
      <c r="C2919" s="480"/>
      <c r="D2919" s="480"/>
      <c r="E2919" s="479">
        <v>26400</v>
      </c>
    </row>
    <row r="2920" spans="1:5">
      <c r="A2920" s="476">
        <v>42700</v>
      </c>
      <c r="B2920" s="479">
        <v>3499</v>
      </c>
      <c r="C2920" s="480"/>
      <c r="D2920" s="480"/>
      <c r="E2920" s="479">
        <v>26400</v>
      </c>
    </row>
    <row r="2921" spans="1:5">
      <c r="A2921" s="476">
        <v>42701</v>
      </c>
      <c r="B2921" s="479">
        <v>3253</v>
      </c>
      <c r="C2921" s="480"/>
      <c r="D2921" s="480"/>
      <c r="E2921" s="479">
        <v>26400</v>
      </c>
    </row>
    <row r="2922" spans="1:5">
      <c r="A2922" s="476">
        <v>42702</v>
      </c>
      <c r="B2922" s="479">
        <v>3063</v>
      </c>
      <c r="C2922" s="480"/>
      <c r="D2922" s="480"/>
      <c r="E2922" s="479">
        <v>26400</v>
      </c>
    </row>
    <row r="2923" spans="1:5">
      <c r="A2923" s="476">
        <v>42703</v>
      </c>
      <c r="B2923" s="479">
        <v>3365</v>
      </c>
      <c r="C2923" s="480"/>
      <c r="D2923" s="480"/>
      <c r="E2923" s="479">
        <v>26400</v>
      </c>
    </row>
    <row r="2924" spans="1:5">
      <c r="A2924" s="476">
        <v>42704</v>
      </c>
      <c r="B2924" s="479">
        <v>3080</v>
      </c>
      <c r="C2924" s="480"/>
      <c r="D2924" s="480"/>
      <c r="E2924" s="479">
        <v>26400</v>
      </c>
    </row>
    <row r="2925" spans="1:5">
      <c r="A2925" s="476">
        <v>42705</v>
      </c>
      <c r="B2925" s="479">
        <v>2905</v>
      </c>
      <c r="C2925" s="480"/>
      <c r="D2925" s="480"/>
      <c r="E2925" s="479">
        <v>26400</v>
      </c>
    </row>
    <row r="2926" spans="1:5">
      <c r="A2926" s="476">
        <v>42706</v>
      </c>
      <c r="B2926" s="479">
        <v>3399</v>
      </c>
      <c r="C2926" s="480"/>
      <c r="D2926" s="480"/>
      <c r="E2926" s="479">
        <v>26400</v>
      </c>
    </row>
    <row r="2927" spans="1:5">
      <c r="A2927" s="476">
        <v>42707</v>
      </c>
      <c r="B2927" s="479">
        <v>2942</v>
      </c>
      <c r="C2927" s="480"/>
      <c r="D2927" s="480"/>
      <c r="E2927" s="479">
        <v>26400</v>
      </c>
    </row>
    <row r="2928" spans="1:5">
      <c r="A2928" s="476">
        <v>42708</v>
      </c>
      <c r="B2928" s="479">
        <v>3218</v>
      </c>
      <c r="C2928" s="480"/>
      <c r="D2928" s="480"/>
      <c r="E2928" s="479">
        <v>26400</v>
      </c>
    </row>
    <row r="2929" spans="1:5">
      <c r="A2929" s="476">
        <v>42709</v>
      </c>
      <c r="B2929" s="479">
        <v>3201</v>
      </c>
      <c r="C2929" s="480"/>
      <c r="D2929" s="480"/>
      <c r="E2929" s="479">
        <v>26400</v>
      </c>
    </row>
    <row r="2930" spans="1:5">
      <c r="A2930" s="476">
        <v>42710</v>
      </c>
      <c r="B2930" s="479">
        <v>2932</v>
      </c>
      <c r="C2930" s="480"/>
      <c r="D2930" s="480"/>
      <c r="E2930" s="479">
        <v>26400</v>
      </c>
    </row>
    <row r="2931" spans="1:5">
      <c r="A2931" s="476">
        <v>42711</v>
      </c>
      <c r="B2931" s="479">
        <v>2935</v>
      </c>
      <c r="C2931" s="480"/>
      <c r="D2931" s="480"/>
      <c r="E2931" s="479">
        <v>26400</v>
      </c>
    </row>
    <row r="2932" spans="1:5">
      <c r="A2932" s="476">
        <v>42712</v>
      </c>
      <c r="B2932" s="479">
        <v>3764</v>
      </c>
      <c r="C2932" s="480"/>
      <c r="D2932" s="480"/>
      <c r="E2932" s="479">
        <v>26400</v>
      </c>
    </row>
    <row r="2933" spans="1:5">
      <c r="A2933" s="476">
        <v>42713</v>
      </c>
      <c r="B2933" s="479">
        <v>2886</v>
      </c>
      <c r="C2933" s="480"/>
      <c r="D2933" s="480"/>
      <c r="E2933" s="479">
        <v>26400</v>
      </c>
    </row>
    <row r="2934" spans="1:5">
      <c r="A2934" s="476">
        <v>42714</v>
      </c>
      <c r="B2934" s="479">
        <v>3158</v>
      </c>
      <c r="C2934" s="480"/>
      <c r="D2934" s="480"/>
      <c r="E2934" s="479">
        <v>26400</v>
      </c>
    </row>
    <row r="2935" spans="1:5">
      <c r="A2935" s="476">
        <v>42715</v>
      </c>
      <c r="B2935" s="479">
        <v>3375</v>
      </c>
      <c r="C2935" s="480"/>
      <c r="D2935" s="480"/>
      <c r="E2935" s="479">
        <v>26400</v>
      </c>
    </row>
    <row r="2936" spans="1:5">
      <c r="A2936" s="476">
        <v>42716</v>
      </c>
      <c r="B2936" s="479">
        <v>2764</v>
      </c>
      <c r="C2936" s="480"/>
      <c r="D2936" s="480"/>
      <c r="E2936" s="479">
        <v>26400</v>
      </c>
    </row>
    <row r="2937" spans="1:5">
      <c r="A2937" s="476">
        <v>42717</v>
      </c>
      <c r="B2937" s="479">
        <v>3310</v>
      </c>
      <c r="C2937" s="480"/>
      <c r="D2937" s="480"/>
      <c r="E2937" s="479">
        <v>26400</v>
      </c>
    </row>
    <row r="2938" spans="1:5">
      <c r="A2938" s="476">
        <v>42718</v>
      </c>
      <c r="B2938" s="479">
        <v>3154</v>
      </c>
      <c r="C2938" s="480"/>
      <c r="D2938" s="480"/>
      <c r="E2938" s="479">
        <v>26400</v>
      </c>
    </row>
    <row r="2939" spans="1:5">
      <c r="A2939" s="476">
        <v>42719</v>
      </c>
      <c r="B2939" s="479">
        <v>3135</v>
      </c>
      <c r="C2939" s="480"/>
      <c r="D2939" s="480"/>
      <c r="E2939" s="479">
        <v>26400</v>
      </c>
    </row>
    <row r="2940" spans="1:5">
      <c r="A2940" s="476">
        <v>42720</v>
      </c>
      <c r="B2940" s="479">
        <v>2975</v>
      </c>
      <c r="C2940" s="480"/>
      <c r="D2940" s="480"/>
      <c r="E2940" s="479">
        <v>26400</v>
      </c>
    </row>
    <row r="2941" spans="1:5">
      <c r="A2941" s="476">
        <v>42721</v>
      </c>
      <c r="B2941" s="479">
        <v>3431</v>
      </c>
      <c r="C2941" s="480"/>
      <c r="D2941" s="480"/>
      <c r="E2941" s="479">
        <v>26400</v>
      </c>
    </row>
    <row r="2942" spans="1:5">
      <c r="A2942" s="476">
        <v>42722</v>
      </c>
      <c r="B2942" s="479">
        <v>3171</v>
      </c>
      <c r="C2942" s="480"/>
      <c r="D2942" s="480"/>
      <c r="E2942" s="479">
        <v>26400</v>
      </c>
    </row>
    <row r="2943" spans="1:5">
      <c r="A2943" s="476">
        <v>42723</v>
      </c>
      <c r="B2943" s="479">
        <v>3180</v>
      </c>
      <c r="C2943" s="480"/>
      <c r="D2943" s="480"/>
      <c r="E2943" s="479">
        <v>26400</v>
      </c>
    </row>
    <row r="2944" spans="1:5">
      <c r="A2944" s="476">
        <v>42724</v>
      </c>
      <c r="B2944" s="479">
        <v>3409</v>
      </c>
      <c r="C2944" s="480"/>
      <c r="D2944" s="480"/>
      <c r="E2944" s="479">
        <v>26400</v>
      </c>
    </row>
    <row r="2945" spans="1:5">
      <c r="A2945" s="476">
        <v>42725</v>
      </c>
      <c r="B2945" s="479">
        <v>3181</v>
      </c>
      <c r="C2945" s="480"/>
      <c r="D2945" s="480"/>
      <c r="E2945" s="479">
        <v>26400</v>
      </c>
    </row>
    <row r="2946" spans="1:5">
      <c r="A2946" s="476">
        <v>42726</v>
      </c>
      <c r="B2946" s="479">
        <v>4320</v>
      </c>
      <c r="C2946" s="480"/>
      <c r="D2946" s="480"/>
      <c r="E2946" s="479">
        <v>26400</v>
      </c>
    </row>
    <row r="2947" spans="1:5">
      <c r="A2947" s="476">
        <v>42727</v>
      </c>
      <c r="B2947" s="479">
        <v>3653</v>
      </c>
      <c r="C2947" s="480"/>
      <c r="D2947" s="480"/>
      <c r="E2947" s="479">
        <v>26400</v>
      </c>
    </row>
    <row r="2948" spans="1:5">
      <c r="A2948" s="476">
        <v>42728</v>
      </c>
      <c r="B2948" s="479">
        <v>3566</v>
      </c>
      <c r="C2948" s="480"/>
      <c r="D2948" s="480"/>
      <c r="E2948" s="479">
        <v>26400</v>
      </c>
    </row>
    <row r="2949" spans="1:5">
      <c r="A2949" s="476">
        <v>42729</v>
      </c>
      <c r="B2949" s="479">
        <v>4061</v>
      </c>
      <c r="C2949" s="480"/>
      <c r="D2949" s="480"/>
      <c r="E2949" s="479">
        <v>26400</v>
      </c>
    </row>
    <row r="2950" spans="1:5">
      <c r="A2950" s="476">
        <v>42730</v>
      </c>
      <c r="B2950" s="479">
        <v>3599</v>
      </c>
      <c r="C2950" s="480"/>
      <c r="D2950" s="480"/>
      <c r="E2950" s="479">
        <v>26400</v>
      </c>
    </row>
    <row r="2951" spans="1:5">
      <c r="A2951" s="476">
        <v>42731</v>
      </c>
      <c r="B2951" s="479">
        <v>4560</v>
      </c>
      <c r="C2951" s="480"/>
      <c r="D2951" s="480"/>
      <c r="E2951" s="479">
        <v>26400</v>
      </c>
    </row>
    <row r="2952" spans="1:5">
      <c r="A2952" s="476">
        <v>42732</v>
      </c>
      <c r="B2952" s="479">
        <v>4392</v>
      </c>
      <c r="C2952" s="480"/>
      <c r="D2952" s="480"/>
      <c r="E2952" s="479">
        <v>26400</v>
      </c>
    </row>
    <row r="2953" spans="1:5">
      <c r="A2953" s="476">
        <v>42733</v>
      </c>
      <c r="B2953" s="479">
        <v>4553</v>
      </c>
      <c r="C2953" s="480"/>
      <c r="D2953" s="480"/>
      <c r="E2953" s="479">
        <v>26400</v>
      </c>
    </row>
    <row r="2954" spans="1:5">
      <c r="A2954" s="476">
        <v>42734</v>
      </c>
      <c r="B2954" s="479">
        <v>5021</v>
      </c>
      <c r="C2954" s="480"/>
      <c r="D2954" s="480"/>
      <c r="E2954" s="479">
        <v>26400</v>
      </c>
    </row>
    <row r="2955" spans="1:5">
      <c r="A2955" s="476">
        <v>42735</v>
      </c>
      <c r="B2955" s="479">
        <v>4072</v>
      </c>
      <c r="C2955" s="480"/>
      <c r="D2955" s="480"/>
      <c r="E2955" s="479">
        <v>26400</v>
      </c>
    </row>
    <row r="2956" spans="1:5">
      <c r="A2956" s="476">
        <v>42736</v>
      </c>
      <c r="B2956" s="479">
        <v>6350</v>
      </c>
      <c r="C2956" s="480"/>
      <c r="D2956" s="480"/>
      <c r="E2956" s="479">
        <v>26400</v>
      </c>
    </row>
    <row r="2957" spans="1:5">
      <c r="A2957" s="476">
        <v>42737</v>
      </c>
      <c r="B2957" s="479">
        <v>4576</v>
      </c>
      <c r="C2957" s="480"/>
      <c r="D2957" s="480"/>
      <c r="E2957" s="479">
        <v>26400</v>
      </c>
    </row>
    <row r="2958" spans="1:5">
      <c r="A2958" s="476">
        <v>42738</v>
      </c>
      <c r="B2958" s="479">
        <v>5258</v>
      </c>
      <c r="C2958" s="480"/>
      <c r="D2958" s="480"/>
      <c r="E2958" s="479">
        <v>26400</v>
      </c>
    </row>
    <row r="2959" spans="1:5">
      <c r="A2959" s="476">
        <v>42739</v>
      </c>
      <c r="B2959" s="479">
        <v>4283</v>
      </c>
      <c r="C2959" s="480"/>
      <c r="D2959" s="480"/>
      <c r="E2959" s="479">
        <v>26400</v>
      </c>
    </row>
    <row r="2960" spans="1:5">
      <c r="A2960" s="476">
        <v>42740</v>
      </c>
      <c r="B2960" s="479">
        <v>4563</v>
      </c>
      <c r="C2960" s="480"/>
      <c r="D2960" s="480"/>
      <c r="E2960" s="479">
        <v>26400</v>
      </c>
    </row>
    <row r="2961" spans="1:5">
      <c r="A2961" s="476">
        <v>42741</v>
      </c>
      <c r="B2961" s="479">
        <v>4408</v>
      </c>
      <c r="C2961" s="480"/>
      <c r="D2961" s="480"/>
      <c r="E2961" s="479">
        <v>26400</v>
      </c>
    </row>
    <row r="2962" spans="1:5">
      <c r="A2962" s="476">
        <v>42742</v>
      </c>
      <c r="B2962" s="479">
        <v>4308</v>
      </c>
      <c r="C2962" s="480"/>
      <c r="D2962" s="480"/>
      <c r="E2962" s="479">
        <v>26400</v>
      </c>
    </row>
    <row r="2963" spans="1:5">
      <c r="A2963" s="476">
        <v>42743</v>
      </c>
      <c r="B2963" s="479">
        <v>4143</v>
      </c>
      <c r="C2963" s="480"/>
      <c r="D2963" s="480"/>
      <c r="E2963" s="479">
        <v>26400</v>
      </c>
    </row>
    <row r="2964" spans="1:5">
      <c r="A2964" s="476">
        <v>42744</v>
      </c>
      <c r="B2964" s="479">
        <v>3591</v>
      </c>
      <c r="C2964" s="480"/>
      <c r="D2964" s="480"/>
      <c r="E2964" s="479">
        <v>26400</v>
      </c>
    </row>
    <row r="2965" spans="1:5">
      <c r="A2965" s="476">
        <v>42745</v>
      </c>
      <c r="B2965" s="479">
        <v>4142</v>
      </c>
      <c r="C2965" s="480"/>
      <c r="D2965" s="480"/>
      <c r="E2965" s="479">
        <v>26400</v>
      </c>
    </row>
    <row r="2966" spans="1:5">
      <c r="A2966" s="476">
        <v>42746</v>
      </c>
      <c r="B2966" s="479">
        <v>3803</v>
      </c>
      <c r="C2966" s="480"/>
      <c r="D2966" s="480"/>
      <c r="E2966" s="479">
        <v>26400</v>
      </c>
    </row>
    <row r="2967" spans="1:5">
      <c r="A2967" s="476">
        <v>42747</v>
      </c>
      <c r="B2967" s="479">
        <v>3829</v>
      </c>
      <c r="C2967" s="480"/>
      <c r="D2967" s="480"/>
      <c r="E2967" s="479">
        <v>26400</v>
      </c>
    </row>
    <row r="2968" spans="1:5">
      <c r="A2968" s="476">
        <v>42748</v>
      </c>
      <c r="B2968" s="479">
        <v>4158</v>
      </c>
      <c r="C2968" s="480"/>
      <c r="D2968" s="480"/>
      <c r="E2968" s="479">
        <v>26400</v>
      </c>
    </row>
    <row r="2969" spans="1:5">
      <c r="A2969" s="476">
        <v>42749</v>
      </c>
      <c r="B2969" s="479">
        <v>3681</v>
      </c>
      <c r="C2969" s="480"/>
      <c r="D2969" s="480"/>
      <c r="E2969" s="479">
        <v>26400</v>
      </c>
    </row>
    <row r="2970" spans="1:5">
      <c r="A2970" s="476">
        <v>42750</v>
      </c>
      <c r="B2970" s="479">
        <v>3816</v>
      </c>
      <c r="C2970" s="480"/>
      <c r="D2970" s="480"/>
      <c r="E2970" s="479">
        <v>26400</v>
      </c>
    </row>
    <row r="2971" spans="1:5">
      <c r="A2971" s="476">
        <v>42751</v>
      </c>
      <c r="B2971" s="479">
        <v>3465</v>
      </c>
      <c r="C2971" s="480"/>
      <c r="D2971" s="480"/>
      <c r="E2971" s="479">
        <v>26400</v>
      </c>
    </row>
    <row r="2972" spans="1:5">
      <c r="A2972" s="476">
        <v>42752</v>
      </c>
      <c r="B2972" s="479">
        <v>3072</v>
      </c>
      <c r="C2972" s="480"/>
      <c r="D2972" s="480"/>
      <c r="E2972" s="479">
        <v>26400</v>
      </c>
    </row>
    <row r="2973" spans="1:5">
      <c r="A2973" s="476">
        <v>42753</v>
      </c>
      <c r="B2973" s="479">
        <v>4125</v>
      </c>
      <c r="C2973" s="480"/>
      <c r="D2973" s="480"/>
      <c r="E2973" s="479">
        <v>26400</v>
      </c>
    </row>
    <row r="2974" spans="1:5">
      <c r="A2974" s="476">
        <v>42754</v>
      </c>
      <c r="B2974" s="479">
        <v>3869</v>
      </c>
      <c r="C2974" s="480"/>
      <c r="D2974" s="480"/>
      <c r="E2974" s="479">
        <v>26400</v>
      </c>
    </row>
    <row r="2975" spans="1:5">
      <c r="A2975" s="476">
        <v>42755</v>
      </c>
      <c r="B2975" s="479">
        <v>3546</v>
      </c>
      <c r="C2975" s="480"/>
      <c r="D2975" s="480"/>
      <c r="E2975" s="479">
        <v>26400</v>
      </c>
    </row>
    <row r="2976" spans="1:5">
      <c r="A2976" s="476">
        <v>42756</v>
      </c>
      <c r="B2976" s="479">
        <v>3971</v>
      </c>
      <c r="C2976" s="480"/>
      <c r="D2976" s="480"/>
      <c r="E2976" s="479">
        <v>26400</v>
      </c>
    </row>
    <row r="2977" spans="1:5">
      <c r="A2977" s="476">
        <v>42757</v>
      </c>
      <c r="B2977" s="479">
        <v>4741</v>
      </c>
      <c r="C2977" s="480"/>
      <c r="D2977" s="480"/>
      <c r="E2977" s="479">
        <v>26400</v>
      </c>
    </row>
    <row r="2978" spans="1:5">
      <c r="A2978" s="476">
        <v>42758</v>
      </c>
      <c r="B2978" s="479">
        <v>3613</v>
      </c>
      <c r="C2978" s="480"/>
      <c r="D2978" s="480"/>
      <c r="E2978" s="479">
        <v>26400</v>
      </c>
    </row>
    <row r="2979" spans="1:5">
      <c r="A2979" s="476">
        <v>42759</v>
      </c>
      <c r="B2979" s="479">
        <v>3582</v>
      </c>
      <c r="C2979" s="480"/>
      <c r="D2979" s="480"/>
      <c r="E2979" s="479">
        <v>26400</v>
      </c>
    </row>
    <row r="2980" spans="1:5">
      <c r="A2980" s="476">
        <v>42760</v>
      </c>
      <c r="B2980" s="479">
        <v>3684</v>
      </c>
      <c r="C2980" s="480"/>
      <c r="D2980" s="480"/>
      <c r="E2980" s="479">
        <v>26400</v>
      </c>
    </row>
    <row r="2981" spans="1:5">
      <c r="A2981" s="476">
        <v>42761</v>
      </c>
      <c r="B2981" s="479">
        <v>3396</v>
      </c>
      <c r="C2981" s="480"/>
      <c r="D2981" s="480"/>
      <c r="E2981" s="479">
        <v>26400</v>
      </c>
    </row>
    <row r="2982" spans="1:5">
      <c r="A2982" s="476">
        <v>42762</v>
      </c>
      <c r="B2982" s="479">
        <v>3443</v>
      </c>
      <c r="C2982" s="480"/>
      <c r="D2982" s="480"/>
      <c r="E2982" s="479">
        <v>26400</v>
      </c>
    </row>
    <row r="2983" spans="1:5">
      <c r="A2983" s="476">
        <v>42763</v>
      </c>
      <c r="B2983" s="479">
        <v>3407</v>
      </c>
      <c r="C2983" s="480"/>
      <c r="D2983" s="480"/>
      <c r="E2983" s="479">
        <v>26400</v>
      </c>
    </row>
    <row r="2984" spans="1:5">
      <c r="A2984" s="476">
        <v>42764</v>
      </c>
      <c r="B2984" s="479">
        <v>3937</v>
      </c>
      <c r="C2984" s="480"/>
      <c r="D2984" s="480"/>
      <c r="E2984" s="479">
        <v>26400</v>
      </c>
    </row>
    <row r="2985" spans="1:5">
      <c r="A2985" s="476">
        <v>42765</v>
      </c>
      <c r="B2985" s="479">
        <v>3307</v>
      </c>
      <c r="C2985" s="480"/>
      <c r="D2985" s="480"/>
      <c r="E2985" s="479">
        <v>26400</v>
      </c>
    </row>
    <row r="2986" spans="1:5">
      <c r="A2986" s="476">
        <v>42766</v>
      </c>
      <c r="B2986" s="479">
        <v>3153</v>
      </c>
      <c r="C2986" s="480"/>
      <c r="D2986" s="480"/>
      <c r="E2986" s="479">
        <v>26400</v>
      </c>
    </row>
    <row r="2987" spans="1:5">
      <c r="A2987" s="476">
        <v>42767</v>
      </c>
      <c r="B2987" s="479">
        <v>3950</v>
      </c>
      <c r="C2987" s="480"/>
      <c r="D2987" s="480"/>
      <c r="E2987" s="479">
        <v>26400</v>
      </c>
    </row>
    <row r="2988" spans="1:5">
      <c r="A2988" s="476">
        <v>42768</v>
      </c>
      <c r="B2988" s="479">
        <v>3300</v>
      </c>
      <c r="C2988" s="480"/>
      <c r="D2988" s="480"/>
      <c r="E2988" s="479">
        <v>26400</v>
      </c>
    </row>
    <row r="2989" spans="1:5">
      <c r="A2989" s="476">
        <v>42769</v>
      </c>
      <c r="B2989" s="479">
        <v>3604</v>
      </c>
      <c r="C2989" s="480"/>
      <c r="D2989" s="480"/>
      <c r="E2989" s="479">
        <v>26400</v>
      </c>
    </row>
    <row r="2990" spans="1:5">
      <c r="A2990" s="476">
        <v>42770</v>
      </c>
      <c r="B2990" s="479">
        <v>3791</v>
      </c>
      <c r="C2990" s="480"/>
      <c r="D2990" s="480"/>
      <c r="E2990" s="479">
        <v>26400</v>
      </c>
    </row>
    <row r="2991" spans="1:5">
      <c r="A2991" s="476">
        <v>42771</v>
      </c>
      <c r="B2991" s="479">
        <v>3455</v>
      </c>
      <c r="C2991" s="480"/>
      <c r="D2991" s="480"/>
      <c r="E2991" s="479">
        <v>26400</v>
      </c>
    </row>
    <row r="2992" spans="1:5">
      <c r="A2992" s="476">
        <v>42772</v>
      </c>
      <c r="B2992" s="479">
        <v>3760</v>
      </c>
      <c r="C2992" s="480"/>
      <c r="D2992" s="480"/>
      <c r="E2992" s="479">
        <v>26400</v>
      </c>
    </row>
    <row r="2993" spans="1:5">
      <c r="A2993" s="476">
        <v>42773</v>
      </c>
      <c r="B2993" s="479">
        <v>3581</v>
      </c>
      <c r="C2993" s="480"/>
      <c r="D2993" s="480"/>
      <c r="E2993" s="479">
        <v>26400</v>
      </c>
    </row>
    <row r="2994" spans="1:5">
      <c r="A2994" s="476">
        <v>42774</v>
      </c>
      <c r="B2994" s="479">
        <v>3292</v>
      </c>
      <c r="C2994" s="480"/>
      <c r="D2994" s="480"/>
      <c r="E2994" s="479">
        <v>26400</v>
      </c>
    </row>
    <row r="2995" spans="1:5">
      <c r="A2995" s="476">
        <v>42775</v>
      </c>
      <c r="B2995" s="479">
        <v>3220</v>
      </c>
      <c r="C2995" s="480"/>
      <c r="D2995" s="480"/>
      <c r="E2995" s="479">
        <v>26400</v>
      </c>
    </row>
    <row r="2996" spans="1:5">
      <c r="A2996" s="476">
        <v>42776</v>
      </c>
      <c r="B2996" s="479">
        <v>3735</v>
      </c>
      <c r="C2996" s="480"/>
      <c r="D2996" s="480"/>
      <c r="E2996" s="479">
        <v>26400</v>
      </c>
    </row>
    <row r="2997" spans="1:5">
      <c r="A2997" s="476">
        <v>42777</v>
      </c>
      <c r="B2997" s="479">
        <v>3276</v>
      </c>
      <c r="C2997" s="480"/>
      <c r="D2997" s="480"/>
      <c r="E2997" s="479">
        <v>26400</v>
      </c>
    </row>
    <row r="2998" spans="1:5">
      <c r="A2998" s="476">
        <v>42778</v>
      </c>
      <c r="B2998" s="479">
        <v>3423</v>
      </c>
      <c r="C2998" s="480"/>
      <c r="D2998" s="480"/>
      <c r="E2998" s="479">
        <v>26400</v>
      </c>
    </row>
    <row r="2999" spans="1:5">
      <c r="A2999" s="476">
        <v>42779</v>
      </c>
      <c r="B2999" s="479">
        <v>3852</v>
      </c>
      <c r="C2999" s="480"/>
      <c r="D2999" s="480"/>
      <c r="E2999" s="479">
        <v>26400</v>
      </c>
    </row>
    <row r="3000" spans="1:5">
      <c r="A3000" s="476">
        <v>42780</v>
      </c>
      <c r="B3000" s="479">
        <v>3188</v>
      </c>
      <c r="C3000" s="480"/>
      <c r="D3000" s="480"/>
      <c r="E3000" s="479">
        <v>26400</v>
      </c>
    </row>
    <row r="3001" spans="1:5">
      <c r="A3001" s="476">
        <v>42781</v>
      </c>
      <c r="B3001" s="479">
        <v>3594</v>
      </c>
      <c r="C3001" s="480"/>
      <c r="D3001" s="480"/>
      <c r="E3001" s="479">
        <v>26400</v>
      </c>
    </row>
    <row r="3002" spans="1:5">
      <c r="A3002" s="476">
        <v>42782</v>
      </c>
      <c r="B3002" s="479">
        <v>3075</v>
      </c>
      <c r="C3002" s="480"/>
      <c r="D3002" s="480"/>
      <c r="E3002" s="479">
        <v>26400</v>
      </c>
    </row>
    <row r="3003" spans="1:5">
      <c r="A3003" s="476">
        <v>42783</v>
      </c>
      <c r="B3003" s="479">
        <v>3725</v>
      </c>
      <c r="C3003" s="480"/>
      <c r="D3003" s="480"/>
      <c r="E3003" s="479">
        <v>26400</v>
      </c>
    </row>
    <row r="3004" spans="1:5">
      <c r="A3004" s="476">
        <v>42784</v>
      </c>
      <c r="B3004" s="479">
        <v>3408</v>
      </c>
      <c r="C3004" s="480"/>
      <c r="D3004" s="480"/>
      <c r="E3004" s="479">
        <v>26400</v>
      </c>
    </row>
    <row r="3005" spans="1:5">
      <c r="A3005" s="476">
        <v>42785</v>
      </c>
      <c r="B3005" s="479">
        <v>3350</v>
      </c>
      <c r="C3005" s="480"/>
      <c r="D3005" s="480"/>
      <c r="E3005" s="479">
        <v>26400</v>
      </c>
    </row>
    <row r="3006" spans="1:5">
      <c r="A3006" s="476">
        <v>42786</v>
      </c>
      <c r="B3006" s="479">
        <v>3715</v>
      </c>
      <c r="C3006" s="480"/>
      <c r="D3006" s="480"/>
      <c r="E3006" s="479">
        <v>26400</v>
      </c>
    </row>
    <row r="3007" spans="1:5">
      <c r="A3007" s="476">
        <v>42787</v>
      </c>
      <c r="B3007" s="479">
        <v>3159</v>
      </c>
      <c r="C3007" s="480"/>
      <c r="D3007" s="480"/>
      <c r="E3007" s="479">
        <v>26400</v>
      </c>
    </row>
    <row r="3008" spans="1:5">
      <c r="A3008" s="476">
        <v>42788</v>
      </c>
      <c r="B3008" s="479">
        <v>3013</v>
      </c>
      <c r="C3008" s="480"/>
      <c r="D3008" s="480"/>
      <c r="E3008" s="479">
        <v>26400</v>
      </c>
    </row>
    <row r="3009" spans="1:5">
      <c r="A3009" s="476">
        <v>42789</v>
      </c>
      <c r="B3009" s="479">
        <v>3330</v>
      </c>
      <c r="C3009" s="480"/>
      <c r="D3009" s="480"/>
      <c r="E3009" s="479">
        <v>26400</v>
      </c>
    </row>
    <row r="3010" spans="1:5">
      <c r="A3010" s="476">
        <v>42790</v>
      </c>
      <c r="B3010" s="479">
        <v>3439</v>
      </c>
      <c r="C3010" s="480"/>
      <c r="D3010" s="480"/>
      <c r="E3010" s="479">
        <v>26400</v>
      </c>
    </row>
    <row r="3011" spans="1:5">
      <c r="A3011" s="476">
        <v>42791</v>
      </c>
      <c r="B3011" s="479">
        <v>3413</v>
      </c>
      <c r="C3011" s="480"/>
      <c r="D3011" s="480"/>
      <c r="E3011" s="479">
        <v>26400</v>
      </c>
    </row>
    <row r="3012" spans="1:5">
      <c r="A3012" s="476">
        <v>42792</v>
      </c>
      <c r="B3012" s="479">
        <v>3015</v>
      </c>
      <c r="C3012" s="480"/>
      <c r="D3012" s="480"/>
      <c r="E3012" s="479">
        <v>26400</v>
      </c>
    </row>
    <row r="3013" spans="1:5">
      <c r="A3013" s="476">
        <v>42793</v>
      </c>
      <c r="B3013" s="479">
        <v>3352</v>
      </c>
      <c r="C3013" s="480"/>
      <c r="D3013" s="480"/>
      <c r="E3013" s="479">
        <v>26400</v>
      </c>
    </row>
    <row r="3014" spans="1:5">
      <c r="A3014" s="476">
        <v>42794</v>
      </c>
      <c r="B3014" s="479">
        <v>3052</v>
      </c>
      <c r="C3014" s="480"/>
      <c r="D3014" s="480"/>
      <c r="E3014" s="479">
        <v>26400</v>
      </c>
    </row>
    <row r="3015" spans="1:5">
      <c r="A3015" s="476">
        <v>42795</v>
      </c>
      <c r="B3015" s="479">
        <v>2956</v>
      </c>
      <c r="C3015" s="480"/>
      <c r="D3015" s="480"/>
      <c r="E3015" s="479">
        <v>26400</v>
      </c>
    </row>
    <row r="3016" spans="1:5">
      <c r="A3016" s="476">
        <v>42796</v>
      </c>
      <c r="B3016" s="479">
        <v>3387</v>
      </c>
      <c r="C3016" s="480"/>
      <c r="D3016" s="480"/>
      <c r="E3016" s="479">
        <v>26400</v>
      </c>
    </row>
    <row r="3017" spans="1:5">
      <c r="A3017" s="476">
        <v>42797</v>
      </c>
      <c r="B3017" s="479">
        <v>3292</v>
      </c>
      <c r="C3017" s="480"/>
      <c r="D3017" s="480"/>
      <c r="E3017" s="479">
        <v>26400</v>
      </c>
    </row>
    <row r="3018" spans="1:5">
      <c r="A3018" s="476">
        <v>42798</v>
      </c>
      <c r="B3018" s="479">
        <v>3499</v>
      </c>
      <c r="C3018" s="480"/>
      <c r="D3018" s="480"/>
      <c r="E3018" s="479">
        <v>26400</v>
      </c>
    </row>
    <row r="3019" spans="1:5">
      <c r="A3019" s="476">
        <v>42799</v>
      </c>
      <c r="B3019" s="479">
        <v>3128</v>
      </c>
      <c r="C3019" s="480"/>
      <c r="D3019" s="480"/>
      <c r="E3019" s="479">
        <v>26400</v>
      </c>
    </row>
    <row r="3020" spans="1:5">
      <c r="A3020" s="476">
        <v>42800</v>
      </c>
      <c r="B3020" s="479">
        <v>3022</v>
      </c>
      <c r="C3020" s="480"/>
      <c r="D3020" s="480"/>
      <c r="E3020" s="479">
        <v>26400</v>
      </c>
    </row>
    <row r="3021" spans="1:5">
      <c r="A3021" s="476">
        <v>42801</v>
      </c>
      <c r="B3021" s="479">
        <v>3299</v>
      </c>
      <c r="C3021" s="480"/>
      <c r="D3021" s="480"/>
      <c r="E3021" s="479">
        <v>26400</v>
      </c>
    </row>
    <row r="3022" spans="1:5">
      <c r="A3022" s="476">
        <v>42802</v>
      </c>
      <c r="B3022" s="479">
        <v>2839</v>
      </c>
      <c r="C3022" s="480"/>
      <c r="D3022" s="480"/>
      <c r="E3022" s="479">
        <v>26400</v>
      </c>
    </row>
    <row r="3023" spans="1:5">
      <c r="A3023" s="476">
        <v>42803</v>
      </c>
      <c r="B3023" s="479">
        <v>3452</v>
      </c>
      <c r="C3023" s="480"/>
      <c r="D3023" s="480"/>
      <c r="E3023" s="479">
        <v>26400</v>
      </c>
    </row>
    <row r="3024" spans="1:5">
      <c r="A3024" s="476">
        <v>42804</v>
      </c>
      <c r="B3024" s="479">
        <v>3332</v>
      </c>
      <c r="C3024" s="480"/>
      <c r="D3024" s="480"/>
      <c r="E3024" s="479">
        <v>26400</v>
      </c>
    </row>
    <row r="3025" spans="1:5">
      <c r="A3025" s="476">
        <v>42805</v>
      </c>
      <c r="B3025" s="479">
        <v>3307</v>
      </c>
      <c r="C3025" s="480"/>
      <c r="D3025" s="480"/>
      <c r="E3025" s="479">
        <v>26400</v>
      </c>
    </row>
    <row r="3026" spans="1:5">
      <c r="A3026" s="476">
        <v>42806</v>
      </c>
      <c r="B3026" s="479">
        <v>3896</v>
      </c>
      <c r="C3026" s="480"/>
      <c r="D3026" s="480"/>
      <c r="E3026" s="479">
        <v>26400</v>
      </c>
    </row>
    <row r="3027" spans="1:5">
      <c r="A3027" s="476">
        <v>42807</v>
      </c>
      <c r="B3027" s="479">
        <v>3260</v>
      </c>
      <c r="C3027" s="480"/>
      <c r="D3027" s="480"/>
      <c r="E3027" s="479">
        <v>26400</v>
      </c>
    </row>
    <row r="3028" spans="1:5">
      <c r="A3028" s="476">
        <v>42808</v>
      </c>
      <c r="B3028" s="479">
        <v>2990</v>
      </c>
      <c r="C3028" s="480"/>
      <c r="D3028" s="480"/>
      <c r="E3028" s="479">
        <v>26400</v>
      </c>
    </row>
    <row r="3029" spans="1:5">
      <c r="A3029" s="476">
        <v>42809</v>
      </c>
      <c r="B3029" s="479">
        <v>3313</v>
      </c>
      <c r="C3029" s="480"/>
      <c r="D3029" s="480"/>
      <c r="E3029" s="479">
        <v>26400</v>
      </c>
    </row>
    <row r="3030" spans="1:5">
      <c r="A3030" s="476">
        <v>42810</v>
      </c>
      <c r="B3030" s="479">
        <v>3123</v>
      </c>
      <c r="C3030" s="480"/>
      <c r="D3030" s="480"/>
      <c r="E3030" s="479">
        <v>26400</v>
      </c>
    </row>
    <row r="3031" spans="1:5">
      <c r="A3031" s="476">
        <v>42811</v>
      </c>
      <c r="B3031" s="479">
        <v>3120</v>
      </c>
      <c r="C3031" s="480"/>
      <c r="D3031" s="480"/>
      <c r="E3031" s="479">
        <v>26400</v>
      </c>
    </row>
    <row r="3032" spans="1:5">
      <c r="A3032" s="476">
        <v>42812</v>
      </c>
      <c r="B3032" s="479">
        <v>3601</v>
      </c>
      <c r="C3032" s="480"/>
      <c r="D3032" s="480"/>
      <c r="E3032" s="479">
        <v>26400</v>
      </c>
    </row>
    <row r="3033" spans="1:5">
      <c r="A3033" s="476">
        <v>42813</v>
      </c>
      <c r="B3033" s="479">
        <v>2894</v>
      </c>
      <c r="C3033" s="480"/>
      <c r="D3033" s="480"/>
      <c r="E3033" s="479">
        <v>26400</v>
      </c>
    </row>
    <row r="3034" spans="1:5">
      <c r="A3034" s="476">
        <v>42814</v>
      </c>
      <c r="B3034" s="479">
        <v>3208</v>
      </c>
      <c r="C3034" s="480"/>
      <c r="D3034" s="480"/>
      <c r="E3034" s="479">
        <v>26400</v>
      </c>
    </row>
    <row r="3035" spans="1:5">
      <c r="A3035" s="476">
        <v>42815</v>
      </c>
      <c r="B3035" s="479"/>
      <c r="C3035" s="480"/>
      <c r="D3035" s="480"/>
      <c r="E3035" s="479">
        <v>26400</v>
      </c>
    </row>
    <row r="3036" spans="1:5">
      <c r="A3036" s="476">
        <v>42816</v>
      </c>
      <c r="B3036" s="479"/>
      <c r="C3036" s="480"/>
      <c r="D3036" s="480"/>
      <c r="E3036" s="479">
        <v>26400</v>
      </c>
    </row>
    <row r="3037" spans="1:5">
      <c r="A3037" s="476">
        <v>42817</v>
      </c>
      <c r="B3037" s="479">
        <v>2854</v>
      </c>
      <c r="C3037" s="480"/>
      <c r="D3037" s="480"/>
      <c r="E3037" s="479">
        <v>26400</v>
      </c>
    </row>
    <row r="3038" spans="1:5">
      <c r="A3038" s="476">
        <v>42818</v>
      </c>
      <c r="B3038" s="479">
        <v>3212</v>
      </c>
      <c r="C3038" s="480"/>
      <c r="D3038" s="480"/>
      <c r="E3038" s="479">
        <v>26400</v>
      </c>
    </row>
    <row r="3039" spans="1:5">
      <c r="A3039" s="476">
        <v>42819</v>
      </c>
      <c r="B3039" s="479">
        <v>3099</v>
      </c>
      <c r="C3039" s="480"/>
      <c r="D3039" s="480"/>
      <c r="E3039" s="479">
        <v>26400</v>
      </c>
    </row>
    <row r="3040" spans="1:5">
      <c r="A3040" s="476">
        <v>42820</v>
      </c>
      <c r="B3040" s="479">
        <v>3192</v>
      </c>
      <c r="C3040" s="480"/>
      <c r="D3040" s="480"/>
      <c r="E3040" s="479">
        <v>26400</v>
      </c>
    </row>
    <row r="3041" spans="1:5">
      <c r="A3041" s="476">
        <v>42821</v>
      </c>
      <c r="B3041" s="479">
        <v>2796</v>
      </c>
      <c r="C3041" s="480"/>
      <c r="D3041" s="480"/>
      <c r="E3041" s="479">
        <v>26400</v>
      </c>
    </row>
    <row r="3042" spans="1:5">
      <c r="A3042" s="476">
        <v>42822</v>
      </c>
      <c r="B3042" s="479">
        <v>3022</v>
      </c>
      <c r="C3042" s="480"/>
      <c r="D3042" s="480"/>
      <c r="E3042" s="479">
        <v>26400</v>
      </c>
    </row>
    <row r="3043" spans="1:5">
      <c r="A3043" s="476">
        <v>42823</v>
      </c>
      <c r="B3043" s="479">
        <v>2825</v>
      </c>
      <c r="C3043" s="480"/>
      <c r="D3043" s="480"/>
      <c r="E3043" s="479">
        <v>26400</v>
      </c>
    </row>
    <row r="3044" spans="1:5">
      <c r="A3044" s="476">
        <v>42824</v>
      </c>
      <c r="B3044" s="479">
        <v>2746</v>
      </c>
      <c r="C3044" s="480"/>
      <c r="D3044" s="480"/>
      <c r="E3044" s="479">
        <v>26400</v>
      </c>
    </row>
    <row r="3045" spans="1:5">
      <c r="A3045" s="476">
        <v>42825</v>
      </c>
      <c r="B3045" s="479">
        <v>3159</v>
      </c>
      <c r="C3045" s="480"/>
      <c r="D3045" s="480"/>
      <c r="E3045" s="479">
        <v>26400</v>
      </c>
    </row>
    <row r="3046" spans="1:5">
      <c r="A3046" s="476">
        <v>42826</v>
      </c>
      <c r="B3046" s="479">
        <v>3294</v>
      </c>
      <c r="C3046" s="480"/>
      <c r="D3046" s="480"/>
      <c r="E3046" s="479">
        <v>26400</v>
      </c>
    </row>
    <row r="3047" spans="1:5">
      <c r="A3047" s="476">
        <v>42827</v>
      </c>
      <c r="B3047" s="479">
        <v>3218</v>
      </c>
      <c r="C3047" s="480"/>
      <c r="D3047" s="480"/>
      <c r="E3047" s="479">
        <v>26400</v>
      </c>
    </row>
    <row r="3048" spans="1:5">
      <c r="A3048" s="476">
        <v>42828</v>
      </c>
      <c r="B3048" s="479">
        <v>2849</v>
      </c>
      <c r="C3048" s="480"/>
      <c r="D3048" s="480"/>
      <c r="E3048" s="479">
        <v>26400</v>
      </c>
    </row>
    <row r="3049" spans="1:5">
      <c r="A3049" s="476">
        <v>42829</v>
      </c>
      <c r="B3049" s="479">
        <v>2983</v>
      </c>
      <c r="C3049" s="480"/>
      <c r="D3049" s="480"/>
      <c r="E3049" s="479">
        <v>26400</v>
      </c>
    </row>
    <row r="3050" spans="1:5">
      <c r="A3050" s="476">
        <v>42830</v>
      </c>
      <c r="B3050" s="479">
        <v>3013</v>
      </c>
      <c r="C3050" s="480"/>
      <c r="D3050" s="480"/>
      <c r="E3050" s="479">
        <v>26400</v>
      </c>
    </row>
    <row r="3051" spans="1:5">
      <c r="A3051" s="476">
        <v>42831</v>
      </c>
      <c r="B3051" s="479">
        <v>2558</v>
      </c>
      <c r="C3051" s="480"/>
      <c r="D3051" s="480"/>
      <c r="E3051" s="479">
        <v>26400</v>
      </c>
    </row>
    <row r="3052" spans="1:5">
      <c r="A3052" s="476">
        <v>42832</v>
      </c>
      <c r="B3052" s="479">
        <v>1620</v>
      </c>
      <c r="C3052" s="480"/>
      <c r="D3052" s="480"/>
      <c r="E3052" s="479">
        <v>26400</v>
      </c>
    </row>
    <row r="3053" spans="1:5">
      <c r="A3053" s="476">
        <v>42833</v>
      </c>
      <c r="B3053" s="479">
        <v>2965</v>
      </c>
      <c r="C3053" s="480"/>
      <c r="D3053" s="480"/>
      <c r="E3053" s="479">
        <v>26400</v>
      </c>
    </row>
    <row r="3054" spans="1:5">
      <c r="A3054" s="476">
        <v>42834</v>
      </c>
      <c r="B3054" s="479">
        <v>2810</v>
      </c>
      <c r="C3054" s="480"/>
      <c r="D3054" s="480"/>
      <c r="E3054" s="479">
        <v>26400</v>
      </c>
    </row>
    <row r="3055" spans="1:5">
      <c r="A3055" s="476">
        <v>42835</v>
      </c>
      <c r="B3055" s="479">
        <v>2927</v>
      </c>
      <c r="C3055" s="480"/>
      <c r="D3055" s="480"/>
      <c r="E3055" s="479">
        <v>26400</v>
      </c>
    </row>
    <row r="3056" spans="1:5">
      <c r="A3056" s="476">
        <v>42836</v>
      </c>
      <c r="B3056" s="479">
        <v>3498</v>
      </c>
      <c r="C3056" s="480"/>
      <c r="D3056" s="480"/>
      <c r="E3056" s="479">
        <v>26400</v>
      </c>
    </row>
    <row r="3057" spans="1:5">
      <c r="A3057" s="476">
        <v>42837</v>
      </c>
      <c r="B3057" s="479">
        <v>4161</v>
      </c>
      <c r="C3057" s="480"/>
      <c r="D3057" s="480"/>
      <c r="E3057" s="479">
        <v>26400</v>
      </c>
    </row>
    <row r="3058" spans="1:5">
      <c r="A3058" s="476">
        <v>42838</v>
      </c>
      <c r="B3058" s="479">
        <v>3234</v>
      </c>
      <c r="C3058" s="480"/>
      <c r="D3058" s="480"/>
      <c r="E3058" s="479">
        <v>26400</v>
      </c>
    </row>
    <row r="3059" spans="1:5">
      <c r="A3059" s="476">
        <v>42839</v>
      </c>
      <c r="B3059" s="479">
        <v>3725</v>
      </c>
      <c r="C3059" s="480"/>
      <c r="D3059" s="480"/>
      <c r="E3059" s="479">
        <v>26400</v>
      </c>
    </row>
    <row r="3060" spans="1:5">
      <c r="A3060" s="476">
        <v>42840</v>
      </c>
      <c r="B3060" s="479">
        <v>4244</v>
      </c>
      <c r="C3060" s="480"/>
      <c r="D3060" s="480"/>
      <c r="E3060" s="479">
        <v>26400</v>
      </c>
    </row>
    <row r="3061" spans="1:5">
      <c r="A3061" s="476">
        <v>42841</v>
      </c>
      <c r="B3061" s="479">
        <v>3840</v>
      </c>
      <c r="C3061" s="480"/>
      <c r="D3061" s="480"/>
      <c r="E3061" s="479">
        <v>26400</v>
      </c>
    </row>
    <row r="3062" spans="1:5">
      <c r="A3062" s="476">
        <v>42842</v>
      </c>
      <c r="B3062" s="479">
        <v>3790</v>
      </c>
      <c r="C3062" s="480"/>
      <c r="D3062" s="480"/>
      <c r="E3062" s="479">
        <v>26400</v>
      </c>
    </row>
    <row r="3063" spans="1:5">
      <c r="A3063" s="476">
        <v>42843</v>
      </c>
      <c r="B3063" s="479">
        <v>3373</v>
      </c>
      <c r="C3063" s="480"/>
      <c r="D3063" s="480"/>
      <c r="E3063" s="479">
        <v>26400</v>
      </c>
    </row>
    <row r="3064" spans="1:5">
      <c r="A3064" s="476">
        <v>42844</v>
      </c>
      <c r="B3064" s="479">
        <v>3958</v>
      </c>
      <c r="C3064" s="480"/>
      <c r="D3064" s="480"/>
      <c r="E3064" s="479">
        <v>26400</v>
      </c>
    </row>
    <row r="3065" spans="1:5">
      <c r="A3065" s="476">
        <v>42845</v>
      </c>
      <c r="B3065" s="479">
        <v>3257</v>
      </c>
      <c r="C3065" s="480"/>
      <c r="D3065" s="480"/>
      <c r="E3065" s="479">
        <v>26400</v>
      </c>
    </row>
    <row r="3066" spans="1:5">
      <c r="A3066" s="476">
        <v>42846</v>
      </c>
      <c r="B3066" s="479">
        <v>3397</v>
      </c>
      <c r="C3066" s="480"/>
      <c r="D3066" s="480"/>
      <c r="E3066" s="479">
        <v>26400</v>
      </c>
    </row>
    <row r="3067" spans="1:5">
      <c r="A3067" s="476">
        <v>42847</v>
      </c>
      <c r="B3067" s="479">
        <v>3723</v>
      </c>
      <c r="C3067" s="480"/>
      <c r="D3067" s="480"/>
      <c r="E3067" s="479">
        <v>26400</v>
      </c>
    </row>
    <row r="3068" spans="1:5">
      <c r="A3068" s="476">
        <v>42848</v>
      </c>
      <c r="B3068" s="479">
        <v>2931</v>
      </c>
      <c r="C3068" s="480"/>
      <c r="D3068" s="480"/>
      <c r="E3068" s="479">
        <v>26400</v>
      </c>
    </row>
    <row r="3069" spans="1:5">
      <c r="A3069" s="476">
        <v>42849</v>
      </c>
      <c r="B3069" s="479">
        <v>3909</v>
      </c>
      <c r="C3069" s="480"/>
      <c r="D3069" s="480"/>
      <c r="E3069" s="479">
        <v>26400</v>
      </c>
    </row>
    <row r="3070" spans="1:5">
      <c r="A3070" s="476">
        <v>42850</v>
      </c>
      <c r="B3070" s="479">
        <v>3534</v>
      </c>
      <c r="C3070" s="480"/>
      <c r="D3070" s="480"/>
      <c r="E3070" s="479">
        <v>26400</v>
      </c>
    </row>
    <row r="3071" spans="1:5">
      <c r="A3071" s="476">
        <v>42851</v>
      </c>
      <c r="B3071" s="479">
        <v>2828</v>
      </c>
      <c r="C3071" s="480"/>
      <c r="D3071" s="480"/>
      <c r="E3071" s="479">
        <v>26400</v>
      </c>
    </row>
    <row r="3072" spans="1:5">
      <c r="A3072" s="476">
        <v>42852</v>
      </c>
      <c r="B3072" s="479">
        <v>3298</v>
      </c>
      <c r="C3072" s="480"/>
      <c r="D3072" s="480"/>
      <c r="E3072" s="479">
        <v>26400</v>
      </c>
    </row>
    <row r="3073" spans="1:5">
      <c r="A3073" s="476">
        <v>42853</v>
      </c>
      <c r="B3073" s="479">
        <v>3247</v>
      </c>
      <c r="C3073" s="480"/>
      <c r="D3073" s="480"/>
      <c r="E3073" s="479">
        <v>26400</v>
      </c>
    </row>
    <row r="3074" spans="1:5">
      <c r="A3074" s="476">
        <v>42854</v>
      </c>
      <c r="B3074" s="479">
        <v>2600</v>
      </c>
      <c r="C3074" s="480"/>
      <c r="D3074" s="480"/>
      <c r="E3074" s="479">
        <v>26400</v>
      </c>
    </row>
    <row r="3075" spans="1:5">
      <c r="A3075" s="476">
        <v>42855</v>
      </c>
      <c r="B3075" s="479">
        <v>3338</v>
      </c>
      <c r="C3075" s="480"/>
      <c r="D3075" s="480"/>
      <c r="E3075" s="479">
        <v>26400</v>
      </c>
    </row>
    <row r="3076" spans="1:5">
      <c r="A3076" s="476">
        <v>42856</v>
      </c>
      <c r="B3076" s="479">
        <v>3084</v>
      </c>
      <c r="C3076" s="480"/>
      <c r="D3076" s="480"/>
      <c r="E3076" s="479">
        <v>26400</v>
      </c>
    </row>
    <row r="3077" spans="1:5">
      <c r="A3077" s="476">
        <v>42857</v>
      </c>
      <c r="B3077" s="479">
        <v>2778</v>
      </c>
      <c r="C3077" s="480"/>
      <c r="D3077" s="480"/>
      <c r="E3077" s="479">
        <v>26400</v>
      </c>
    </row>
    <row r="3078" spans="1:5">
      <c r="A3078" s="476">
        <v>42858</v>
      </c>
      <c r="B3078" s="479">
        <v>4171</v>
      </c>
      <c r="C3078" s="480"/>
      <c r="D3078" s="480"/>
      <c r="E3078" s="479">
        <v>26400</v>
      </c>
    </row>
    <row r="3079" spans="1:5">
      <c r="A3079" s="476">
        <v>42859</v>
      </c>
      <c r="B3079" s="479">
        <v>2863</v>
      </c>
      <c r="C3079" s="480"/>
      <c r="D3079" s="480"/>
      <c r="E3079" s="479">
        <v>26400</v>
      </c>
    </row>
    <row r="3080" spans="1:5">
      <c r="A3080" s="476">
        <v>42860</v>
      </c>
      <c r="B3080" s="479">
        <v>2833</v>
      </c>
      <c r="C3080" s="480"/>
      <c r="D3080" s="480"/>
      <c r="E3080" s="479">
        <v>26400</v>
      </c>
    </row>
    <row r="3081" spans="1:5">
      <c r="A3081" s="476">
        <v>42861</v>
      </c>
      <c r="B3081" s="479">
        <v>2697</v>
      </c>
      <c r="C3081" s="480"/>
      <c r="D3081" s="480"/>
      <c r="E3081" s="479">
        <v>26400</v>
      </c>
    </row>
    <row r="3082" spans="1:5">
      <c r="A3082" s="476">
        <v>42862</v>
      </c>
      <c r="B3082" s="479">
        <v>2985</v>
      </c>
      <c r="C3082" s="480"/>
      <c r="D3082" s="480"/>
      <c r="E3082" s="479">
        <v>26400</v>
      </c>
    </row>
    <row r="3083" spans="1:5">
      <c r="A3083" s="476">
        <v>42863</v>
      </c>
      <c r="B3083" s="479">
        <v>2938</v>
      </c>
      <c r="C3083" s="480"/>
      <c r="D3083" s="480"/>
      <c r="E3083" s="479">
        <v>26400</v>
      </c>
    </row>
    <row r="3084" spans="1:5">
      <c r="A3084" s="476">
        <v>42864</v>
      </c>
      <c r="B3084" s="479">
        <v>2399</v>
      </c>
      <c r="C3084" s="480"/>
      <c r="D3084" s="480"/>
      <c r="E3084" s="479">
        <v>26400</v>
      </c>
    </row>
    <row r="3085" spans="1:5">
      <c r="A3085" s="476">
        <v>42865</v>
      </c>
      <c r="B3085" s="479">
        <v>3183</v>
      </c>
      <c r="C3085" s="480"/>
      <c r="D3085" s="480"/>
      <c r="E3085" s="479">
        <v>26400</v>
      </c>
    </row>
    <row r="3086" spans="1:5">
      <c r="A3086" s="476">
        <v>42866</v>
      </c>
      <c r="B3086" s="479">
        <v>3029</v>
      </c>
      <c r="C3086" s="480"/>
      <c r="D3086" s="480"/>
      <c r="E3086" s="479">
        <v>26400</v>
      </c>
    </row>
    <row r="3087" spans="1:5">
      <c r="A3087" s="476">
        <v>42867</v>
      </c>
      <c r="B3087" s="479">
        <v>2548</v>
      </c>
      <c r="C3087" s="480"/>
      <c r="D3087" s="480"/>
      <c r="E3087" s="479">
        <v>26400</v>
      </c>
    </row>
    <row r="3088" spans="1:5">
      <c r="A3088" s="476">
        <v>42868</v>
      </c>
      <c r="B3088" s="479">
        <v>3191</v>
      </c>
      <c r="C3088" s="480"/>
      <c r="D3088" s="480"/>
      <c r="E3088" s="479">
        <v>26400</v>
      </c>
    </row>
    <row r="3089" spans="1:5">
      <c r="A3089" s="476">
        <v>42869</v>
      </c>
      <c r="B3089" s="479">
        <v>2639</v>
      </c>
      <c r="C3089" s="480"/>
      <c r="D3089" s="480"/>
      <c r="E3089" s="479">
        <v>26400</v>
      </c>
    </row>
    <row r="3090" spans="1:5">
      <c r="A3090" s="476">
        <v>42870</v>
      </c>
      <c r="B3090" s="479">
        <v>2957</v>
      </c>
      <c r="C3090" s="480"/>
      <c r="D3090" s="480"/>
      <c r="E3090" s="479">
        <v>26400</v>
      </c>
    </row>
    <row r="3091" spans="1:5">
      <c r="A3091" s="476">
        <v>42871</v>
      </c>
      <c r="B3091" s="479">
        <v>2489</v>
      </c>
      <c r="C3091" s="480"/>
      <c r="D3091" s="480"/>
      <c r="E3091" s="479">
        <v>26400</v>
      </c>
    </row>
    <row r="3092" spans="1:5">
      <c r="A3092" s="476">
        <v>42872</v>
      </c>
      <c r="B3092" s="479">
        <v>2846</v>
      </c>
      <c r="C3092" s="480"/>
      <c r="D3092" s="480"/>
      <c r="E3092" s="479">
        <v>26400</v>
      </c>
    </row>
    <row r="3093" spans="1:5">
      <c r="A3093" s="476">
        <v>42873</v>
      </c>
      <c r="B3093" s="479">
        <v>2901</v>
      </c>
      <c r="C3093" s="480"/>
      <c r="D3093" s="480"/>
      <c r="E3093" s="479">
        <v>26400</v>
      </c>
    </row>
    <row r="3094" spans="1:5">
      <c r="A3094" s="476">
        <v>42874</v>
      </c>
      <c r="B3094" s="479">
        <v>3005</v>
      </c>
      <c r="C3094" s="480"/>
      <c r="D3094" s="480"/>
      <c r="E3094" s="479">
        <v>26400</v>
      </c>
    </row>
    <row r="3095" spans="1:5">
      <c r="A3095" s="476">
        <v>42875</v>
      </c>
      <c r="B3095" s="479">
        <v>2352</v>
      </c>
      <c r="C3095" s="480"/>
      <c r="D3095" s="480"/>
      <c r="E3095" s="479">
        <v>26400</v>
      </c>
    </row>
    <row r="3096" spans="1:5">
      <c r="A3096" s="476">
        <v>42876</v>
      </c>
      <c r="B3096" s="479">
        <v>2912</v>
      </c>
      <c r="C3096" s="480"/>
      <c r="D3096" s="480"/>
      <c r="E3096" s="479">
        <v>26400</v>
      </c>
    </row>
    <row r="3097" spans="1:5">
      <c r="A3097" s="476">
        <v>42877</v>
      </c>
      <c r="B3097" s="479">
        <v>2791</v>
      </c>
      <c r="C3097" s="480"/>
      <c r="D3097" s="480"/>
      <c r="E3097" s="479">
        <v>26400</v>
      </c>
    </row>
    <row r="3098" spans="1:5">
      <c r="A3098" s="476">
        <v>42878</v>
      </c>
      <c r="B3098" s="479">
        <v>2668</v>
      </c>
      <c r="C3098" s="480"/>
      <c r="D3098" s="480"/>
      <c r="E3098" s="479">
        <v>26400</v>
      </c>
    </row>
    <row r="3099" spans="1:5">
      <c r="A3099" s="476">
        <v>42879</v>
      </c>
      <c r="B3099" s="479">
        <v>2855</v>
      </c>
      <c r="C3099" s="480"/>
      <c r="D3099" s="480"/>
      <c r="E3099" s="479">
        <v>26400</v>
      </c>
    </row>
    <row r="3100" spans="1:5">
      <c r="A3100" s="476">
        <v>42880</v>
      </c>
      <c r="B3100" s="479">
        <v>2883</v>
      </c>
      <c r="C3100" s="480"/>
      <c r="D3100" s="480"/>
      <c r="E3100" s="479">
        <v>26400</v>
      </c>
    </row>
    <row r="3101" spans="1:5">
      <c r="A3101" s="476">
        <v>42881</v>
      </c>
      <c r="B3101" s="479">
        <v>2693</v>
      </c>
      <c r="C3101" s="480"/>
      <c r="D3101" s="480"/>
      <c r="E3101" s="479">
        <v>26400</v>
      </c>
    </row>
    <row r="3102" spans="1:5">
      <c r="A3102" s="476">
        <v>42882</v>
      </c>
      <c r="B3102" s="479">
        <v>2986</v>
      </c>
      <c r="C3102" s="480"/>
      <c r="D3102" s="480"/>
      <c r="E3102" s="479">
        <v>26400</v>
      </c>
    </row>
    <row r="3103" spans="1:5">
      <c r="A3103" s="476">
        <v>42883</v>
      </c>
      <c r="B3103" s="479">
        <v>2886</v>
      </c>
      <c r="C3103" s="480"/>
      <c r="D3103" s="480"/>
      <c r="E3103" s="479">
        <v>26400</v>
      </c>
    </row>
    <row r="3104" spans="1:5">
      <c r="A3104" s="476">
        <v>42884</v>
      </c>
      <c r="B3104" s="479">
        <v>2903</v>
      </c>
      <c r="C3104" s="480"/>
      <c r="D3104" s="480"/>
      <c r="E3104" s="479">
        <v>26400</v>
      </c>
    </row>
    <row r="3105" spans="1:5">
      <c r="A3105" s="476">
        <v>42885</v>
      </c>
      <c r="B3105" s="479">
        <v>2560</v>
      </c>
      <c r="C3105" s="480"/>
      <c r="D3105" s="480"/>
      <c r="E3105" s="479">
        <v>26400</v>
      </c>
    </row>
    <row r="3106" spans="1:5">
      <c r="A3106" s="476">
        <v>42886</v>
      </c>
      <c r="B3106" s="479">
        <v>2788</v>
      </c>
      <c r="C3106" s="480"/>
      <c r="D3106" s="480"/>
      <c r="E3106" s="479">
        <v>26400</v>
      </c>
    </row>
    <row r="3107" spans="1:5">
      <c r="A3107" s="476">
        <v>42887</v>
      </c>
      <c r="B3107" s="479">
        <v>2938</v>
      </c>
      <c r="C3107" s="480"/>
      <c r="D3107" s="480"/>
      <c r="E3107" s="479">
        <v>26400</v>
      </c>
    </row>
    <row r="3108" spans="1:5">
      <c r="A3108" s="476">
        <v>42888</v>
      </c>
      <c r="B3108" s="479">
        <v>2841</v>
      </c>
      <c r="C3108" s="480"/>
      <c r="D3108" s="480"/>
      <c r="E3108" s="479">
        <v>26400</v>
      </c>
    </row>
    <row r="3109" spans="1:5">
      <c r="A3109" s="476">
        <v>42889</v>
      </c>
      <c r="B3109" s="479">
        <v>3267</v>
      </c>
      <c r="C3109" s="480"/>
      <c r="D3109" s="480"/>
      <c r="E3109" s="479">
        <v>26400</v>
      </c>
    </row>
    <row r="3110" spans="1:5">
      <c r="A3110" s="476">
        <v>42890</v>
      </c>
      <c r="B3110" s="479">
        <v>3049</v>
      </c>
      <c r="C3110" s="480"/>
      <c r="D3110" s="480"/>
      <c r="E3110" s="479">
        <v>26400</v>
      </c>
    </row>
    <row r="3111" spans="1:5">
      <c r="A3111" s="476">
        <v>42891</v>
      </c>
      <c r="B3111" s="479">
        <v>3074</v>
      </c>
      <c r="C3111" s="480"/>
      <c r="D3111" s="480"/>
      <c r="E3111" s="479">
        <v>26400</v>
      </c>
    </row>
    <row r="3112" spans="1:5">
      <c r="A3112" s="476">
        <v>42892</v>
      </c>
      <c r="B3112" s="479">
        <v>2612</v>
      </c>
      <c r="C3112" s="480"/>
      <c r="D3112" s="480"/>
      <c r="E3112" s="479">
        <v>26400</v>
      </c>
    </row>
    <row r="3113" spans="1:5">
      <c r="A3113" s="476">
        <v>42893</v>
      </c>
      <c r="B3113" s="479">
        <v>2886</v>
      </c>
      <c r="C3113" s="480"/>
      <c r="D3113" s="480"/>
      <c r="E3113" s="479">
        <v>26400</v>
      </c>
    </row>
    <row r="3114" spans="1:5">
      <c r="A3114" s="476">
        <v>42894</v>
      </c>
      <c r="B3114" s="479">
        <v>2884</v>
      </c>
      <c r="C3114" s="480"/>
      <c r="D3114" s="480"/>
      <c r="E3114" s="479">
        <v>26400</v>
      </c>
    </row>
    <row r="3115" spans="1:5">
      <c r="A3115" s="476">
        <v>42895</v>
      </c>
      <c r="B3115" s="479">
        <v>3094</v>
      </c>
      <c r="C3115" s="480"/>
      <c r="D3115" s="480"/>
      <c r="E3115" s="479">
        <v>26400</v>
      </c>
    </row>
    <row r="3116" spans="1:5">
      <c r="A3116" s="476">
        <v>42896</v>
      </c>
      <c r="B3116" s="479">
        <v>3052</v>
      </c>
      <c r="C3116" s="480"/>
      <c r="D3116" s="480"/>
      <c r="E3116" s="479">
        <v>26400</v>
      </c>
    </row>
    <row r="3117" spans="1:5">
      <c r="A3117" s="476">
        <v>42897</v>
      </c>
      <c r="B3117" s="479">
        <v>2868</v>
      </c>
      <c r="C3117" s="480"/>
      <c r="D3117" s="480"/>
      <c r="E3117" s="479">
        <v>26400</v>
      </c>
    </row>
    <row r="3118" spans="1:5">
      <c r="A3118" s="476">
        <v>42898</v>
      </c>
      <c r="B3118" s="479">
        <v>2790</v>
      </c>
      <c r="C3118" s="480"/>
      <c r="D3118" s="480"/>
      <c r="E3118" s="479">
        <v>26400</v>
      </c>
    </row>
    <row r="3119" spans="1:5">
      <c r="A3119" s="476">
        <v>42899</v>
      </c>
      <c r="B3119" s="479">
        <v>3111</v>
      </c>
      <c r="C3119" s="480"/>
      <c r="D3119" s="480"/>
      <c r="E3119" s="479">
        <v>26400</v>
      </c>
    </row>
    <row r="3120" spans="1:5">
      <c r="A3120" s="476">
        <v>42900</v>
      </c>
      <c r="B3120" s="479">
        <v>2538</v>
      </c>
      <c r="C3120" s="480"/>
      <c r="D3120" s="480"/>
      <c r="E3120" s="479">
        <v>26400</v>
      </c>
    </row>
    <row r="3121" spans="1:5">
      <c r="A3121" s="476">
        <v>42901</v>
      </c>
      <c r="B3121" s="479">
        <v>3002</v>
      </c>
      <c r="C3121" s="480"/>
      <c r="D3121" s="480"/>
      <c r="E3121" s="479">
        <v>26400</v>
      </c>
    </row>
    <row r="3122" spans="1:5">
      <c r="A3122" s="476">
        <v>42902</v>
      </c>
      <c r="B3122" s="479">
        <v>3032</v>
      </c>
      <c r="C3122" s="480"/>
      <c r="D3122" s="480"/>
      <c r="E3122" s="479">
        <v>26400</v>
      </c>
    </row>
    <row r="3123" spans="1:5">
      <c r="A3123" s="476">
        <v>42903</v>
      </c>
      <c r="B3123" s="479">
        <v>2602</v>
      </c>
      <c r="C3123" s="480"/>
      <c r="D3123" s="480"/>
      <c r="E3123" s="479">
        <v>26400</v>
      </c>
    </row>
    <row r="3124" spans="1:5">
      <c r="A3124" s="476">
        <v>42904</v>
      </c>
      <c r="B3124" s="479">
        <v>2861</v>
      </c>
      <c r="C3124" s="480"/>
      <c r="D3124" s="480"/>
      <c r="E3124" s="479">
        <v>26400</v>
      </c>
    </row>
    <row r="3125" spans="1:5">
      <c r="A3125" s="476">
        <v>42905</v>
      </c>
      <c r="B3125" s="479">
        <v>3010</v>
      </c>
      <c r="C3125" s="480"/>
      <c r="D3125" s="480"/>
      <c r="E3125" s="479">
        <v>26400</v>
      </c>
    </row>
    <row r="3126" spans="1:5">
      <c r="A3126" s="476">
        <v>42906</v>
      </c>
      <c r="B3126" s="479">
        <v>2682</v>
      </c>
      <c r="C3126" s="480"/>
      <c r="D3126" s="480"/>
      <c r="E3126" s="479">
        <v>26400</v>
      </c>
    </row>
    <row r="3127" spans="1:5">
      <c r="A3127" s="476">
        <v>42907</v>
      </c>
      <c r="B3127" s="479">
        <v>2880</v>
      </c>
      <c r="C3127" s="480"/>
      <c r="D3127" s="480"/>
      <c r="E3127" s="479">
        <v>26400</v>
      </c>
    </row>
    <row r="3128" spans="1:5">
      <c r="A3128" s="476">
        <v>42908</v>
      </c>
      <c r="B3128" s="479">
        <v>3104</v>
      </c>
      <c r="C3128" s="480"/>
      <c r="D3128" s="480"/>
      <c r="E3128" s="479">
        <v>26400</v>
      </c>
    </row>
    <row r="3129" spans="1:5">
      <c r="A3129" s="476">
        <v>42909</v>
      </c>
      <c r="B3129" s="479">
        <v>2778</v>
      </c>
      <c r="C3129" s="480"/>
      <c r="D3129" s="480"/>
      <c r="E3129" s="479">
        <v>26400</v>
      </c>
    </row>
    <row r="3130" spans="1:5">
      <c r="A3130" s="476">
        <v>42910</v>
      </c>
      <c r="B3130" s="479">
        <v>2993</v>
      </c>
      <c r="C3130" s="480"/>
      <c r="D3130" s="480"/>
      <c r="E3130" s="479">
        <v>26400</v>
      </c>
    </row>
    <row r="3131" spans="1:5">
      <c r="A3131" s="476">
        <v>42911</v>
      </c>
      <c r="B3131" s="479">
        <v>2947</v>
      </c>
      <c r="C3131" s="480"/>
      <c r="D3131" s="480"/>
      <c r="E3131" s="479">
        <v>26400</v>
      </c>
    </row>
    <row r="3132" spans="1:5">
      <c r="A3132" s="476">
        <v>42912</v>
      </c>
      <c r="B3132" s="479">
        <v>2761</v>
      </c>
      <c r="C3132" s="480"/>
      <c r="D3132" s="480"/>
      <c r="E3132" s="479">
        <v>26400</v>
      </c>
    </row>
    <row r="3133" spans="1:5">
      <c r="A3133" s="476">
        <v>42913</v>
      </c>
      <c r="B3133" s="479">
        <v>3065</v>
      </c>
      <c r="C3133" s="480"/>
      <c r="D3133" s="480"/>
      <c r="E3133" s="479">
        <v>26400</v>
      </c>
    </row>
    <row r="3134" spans="1:5">
      <c r="A3134" s="476">
        <v>42914</v>
      </c>
      <c r="B3134" s="479">
        <v>2979</v>
      </c>
      <c r="C3134" s="480"/>
      <c r="D3134" s="480"/>
      <c r="E3134" s="479">
        <v>26400</v>
      </c>
    </row>
    <row r="3135" spans="1:5">
      <c r="A3135" s="476">
        <v>42915</v>
      </c>
      <c r="B3135" s="479">
        <v>2683</v>
      </c>
      <c r="C3135" s="480"/>
      <c r="D3135" s="480"/>
      <c r="E3135" s="479">
        <v>26400</v>
      </c>
    </row>
    <row r="3136" spans="1:5">
      <c r="A3136" s="476">
        <v>42916</v>
      </c>
      <c r="B3136" s="479">
        <v>2946</v>
      </c>
      <c r="C3136" s="480"/>
      <c r="D3136" s="480"/>
      <c r="E3136" s="479">
        <v>26400</v>
      </c>
    </row>
    <row r="3137" spans="1:5">
      <c r="A3137" s="476">
        <v>42917</v>
      </c>
      <c r="B3137" s="479">
        <v>3546</v>
      </c>
      <c r="C3137" s="479"/>
      <c r="D3137" s="479"/>
      <c r="E3137" s="479">
        <v>26400</v>
      </c>
    </row>
    <row r="3138" spans="1:5">
      <c r="A3138" s="476">
        <v>42918</v>
      </c>
      <c r="B3138" s="479">
        <v>3729</v>
      </c>
      <c r="C3138" s="479"/>
      <c r="D3138" s="479"/>
      <c r="E3138" s="479">
        <v>26400</v>
      </c>
    </row>
    <row r="3139" spans="1:5">
      <c r="A3139" s="476">
        <v>42919</v>
      </c>
      <c r="B3139" s="479">
        <v>3371</v>
      </c>
      <c r="C3139" s="479"/>
      <c r="D3139" s="479"/>
      <c r="E3139" s="479">
        <v>26400</v>
      </c>
    </row>
    <row r="3140" spans="1:5">
      <c r="A3140" s="476">
        <v>42920</v>
      </c>
      <c r="B3140" s="479">
        <v>3188</v>
      </c>
      <c r="C3140" s="479"/>
      <c r="D3140" s="479"/>
      <c r="E3140" s="479">
        <v>26400</v>
      </c>
    </row>
    <row r="3141" spans="1:5">
      <c r="A3141" s="476">
        <v>42921</v>
      </c>
      <c r="B3141" s="479">
        <v>3167</v>
      </c>
      <c r="C3141" s="479"/>
      <c r="D3141" s="479"/>
      <c r="E3141" s="479">
        <v>26400</v>
      </c>
    </row>
    <row r="3142" spans="1:5">
      <c r="A3142" s="476">
        <v>42922</v>
      </c>
      <c r="B3142" s="479">
        <v>3256</v>
      </c>
      <c r="C3142" s="479"/>
      <c r="D3142" s="479"/>
      <c r="E3142" s="479">
        <v>26400</v>
      </c>
    </row>
    <row r="3143" spans="1:5">
      <c r="A3143" s="476">
        <v>42923</v>
      </c>
      <c r="B3143" s="479">
        <v>3430</v>
      </c>
      <c r="C3143" s="479"/>
      <c r="D3143" s="479"/>
      <c r="E3143" s="479">
        <v>26400</v>
      </c>
    </row>
    <row r="3144" spans="1:5">
      <c r="A3144" s="476">
        <v>42924</v>
      </c>
      <c r="B3144" s="479">
        <v>3494</v>
      </c>
      <c r="C3144" s="479"/>
      <c r="D3144" s="479"/>
      <c r="E3144" s="479">
        <v>26400</v>
      </c>
    </row>
    <row r="3145" spans="1:5">
      <c r="A3145" s="476">
        <v>42925</v>
      </c>
      <c r="B3145" s="479">
        <v>3652</v>
      </c>
      <c r="C3145" s="479"/>
      <c r="D3145" s="479"/>
      <c r="E3145" s="479">
        <v>26400</v>
      </c>
    </row>
    <row r="3146" spans="1:5">
      <c r="A3146" s="476">
        <v>42926</v>
      </c>
      <c r="B3146" s="479">
        <v>3182</v>
      </c>
      <c r="C3146" s="479"/>
      <c r="D3146" s="479"/>
      <c r="E3146" s="479">
        <v>26400</v>
      </c>
    </row>
    <row r="3147" spans="1:5">
      <c r="A3147" s="476">
        <v>42927</v>
      </c>
      <c r="B3147" s="479">
        <v>3250</v>
      </c>
      <c r="C3147" s="479"/>
      <c r="D3147" s="479"/>
      <c r="E3147" s="479">
        <v>26400</v>
      </c>
    </row>
    <row r="3148" spans="1:5">
      <c r="A3148" s="476">
        <v>42928</v>
      </c>
      <c r="B3148" s="479">
        <v>3622</v>
      </c>
      <c r="C3148" s="479"/>
      <c r="D3148" s="479"/>
      <c r="E3148" s="479">
        <v>26400</v>
      </c>
    </row>
    <row r="3149" spans="1:5">
      <c r="A3149" s="476">
        <v>42929</v>
      </c>
      <c r="B3149" s="479">
        <v>3800</v>
      </c>
      <c r="C3149" s="479"/>
      <c r="D3149" s="479"/>
      <c r="E3149" s="479">
        <v>26400</v>
      </c>
    </row>
    <row r="3150" spans="1:5">
      <c r="A3150" s="476">
        <v>42930</v>
      </c>
      <c r="B3150" s="479">
        <v>3346</v>
      </c>
      <c r="C3150" s="479"/>
      <c r="D3150" s="479"/>
      <c r="E3150" s="479">
        <v>26400</v>
      </c>
    </row>
    <row r="3151" spans="1:5">
      <c r="A3151" s="476">
        <v>42931</v>
      </c>
      <c r="B3151" s="479">
        <v>3498</v>
      </c>
      <c r="C3151" s="479"/>
      <c r="D3151" s="479"/>
      <c r="E3151" s="479">
        <v>26400</v>
      </c>
    </row>
    <row r="3152" spans="1:5">
      <c r="A3152" s="476">
        <v>42932</v>
      </c>
      <c r="B3152" s="479">
        <v>3674</v>
      </c>
      <c r="C3152" s="479"/>
      <c r="D3152" s="479"/>
      <c r="E3152" s="479">
        <v>26400</v>
      </c>
    </row>
    <row r="3153" spans="1:5">
      <c r="A3153" s="476">
        <v>42933</v>
      </c>
      <c r="B3153" s="479">
        <v>4819</v>
      </c>
      <c r="C3153" s="479"/>
      <c r="D3153" s="479"/>
      <c r="E3153" s="479">
        <v>26400</v>
      </c>
    </row>
    <row r="3154" spans="1:5">
      <c r="A3154" s="476">
        <v>42934</v>
      </c>
      <c r="B3154" s="479">
        <v>4903</v>
      </c>
      <c r="C3154" s="479"/>
      <c r="D3154" s="479"/>
      <c r="E3154" s="479">
        <v>26400</v>
      </c>
    </row>
    <row r="3155" spans="1:5">
      <c r="A3155" s="476">
        <v>42935</v>
      </c>
      <c r="B3155" s="479">
        <v>3728</v>
      </c>
      <c r="C3155" s="479"/>
      <c r="D3155" s="479"/>
      <c r="E3155" s="479">
        <v>26400</v>
      </c>
    </row>
    <row r="3156" spans="1:5">
      <c r="A3156" s="476">
        <v>42936</v>
      </c>
      <c r="B3156" s="479">
        <v>3655</v>
      </c>
      <c r="C3156" s="479"/>
      <c r="D3156" s="479"/>
      <c r="E3156" s="479">
        <v>26400</v>
      </c>
    </row>
    <row r="3157" spans="1:5">
      <c r="A3157" s="476">
        <v>42937</v>
      </c>
      <c r="B3157" s="479">
        <v>3750</v>
      </c>
      <c r="C3157" s="479"/>
      <c r="D3157" s="479"/>
      <c r="E3157" s="479">
        <v>26400</v>
      </c>
    </row>
    <row r="3158" spans="1:5">
      <c r="A3158" s="476">
        <v>42938</v>
      </c>
      <c r="B3158" s="479">
        <v>3974</v>
      </c>
      <c r="C3158" s="479"/>
      <c r="D3158" s="479"/>
      <c r="E3158" s="479">
        <v>26400</v>
      </c>
    </row>
    <row r="3159" spans="1:5">
      <c r="A3159" s="476">
        <v>42939</v>
      </c>
      <c r="B3159" s="479">
        <v>4154</v>
      </c>
      <c r="C3159" s="479"/>
      <c r="D3159" s="479"/>
      <c r="E3159" s="479">
        <v>26400</v>
      </c>
    </row>
    <row r="3160" spans="1:5">
      <c r="A3160" s="476">
        <v>42940</v>
      </c>
      <c r="B3160" s="479">
        <v>3234</v>
      </c>
      <c r="C3160" s="479"/>
      <c r="D3160" s="479"/>
      <c r="E3160" s="479">
        <v>26400</v>
      </c>
    </row>
    <row r="3161" spans="1:5">
      <c r="A3161" s="476">
        <v>42941</v>
      </c>
      <c r="B3161" s="479">
        <v>3362</v>
      </c>
      <c r="C3161" s="479"/>
      <c r="D3161" s="479"/>
      <c r="E3161" s="479">
        <v>26400</v>
      </c>
    </row>
    <row r="3162" spans="1:5">
      <c r="A3162" s="476">
        <v>42942</v>
      </c>
      <c r="B3162" s="479">
        <v>3299</v>
      </c>
      <c r="C3162" s="479"/>
      <c r="D3162" s="479"/>
      <c r="E3162" s="479">
        <v>26400</v>
      </c>
    </row>
    <row r="3163" spans="1:5">
      <c r="A3163" s="476">
        <v>42943</v>
      </c>
      <c r="B3163" s="479">
        <v>3264</v>
      </c>
      <c r="C3163" s="479"/>
      <c r="D3163" s="479"/>
      <c r="E3163" s="479">
        <v>26400</v>
      </c>
    </row>
    <row r="3164" spans="1:5">
      <c r="A3164" s="476">
        <v>42944</v>
      </c>
      <c r="B3164" s="479">
        <v>3307</v>
      </c>
      <c r="C3164" s="479"/>
      <c r="D3164" s="479"/>
      <c r="E3164" s="479">
        <v>26400</v>
      </c>
    </row>
    <row r="3165" spans="1:5">
      <c r="A3165" s="476">
        <v>42945</v>
      </c>
      <c r="B3165" s="479">
        <v>3307</v>
      </c>
      <c r="C3165" s="479"/>
      <c r="D3165" s="479"/>
      <c r="E3165" s="479">
        <v>26400</v>
      </c>
    </row>
    <row r="3166" spans="1:5">
      <c r="A3166" s="476">
        <v>42946</v>
      </c>
      <c r="B3166" s="479">
        <v>3440</v>
      </c>
      <c r="C3166" s="479"/>
      <c r="D3166" s="479"/>
      <c r="E3166" s="479">
        <v>26400</v>
      </c>
    </row>
    <row r="3167" spans="1:5">
      <c r="A3167" s="476">
        <v>42947</v>
      </c>
      <c r="B3167" s="479">
        <v>3580</v>
      </c>
      <c r="C3167" s="479"/>
      <c r="D3167" s="479"/>
      <c r="E3167" s="479">
        <v>26400</v>
      </c>
    </row>
    <row r="3168" spans="1:5">
      <c r="A3168" s="476">
        <v>42948</v>
      </c>
      <c r="B3168" s="479">
        <v>3750</v>
      </c>
      <c r="C3168" s="479"/>
      <c r="D3168" s="479"/>
      <c r="E3168" s="479">
        <v>26400</v>
      </c>
    </row>
    <row r="3169" spans="1:5">
      <c r="A3169" s="476">
        <v>42949</v>
      </c>
      <c r="B3169" s="479">
        <v>3460</v>
      </c>
      <c r="C3169" s="479"/>
      <c r="D3169" s="479"/>
      <c r="E3169" s="479">
        <v>26400</v>
      </c>
    </row>
    <row r="3170" spans="1:5">
      <c r="A3170" s="476">
        <v>42950</v>
      </c>
      <c r="B3170" s="479">
        <v>3282</v>
      </c>
      <c r="C3170" s="479"/>
      <c r="D3170" s="479"/>
      <c r="E3170" s="479">
        <v>26400</v>
      </c>
    </row>
    <row r="3171" spans="1:5">
      <c r="A3171" s="476">
        <v>42951</v>
      </c>
      <c r="B3171" s="479">
        <v>3048</v>
      </c>
      <c r="C3171" s="479"/>
      <c r="D3171" s="479"/>
      <c r="E3171" s="479">
        <v>26400</v>
      </c>
    </row>
    <row r="3172" spans="1:5">
      <c r="A3172" s="476">
        <v>42952</v>
      </c>
      <c r="B3172" s="479">
        <v>3527</v>
      </c>
      <c r="C3172" s="479"/>
      <c r="D3172" s="479"/>
      <c r="E3172" s="479">
        <v>26400</v>
      </c>
    </row>
    <row r="3173" spans="1:5">
      <c r="A3173" s="476">
        <v>42953</v>
      </c>
      <c r="B3173" s="479">
        <v>3697</v>
      </c>
      <c r="C3173" s="479"/>
      <c r="D3173" s="479"/>
      <c r="E3173" s="479">
        <v>26400</v>
      </c>
    </row>
    <row r="3174" spans="1:5">
      <c r="A3174" s="476">
        <v>42954</v>
      </c>
      <c r="B3174" s="479">
        <v>3833</v>
      </c>
      <c r="C3174" s="479"/>
      <c r="D3174" s="479"/>
      <c r="E3174" s="479">
        <v>26400</v>
      </c>
    </row>
    <row r="3175" spans="1:5">
      <c r="A3175" s="476">
        <v>42955</v>
      </c>
      <c r="B3175" s="479">
        <v>3269</v>
      </c>
      <c r="C3175" s="479"/>
      <c r="D3175" s="479"/>
      <c r="E3175" s="479">
        <v>26400</v>
      </c>
    </row>
    <row r="3176" spans="1:5">
      <c r="A3176" s="476">
        <v>42956</v>
      </c>
      <c r="B3176" s="479">
        <v>3288</v>
      </c>
      <c r="C3176" s="479"/>
      <c r="D3176" s="479"/>
      <c r="E3176" s="479">
        <v>26400</v>
      </c>
    </row>
    <row r="3177" spans="1:5">
      <c r="A3177" s="476">
        <v>42957</v>
      </c>
      <c r="B3177" s="479">
        <v>3468</v>
      </c>
      <c r="C3177" s="479"/>
      <c r="D3177" s="479"/>
      <c r="E3177" s="479">
        <v>26400</v>
      </c>
    </row>
    <row r="3178" spans="1:5">
      <c r="A3178" s="476">
        <v>42958</v>
      </c>
      <c r="B3178" s="479">
        <v>3282</v>
      </c>
      <c r="C3178" s="479"/>
      <c r="D3178" s="479"/>
      <c r="E3178" s="479">
        <v>26400</v>
      </c>
    </row>
    <row r="3179" spans="1:5">
      <c r="A3179" s="476">
        <v>42959</v>
      </c>
      <c r="B3179" s="479">
        <v>3622</v>
      </c>
      <c r="C3179" s="479"/>
      <c r="D3179" s="479"/>
      <c r="E3179" s="479">
        <v>26400</v>
      </c>
    </row>
    <row r="3180" spans="1:5">
      <c r="A3180" s="476">
        <v>42960</v>
      </c>
      <c r="B3180" s="479">
        <v>3890</v>
      </c>
      <c r="C3180" s="479"/>
      <c r="D3180" s="479"/>
      <c r="E3180" s="479">
        <v>26400</v>
      </c>
    </row>
    <row r="3181" spans="1:5">
      <c r="A3181" s="476">
        <v>42961</v>
      </c>
      <c r="B3181" s="479">
        <v>4069</v>
      </c>
      <c r="C3181" s="479"/>
      <c r="D3181" s="479"/>
      <c r="E3181" s="479">
        <v>26400</v>
      </c>
    </row>
    <row r="3182" spans="1:5">
      <c r="A3182" s="476">
        <v>42962</v>
      </c>
      <c r="B3182" s="479">
        <v>3627</v>
      </c>
      <c r="C3182" s="479"/>
      <c r="D3182" s="479"/>
      <c r="E3182" s="479">
        <v>26400</v>
      </c>
    </row>
    <row r="3183" spans="1:5">
      <c r="A3183" s="476">
        <v>42963</v>
      </c>
      <c r="B3183" s="479">
        <v>3677</v>
      </c>
      <c r="C3183" s="479"/>
      <c r="D3183" s="479"/>
      <c r="E3183" s="479">
        <v>26400</v>
      </c>
    </row>
    <row r="3184" spans="1:5">
      <c r="A3184" s="476">
        <v>42964</v>
      </c>
      <c r="B3184" s="479">
        <v>4458</v>
      </c>
      <c r="C3184" s="479"/>
      <c r="D3184" s="479"/>
      <c r="E3184" s="479">
        <v>26400</v>
      </c>
    </row>
    <row r="3185" spans="1:5">
      <c r="A3185" s="476">
        <v>42965</v>
      </c>
      <c r="B3185" s="479">
        <v>4639</v>
      </c>
      <c r="C3185" s="479"/>
      <c r="D3185" s="479"/>
      <c r="E3185" s="479">
        <v>26400</v>
      </c>
    </row>
    <row r="3186" spans="1:5">
      <c r="A3186" s="476">
        <v>42966</v>
      </c>
      <c r="B3186" s="479">
        <v>4034</v>
      </c>
      <c r="C3186" s="479"/>
      <c r="D3186" s="479"/>
      <c r="E3186" s="479">
        <v>26400</v>
      </c>
    </row>
    <row r="3187" spans="1:5">
      <c r="A3187" s="476">
        <v>42967</v>
      </c>
      <c r="B3187" s="479">
        <v>3836</v>
      </c>
      <c r="C3187" s="479"/>
      <c r="D3187" s="479"/>
      <c r="E3187" s="479">
        <v>26400</v>
      </c>
    </row>
    <row r="3188" spans="1:5">
      <c r="A3188" s="476">
        <v>42968</v>
      </c>
      <c r="B3188" s="479">
        <v>3738</v>
      </c>
      <c r="C3188" s="479"/>
      <c r="D3188" s="479"/>
      <c r="E3188" s="479">
        <v>26400</v>
      </c>
    </row>
    <row r="3189" spans="1:5">
      <c r="A3189" s="476">
        <v>42969</v>
      </c>
      <c r="B3189" s="479">
        <v>3682</v>
      </c>
      <c r="C3189" s="479"/>
      <c r="D3189" s="479"/>
      <c r="E3189" s="479">
        <v>26400</v>
      </c>
    </row>
    <row r="3190" spans="1:5">
      <c r="A3190" s="476">
        <v>42970</v>
      </c>
      <c r="B3190" s="479">
        <v>3682</v>
      </c>
      <c r="C3190" s="479"/>
      <c r="D3190" s="479"/>
      <c r="E3190" s="479">
        <v>26400</v>
      </c>
    </row>
    <row r="3191" spans="1:5">
      <c r="A3191" s="476">
        <v>42971</v>
      </c>
      <c r="B3191" s="479">
        <v>3686</v>
      </c>
      <c r="C3191" s="479"/>
      <c r="D3191" s="479"/>
      <c r="E3191" s="479">
        <v>26400</v>
      </c>
    </row>
    <row r="3192" spans="1:5">
      <c r="A3192" s="476">
        <v>42972</v>
      </c>
      <c r="B3192" s="479">
        <v>3518</v>
      </c>
      <c r="C3192" s="479"/>
      <c r="D3192" s="479"/>
      <c r="E3192" s="479">
        <v>26400</v>
      </c>
    </row>
    <row r="3193" spans="1:5">
      <c r="A3193" s="476">
        <v>42973</v>
      </c>
      <c r="B3193" s="479">
        <v>3560</v>
      </c>
      <c r="C3193" s="479"/>
      <c r="D3193" s="479"/>
      <c r="E3193" s="479">
        <v>26400</v>
      </c>
    </row>
    <row r="3194" spans="1:5">
      <c r="A3194" s="476">
        <v>42974</v>
      </c>
      <c r="B3194" s="479">
        <v>3686</v>
      </c>
      <c r="C3194" s="479"/>
      <c r="D3194" s="479"/>
      <c r="E3194" s="479">
        <v>26400</v>
      </c>
    </row>
    <row r="3195" spans="1:5">
      <c r="A3195" s="476">
        <v>42975</v>
      </c>
      <c r="B3195" s="479">
        <v>4445</v>
      </c>
      <c r="C3195" s="479"/>
      <c r="D3195" s="479"/>
      <c r="E3195" s="479">
        <v>26400</v>
      </c>
    </row>
    <row r="3196" spans="1:5">
      <c r="A3196" s="476">
        <v>42976</v>
      </c>
      <c r="B3196" s="479">
        <v>4445</v>
      </c>
      <c r="C3196" s="479"/>
      <c r="D3196" s="479"/>
      <c r="E3196" s="479">
        <v>26400</v>
      </c>
    </row>
    <row r="3197" spans="1:5">
      <c r="A3197" s="476">
        <v>42977</v>
      </c>
      <c r="B3197" s="479">
        <v>3523</v>
      </c>
      <c r="C3197" s="479"/>
      <c r="D3197" s="479"/>
      <c r="E3197" s="479">
        <v>26400</v>
      </c>
    </row>
    <row r="3198" spans="1:5">
      <c r="A3198" s="476">
        <v>42978</v>
      </c>
      <c r="B3198" s="479">
        <v>3495</v>
      </c>
      <c r="C3198" s="479"/>
      <c r="D3198" s="479"/>
      <c r="E3198" s="479">
        <v>26400</v>
      </c>
    </row>
    <row r="3199" spans="1:5">
      <c r="A3199" s="476">
        <v>42979</v>
      </c>
      <c r="B3199" s="479">
        <v>3431</v>
      </c>
      <c r="C3199" s="479"/>
      <c r="D3199" s="479"/>
      <c r="E3199" s="479">
        <v>26400</v>
      </c>
    </row>
    <row r="3200" spans="1:5">
      <c r="A3200" s="476">
        <v>42980</v>
      </c>
      <c r="B3200" s="479">
        <v>3547</v>
      </c>
      <c r="C3200" s="479"/>
      <c r="D3200" s="479"/>
      <c r="E3200" s="479">
        <v>26400</v>
      </c>
    </row>
    <row r="3201" spans="1:5">
      <c r="A3201" s="476">
        <v>42981</v>
      </c>
      <c r="B3201" s="479">
        <v>3440</v>
      </c>
      <c r="C3201" s="479"/>
      <c r="D3201" s="479"/>
      <c r="E3201" s="479">
        <v>26400</v>
      </c>
    </row>
    <row r="3202" spans="1:5">
      <c r="A3202" s="476">
        <v>42982</v>
      </c>
      <c r="B3202" s="479">
        <v>3498</v>
      </c>
      <c r="C3202" s="479"/>
      <c r="D3202" s="479"/>
      <c r="E3202" s="479">
        <v>26400</v>
      </c>
    </row>
    <row r="3203" spans="1:5">
      <c r="A3203" s="476">
        <v>42983</v>
      </c>
      <c r="B3203" s="479">
        <v>3509</v>
      </c>
      <c r="C3203" s="479"/>
      <c r="D3203" s="479"/>
      <c r="E3203" s="479">
        <v>26400</v>
      </c>
    </row>
    <row r="3204" spans="1:5">
      <c r="A3204" s="476">
        <v>42984</v>
      </c>
      <c r="B3204" s="479">
        <v>3645</v>
      </c>
      <c r="C3204" s="479"/>
      <c r="D3204" s="479"/>
      <c r="E3204" s="479">
        <v>26400</v>
      </c>
    </row>
    <row r="3205" spans="1:5">
      <c r="A3205" s="476">
        <v>42985</v>
      </c>
      <c r="B3205" s="479">
        <v>3463</v>
      </c>
      <c r="C3205" s="479"/>
      <c r="D3205" s="479"/>
      <c r="E3205" s="479">
        <v>26400</v>
      </c>
    </row>
    <row r="3206" spans="1:5">
      <c r="A3206" s="476">
        <v>42986</v>
      </c>
      <c r="B3206" s="479">
        <v>3622</v>
      </c>
      <c r="C3206" s="479"/>
      <c r="D3206" s="479"/>
      <c r="E3206" s="479">
        <v>26400</v>
      </c>
    </row>
    <row r="3207" spans="1:5">
      <c r="A3207" s="476">
        <v>42987</v>
      </c>
      <c r="B3207" s="479">
        <v>3631</v>
      </c>
      <c r="C3207" s="479"/>
      <c r="D3207" s="479"/>
      <c r="E3207" s="479">
        <v>26400</v>
      </c>
    </row>
    <row r="3208" spans="1:5">
      <c r="A3208" s="476">
        <v>42988</v>
      </c>
      <c r="B3208" s="479">
        <v>3568</v>
      </c>
      <c r="C3208" s="479"/>
      <c r="D3208" s="479"/>
      <c r="E3208" s="479">
        <v>26400</v>
      </c>
    </row>
    <row r="3209" spans="1:5">
      <c r="A3209" s="476">
        <v>42989</v>
      </c>
      <c r="B3209" s="479">
        <v>3395</v>
      </c>
      <c r="C3209" s="479"/>
      <c r="D3209" s="479"/>
      <c r="E3209" s="479">
        <v>26400</v>
      </c>
    </row>
    <row r="3210" spans="1:5">
      <c r="A3210" s="476">
        <v>42990</v>
      </c>
      <c r="B3210" s="479">
        <v>3303</v>
      </c>
      <c r="C3210" s="479"/>
      <c r="D3210" s="479"/>
      <c r="E3210" s="479">
        <v>26400</v>
      </c>
    </row>
    <row r="3211" spans="1:5">
      <c r="A3211" s="476">
        <v>42991</v>
      </c>
      <c r="B3211" s="479">
        <v>3372</v>
      </c>
      <c r="C3211" s="479"/>
      <c r="D3211" s="479"/>
      <c r="E3211" s="479">
        <v>26400</v>
      </c>
    </row>
    <row r="3212" spans="1:5">
      <c r="A3212" s="476">
        <v>42992</v>
      </c>
      <c r="B3212" s="479">
        <v>3166</v>
      </c>
      <c r="C3212" s="479"/>
      <c r="D3212" s="479"/>
      <c r="E3212" s="479">
        <v>26400</v>
      </c>
    </row>
    <row r="3213" spans="1:5">
      <c r="A3213" s="476">
        <v>42993</v>
      </c>
      <c r="B3213" s="479">
        <v>3432</v>
      </c>
      <c r="C3213" s="479"/>
      <c r="D3213" s="479"/>
      <c r="E3213" s="479">
        <v>26400</v>
      </c>
    </row>
    <row r="3214" spans="1:5">
      <c r="A3214" s="476">
        <v>42994</v>
      </c>
      <c r="B3214" s="479">
        <v>3546</v>
      </c>
      <c r="C3214" s="479"/>
      <c r="D3214" s="479"/>
      <c r="E3214" s="479">
        <v>26400</v>
      </c>
    </row>
    <row r="3215" spans="1:5">
      <c r="A3215" s="476">
        <v>42995</v>
      </c>
      <c r="B3215" s="479">
        <v>3340</v>
      </c>
      <c r="C3215" s="479"/>
      <c r="D3215" s="479"/>
      <c r="E3215" s="479">
        <v>26400</v>
      </c>
    </row>
    <row r="3216" spans="1:5">
      <c r="A3216" s="476">
        <v>42996</v>
      </c>
      <c r="B3216" s="479">
        <v>3201</v>
      </c>
      <c r="C3216" s="479"/>
      <c r="D3216" s="479"/>
      <c r="E3216" s="479">
        <v>26400</v>
      </c>
    </row>
    <row r="3217" spans="1:5">
      <c r="A3217" s="476">
        <v>42997</v>
      </c>
      <c r="B3217" s="479">
        <v>3152</v>
      </c>
      <c r="C3217" s="479"/>
      <c r="D3217" s="479"/>
      <c r="E3217" s="479">
        <v>26400</v>
      </c>
    </row>
    <row r="3218" spans="1:5">
      <c r="A3218" s="476">
        <v>42998</v>
      </c>
      <c r="B3218" s="479">
        <v>3111</v>
      </c>
      <c r="C3218" s="479"/>
      <c r="D3218" s="479"/>
      <c r="E3218" s="479">
        <v>26400</v>
      </c>
    </row>
    <row r="3219" spans="1:5">
      <c r="A3219" s="476">
        <v>42999</v>
      </c>
      <c r="B3219" s="479">
        <v>3137</v>
      </c>
      <c r="C3219" s="479"/>
      <c r="D3219" s="479"/>
      <c r="E3219" s="479">
        <v>26400</v>
      </c>
    </row>
    <row r="3220" spans="1:5">
      <c r="A3220" s="476">
        <v>43000</v>
      </c>
      <c r="B3220" s="479">
        <v>3242</v>
      </c>
      <c r="C3220" s="479"/>
      <c r="D3220" s="479"/>
      <c r="E3220" s="479">
        <v>26400</v>
      </c>
    </row>
    <row r="3221" spans="1:5">
      <c r="A3221" s="476">
        <v>43001</v>
      </c>
      <c r="B3221" s="479">
        <v>3242</v>
      </c>
      <c r="C3221" s="479"/>
      <c r="D3221" s="479"/>
      <c r="E3221" s="479">
        <v>26400</v>
      </c>
    </row>
    <row r="3222" spans="1:5">
      <c r="A3222" s="476">
        <v>43002</v>
      </c>
      <c r="B3222" s="479">
        <v>3230</v>
      </c>
      <c r="C3222" s="479"/>
      <c r="D3222" s="479"/>
      <c r="E3222" s="479">
        <v>26400</v>
      </c>
    </row>
    <row r="3223" spans="1:5">
      <c r="A3223" s="476">
        <v>43003</v>
      </c>
      <c r="B3223" s="479">
        <v>3409</v>
      </c>
      <c r="C3223" s="479"/>
      <c r="D3223" s="479"/>
      <c r="E3223" s="479">
        <v>26400</v>
      </c>
    </row>
    <row r="3224" spans="1:5">
      <c r="A3224" s="476">
        <v>43004</v>
      </c>
      <c r="B3224" s="479">
        <v>3578</v>
      </c>
      <c r="C3224" s="479"/>
      <c r="D3224" s="479"/>
      <c r="E3224" s="479">
        <v>26400</v>
      </c>
    </row>
    <row r="3225" spans="1:5">
      <c r="A3225" s="476">
        <v>43005</v>
      </c>
      <c r="B3225" s="479">
        <v>3169</v>
      </c>
      <c r="C3225" s="479"/>
      <c r="D3225" s="479"/>
      <c r="E3225" s="479">
        <v>26400</v>
      </c>
    </row>
    <row r="3226" spans="1:5">
      <c r="A3226" s="476">
        <v>43006</v>
      </c>
      <c r="B3226" s="479">
        <v>3293</v>
      </c>
      <c r="C3226" s="479"/>
      <c r="D3226" s="479"/>
      <c r="E3226" s="479">
        <v>26400</v>
      </c>
    </row>
    <row r="3227" spans="1:5">
      <c r="A3227" s="476">
        <v>43007</v>
      </c>
      <c r="B3227" s="479">
        <v>3293</v>
      </c>
      <c r="C3227" s="479"/>
      <c r="D3227" s="479"/>
      <c r="E3227" s="479">
        <v>26400</v>
      </c>
    </row>
    <row r="3228" spans="1:5">
      <c r="A3228" s="476">
        <v>43008</v>
      </c>
      <c r="B3228" s="479">
        <v>3218</v>
      </c>
      <c r="C3228" s="479"/>
      <c r="D3228" s="479"/>
      <c r="E3228" s="479">
        <v>26400</v>
      </c>
    </row>
    <row r="3229" spans="1:5">
      <c r="A3229" s="476">
        <v>43009</v>
      </c>
      <c r="B3229" s="479">
        <v>3488</v>
      </c>
      <c r="E3229" s="479">
        <v>26400</v>
      </c>
    </row>
    <row r="3230" spans="1:5">
      <c r="A3230" s="476">
        <v>43010</v>
      </c>
      <c r="B3230" s="479">
        <v>3315</v>
      </c>
      <c r="E3230" s="479">
        <v>26400</v>
      </c>
    </row>
    <row r="3231" spans="1:5">
      <c r="A3231" s="476">
        <v>43011</v>
      </c>
      <c r="B3231" s="479">
        <v>3440</v>
      </c>
      <c r="E3231" s="479">
        <v>26400</v>
      </c>
    </row>
    <row r="3232" spans="1:5">
      <c r="A3232" s="476">
        <v>43012</v>
      </c>
      <c r="B3232" s="479">
        <v>2984</v>
      </c>
      <c r="E3232" s="479">
        <v>26400</v>
      </c>
    </row>
    <row r="3233" spans="1:5">
      <c r="A3233" s="476">
        <v>43013</v>
      </c>
      <c r="B3233" s="479">
        <v>3552</v>
      </c>
      <c r="E3233" s="479">
        <v>26400</v>
      </c>
    </row>
    <row r="3234" spans="1:5">
      <c r="A3234" s="476">
        <v>43014</v>
      </c>
      <c r="B3234" s="479">
        <v>3219</v>
      </c>
      <c r="E3234" s="479">
        <v>26400</v>
      </c>
    </row>
    <row r="3235" spans="1:5">
      <c r="A3235" s="476">
        <v>43015</v>
      </c>
      <c r="B3235" s="479">
        <v>3293</v>
      </c>
      <c r="E3235" s="479">
        <v>26400</v>
      </c>
    </row>
    <row r="3236" spans="1:5">
      <c r="A3236" s="476">
        <v>43016</v>
      </c>
      <c r="B3236" s="479">
        <v>3368</v>
      </c>
      <c r="E3236" s="479">
        <v>26400</v>
      </c>
    </row>
    <row r="3237" spans="1:5">
      <c r="A3237" s="476">
        <v>43017</v>
      </c>
      <c r="B3237" s="479">
        <v>3239</v>
      </c>
      <c r="E3237" s="479">
        <v>26400</v>
      </c>
    </row>
    <row r="3238" spans="1:5">
      <c r="A3238" s="476">
        <v>43018</v>
      </c>
      <c r="B3238" s="479">
        <v>3058</v>
      </c>
      <c r="E3238" s="479">
        <v>26400</v>
      </c>
    </row>
    <row r="3239" spans="1:5">
      <c r="A3239" s="476">
        <v>43019</v>
      </c>
      <c r="B3239" s="479">
        <v>3036</v>
      </c>
      <c r="E3239" s="479">
        <v>26400</v>
      </c>
    </row>
    <row r="3240" spans="1:5">
      <c r="A3240" s="476">
        <v>43020</v>
      </c>
      <c r="B3240" s="479">
        <v>3280</v>
      </c>
      <c r="E3240" s="479">
        <v>26400</v>
      </c>
    </row>
    <row r="3241" spans="1:5">
      <c r="A3241" s="476">
        <v>43021</v>
      </c>
      <c r="B3241" s="479">
        <v>3026</v>
      </c>
      <c r="E3241" s="479">
        <v>26400</v>
      </c>
    </row>
    <row r="3242" spans="1:5">
      <c r="A3242" s="476">
        <v>43022</v>
      </c>
      <c r="B3242" s="479">
        <v>3046</v>
      </c>
      <c r="E3242" s="479">
        <v>26400</v>
      </c>
    </row>
    <row r="3243" spans="1:5">
      <c r="A3243" s="476">
        <v>43023</v>
      </c>
      <c r="B3243" s="479">
        <v>3133</v>
      </c>
      <c r="E3243" s="479">
        <v>26400</v>
      </c>
    </row>
    <row r="3244" spans="1:5">
      <c r="A3244" s="476">
        <v>43024</v>
      </c>
      <c r="B3244" s="479">
        <v>2860</v>
      </c>
      <c r="E3244" s="479">
        <v>26400</v>
      </c>
    </row>
    <row r="3245" spans="1:5">
      <c r="A3245" s="476">
        <v>43025</v>
      </c>
      <c r="B3245" s="479">
        <v>3092</v>
      </c>
      <c r="E3245" s="479">
        <v>26400</v>
      </c>
    </row>
    <row r="3246" spans="1:5">
      <c r="A3246" s="476">
        <v>43026</v>
      </c>
      <c r="B3246" s="479">
        <v>2709</v>
      </c>
      <c r="E3246" s="479">
        <v>26400</v>
      </c>
    </row>
    <row r="3247" spans="1:5">
      <c r="A3247" s="476">
        <v>43027</v>
      </c>
      <c r="B3247" s="479">
        <v>2699</v>
      </c>
      <c r="E3247" s="479">
        <v>26400</v>
      </c>
    </row>
    <row r="3248" spans="1:5">
      <c r="A3248" s="476">
        <v>43028</v>
      </c>
      <c r="B3248" s="479">
        <v>3359</v>
      </c>
      <c r="E3248" s="479">
        <v>26400</v>
      </c>
    </row>
    <row r="3249" spans="1:5">
      <c r="A3249" s="476">
        <v>43029</v>
      </c>
      <c r="B3249" s="479">
        <v>3009</v>
      </c>
      <c r="E3249" s="479">
        <v>26400</v>
      </c>
    </row>
    <row r="3250" spans="1:5">
      <c r="A3250" s="476">
        <v>43030</v>
      </c>
      <c r="B3250" s="479">
        <v>3374</v>
      </c>
      <c r="E3250" s="479">
        <v>26400</v>
      </c>
    </row>
    <row r="3251" spans="1:5">
      <c r="A3251" s="476">
        <v>43031</v>
      </c>
      <c r="B3251" s="479">
        <v>3442</v>
      </c>
      <c r="E3251" s="479">
        <v>26400</v>
      </c>
    </row>
    <row r="3252" spans="1:5">
      <c r="A3252" s="476">
        <v>43032</v>
      </c>
      <c r="B3252" s="479">
        <v>2788</v>
      </c>
      <c r="E3252" s="479">
        <v>26400</v>
      </c>
    </row>
    <row r="3253" spans="1:5">
      <c r="A3253" s="476">
        <v>43033</v>
      </c>
      <c r="B3253" s="479">
        <v>2895</v>
      </c>
      <c r="E3253" s="479">
        <v>26400</v>
      </c>
    </row>
    <row r="3254" spans="1:5">
      <c r="A3254" s="476">
        <v>43034</v>
      </c>
      <c r="B3254" s="479">
        <v>2816</v>
      </c>
      <c r="E3254" s="479">
        <v>26400</v>
      </c>
    </row>
    <row r="3255" spans="1:5">
      <c r="A3255" s="476">
        <v>43035</v>
      </c>
      <c r="B3255" s="479">
        <v>3112</v>
      </c>
      <c r="E3255" s="479">
        <v>26400</v>
      </c>
    </row>
    <row r="3256" spans="1:5">
      <c r="A3256" s="476">
        <v>43036</v>
      </c>
      <c r="B3256" s="479">
        <v>2974</v>
      </c>
      <c r="E3256" s="479">
        <v>26400</v>
      </c>
    </row>
    <row r="3257" spans="1:5">
      <c r="A3257" s="476">
        <v>43037</v>
      </c>
      <c r="B3257" s="479">
        <v>2875</v>
      </c>
      <c r="E3257" s="479">
        <v>26400</v>
      </c>
    </row>
    <row r="3258" spans="1:5">
      <c r="A3258" s="476">
        <v>43038</v>
      </c>
      <c r="B3258" s="479">
        <v>2739</v>
      </c>
      <c r="E3258" s="479">
        <v>26400</v>
      </c>
    </row>
    <row r="3259" spans="1:5">
      <c r="A3259" s="476">
        <v>43039</v>
      </c>
      <c r="B3259" s="479">
        <v>3006</v>
      </c>
      <c r="E3259" s="479">
        <v>26400</v>
      </c>
    </row>
    <row r="3260" spans="1:5">
      <c r="A3260" s="476">
        <v>43040</v>
      </c>
      <c r="B3260" s="479">
        <v>2719</v>
      </c>
      <c r="E3260" s="479">
        <v>26400</v>
      </c>
    </row>
    <row r="3261" spans="1:5">
      <c r="A3261" s="476">
        <v>43041</v>
      </c>
      <c r="B3261" s="479">
        <v>2630</v>
      </c>
      <c r="E3261" s="479">
        <v>26400</v>
      </c>
    </row>
    <row r="3262" spans="1:5">
      <c r="A3262" s="476">
        <v>43042</v>
      </c>
      <c r="B3262" s="479">
        <v>3285</v>
      </c>
      <c r="E3262" s="479">
        <v>26400</v>
      </c>
    </row>
    <row r="3263" spans="1:5">
      <c r="A3263" s="476">
        <v>43043</v>
      </c>
      <c r="B3263" s="479">
        <v>2733</v>
      </c>
      <c r="E3263" s="479">
        <v>26400</v>
      </c>
    </row>
    <row r="3264" spans="1:5">
      <c r="A3264" s="476">
        <v>43044</v>
      </c>
      <c r="B3264" s="479">
        <v>3068</v>
      </c>
      <c r="E3264" s="479">
        <v>26400</v>
      </c>
    </row>
    <row r="3265" spans="1:5">
      <c r="A3265" s="476">
        <v>43045</v>
      </c>
      <c r="B3265" s="479">
        <v>3403</v>
      </c>
      <c r="E3265" s="479">
        <v>26400</v>
      </c>
    </row>
    <row r="3266" spans="1:5">
      <c r="A3266" s="476">
        <v>43046</v>
      </c>
      <c r="B3266" s="479">
        <v>2844</v>
      </c>
      <c r="E3266" s="479">
        <v>26400</v>
      </c>
    </row>
    <row r="3267" spans="1:5">
      <c r="A3267" s="476">
        <v>43047</v>
      </c>
      <c r="B3267" s="479">
        <v>3871</v>
      </c>
      <c r="E3267" s="479">
        <v>26400</v>
      </c>
    </row>
    <row r="3268" spans="1:5">
      <c r="A3268" s="476">
        <v>43048</v>
      </c>
      <c r="B3268" s="479">
        <v>3132</v>
      </c>
      <c r="E3268" s="479">
        <v>26400</v>
      </c>
    </row>
    <row r="3269" spans="1:5">
      <c r="A3269" s="476">
        <v>43049</v>
      </c>
      <c r="B3269" s="479">
        <v>2871</v>
      </c>
      <c r="E3269" s="479">
        <v>26400</v>
      </c>
    </row>
    <row r="3270" spans="1:5">
      <c r="A3270" s="476">
        <v>43050</v>
      </c>
      <c r="B3270" s="479">
        <v>3124</v>
      </c>
      <c r="E3270" s="479">
        <v>26400</v>
      </c>
    </row>
    <row r="3271" spans="1:5">
      <c r="A3271" s="476">
        <v>43051</v>
      </c>
      <c r="B3271" s="479">
        <v>3055</v>
      </c>
      <c r="E3271" s="479">
        <v>26400</v>
      </c>
    </row>
    <row r="3272" spans="1:5">
      <c r="A3272" s="476">
        <v>43052</v>
      </c>
      <c r="B3272" s="479">
        <v>2831</v>
      </c>
      <c r="E3272" s="479">
        <v>26400</v>
      </c>
    </row>
    <row r="3273" spans="1:5">
      <c r="A3273" s="476">
        <v>43053</v>
      </c>
      <c r="B3273" s="479">
        <v>3148</v>
      </c>
      <c r="E3273" s="479">
        <v>26400</v>
      </c>
    </row>
    <row r="3274" spans="1:5">
      <c r="A3274" s="476">
        <v>43054</v>
      </c>
      <c r="B3274" s="479">
        <v>3168</v>
      </c>
      <c r="E3274" s="479">
        <v>26400</v>
      </c>
    </row>
    <row r="3275" spans="1:5">
      <c r="A3275" s="476">
        <v>43055</v>
      </c>
      <c r="B3275" s="479">
        <v>2877</v>
      </c>
      <c r="E3275" s="479">
        <v>26400</v>
      </c>
    </row>
    <row r="3276" spans="1:5">
      <c r="A3276" s="476">
        <v>43056</v>
      </c>
      <c r="B3276" s="479">
        <v>3552</v>
      </c>
      <c r="E3276" s="479">
        <v>26400</v>
      </c>
    </row>
    <row r="3277" spans="1:5">
      <c r="A3277" s="476">
        <v>43057</v>
      </c>
      <c r="B3277" s="479">
        <v>3112</v>
      </c>
      <c r="E3277" s="479">
        <v>26400</v>
      </c>
    </row>
    <row r="3278" spans="1:5">
      <c r="A3278" s="476">
        <v>43058</v>
      </c>
      <c r="B3278" s="479">
        <v>3325</v>
      </c>
      <c r="E3278" s="479">
        <v>26400</v>
      </c>
    </row>
    <row r="3279" spans="1:5">
      <c r="A3279" s="476">
        <v>43059</v>
      </c>
      <c r="B3279" s="479">
        <v>3274</v>
      </c>
      <c r="E3279" s="479">
        <v>26400</v>
      </c>
    </row>
    <row r="3280" spans="1:5">
      <c r="A3280" s="476">
        <v>43060</v>
      </c>
      <c r="B3280" s="479">
        <v>2953</v>
      </c>
      <c r="E3280" s="479">
        <v>26400</v>
      </c>
    </row>
    <row r="3281" spans="1:5">
      <c r="A3281" s="476">
        <v>43061</v>
      </c>
      <c r="B3281" s="479">
        <v>3096</v>
      </c>
      <c r="E3281" s="479">
        <v>26400</v>
      </c>
    </row>
    <row r="3282" spans="1:5">
      <c r="A3282" s="476">
        <v>43062</v>
      </c>
      <c r="B3282" s="479">
        <v>2851</v>
      </c>
      <c r="E3282" s="479">
        <v>26400</v>
      </c>
    </row>
    <row r="3283" spans="1:5">
      <c r="A3283" s="476">
        <v>43063</v>
      </c>
      <c r="B3283" s="479">
        <v>3025</v>
      </c>
      <c r="E3283" s="479">
        <v>26400</v>
      </c>
    </row>
    <row r="3284" spans="1:5">
      <c r="A3284" s="476">
        <v>43064</v>
      </c>
      <c r="B3284" s="479">
        <v>3351</v>
      </c>
      <c r="E3284" s="479">
        <v>26400</v>
      </c>
    </row>
    <row r="3285" spans="1:5">
      <c r="A3285" s="476">
        <v>43065</v>
      </c>
      <c r="B3285" s="479">
        <v>3098</v>
      </c>
      <c r="E3285" s="479">
        <v>26400</v>
      </c>
    </row>
    <row r="3286" spans="1:5">
      <c r="A3286" s="476">
        <v>43066</v>
      </c>
      <c r="B3286" s="479">
        <v>2835</v>
      </c>
      <c r="E3286" s="479">
        <v>26400</v>
      </c>
    </row>
    <row r="3287" spans="1:5">
      <c r="A3287" s="476">
        <v>43067</v>
      </c>
      <c r="B3287" s="479">
        <v>3383</v>
      </c>
      <c r="E3287" s="479">
        <v>26400</v>
      </c>
    </row>
    <row r="3288" spans="1:5">
      <c r="A3288" s="476">
        <v>43068</v>
      </c>
      <c r="B3288" s="479">
        <v>2925</v>
      </c>
      <c r="E3288" s="479">
        <v>26400</v>
      </c>
    </row>
    <row r="3289" spans="1:5">
      <c r="A3289" s="476">
        <v>43069</v>
      </c>
      <c r="B3289" s="479">
        <v>2955</v>
      </c>
      <c r="E3289" s="479">
        <v>26400</v>
      </c>
    </row>
    <row r="3290" spans="1:5">
      <c r="A3290" s="476">
        <v>43070</v>
      </c>
      <c r="B3290" s="479">
        <v>3178</v>
      </c>
      <c r="E3290" s="479">
        <v>26400</v>
      </c>
    </row>
    <row r="3291" spans="1:5">
      <c r="A3291" s="476">
        <v>43071</v>
      </c>
      <c r="B3291" s="479">
        <v>3103</v>
      </c>
      <c r="E3291" s="479">
        <v>26400</v>
      </c>
    </row>
    <row r="3292" spans="1:5">
      <c r="A3292" s="476">
        <v>43072</v>
      </c>
      <c r="B3292" s="479">
        <v>2913</v>
      </c>
      <c r="E3292" s="479">
        <v>26400</v>
      </c>
    </row>
    <row r="3293" spans="1:5">
      <c r="A3293" s="476">
        <v>43073</v>
      </c>
      <c r="B3293" s="479">
        <v>2888</v>
      </c>
      <c r="E3293" s="479">
        <v>26400</v>
      </c>
    </row>
    <row r="3294" spans="1:5">
      <c r="A3294" s="476">
        <v>43074</v>
      </c>
      <c r="B3294" s="479">
        <v>3185</v>
      </c>
      <c r="E3294" s="479">
        <v>26400</v>
      </c>
    </row>
    <row r="3295" spans="1:5">
      <c r="A3295" s="476">
        <v>43075</v>
      </c>
      <c r="B3295" s="479">
        <v>2838</v>
      </c>
      <c r="E3295" s="479">
        <v>26400</v>
      </c>
    </row>
    <row r="3296" spans="1:5">
      <c r="A3296" s="476">
        <v>43076</v>
      </c>
      <c r="B3296" s="479">
        <v>3279</v>
      </c>
      <c r="E3296" s="479">
        <v>26400</v>
      </c>
    </row>
    <row r="3297" spans="1:5">
      <c r="A3297" s="476">
        <v>43077</v>
      </c>
      <c r="B3297" s="479">
        <v>2700</v>
      </c>
      <c r="E3297" s="479">
        <v>26400</v>
      </c>
    </row>
    <row r="3298" spans="1:5">
      <c r="A3298" s="476">
        <v>43078</v>
      </c>
      <c r="B3298" s="479">
        <v>3715</v>
      </c>
      <c r="E3298" s="479">
        <v>26400</v>
      </c>
    </row>
    <row r="3299" spans="1:5">
      <c r="A3299" s="476">
        <v>43079</v>
      </c>
      <c r="B3299" s="479">
        <v>3078</v>
      </c>
      <c r="E3299" s="479">
        <v>26400</v>
      </c>
    </row>
    <row r="3300" spans="1:5">
      <c r="A3300" s="476">
        <v>43080</v>
      </c>
      <c r="B3300" s="479">
        <v>2953</v>
      </c>
      <c r="E3300" s="479">
        <v>26400</v>
      </c>
    </row>
    <row r="3301" spans="1:5">
      <c r="A3301" s="476">
        <v>43081</v>
      </c>
      <c r="B3301" s="479">
        <v>3044</v>
      </c>
      <c r="E3301" s="479">
        <v>26400</v>
      </c>
    </row>
    <row r="3302" spans="1:5">
      <c r="A3302" s="476">
        <v>43082</v>
      </c>
      <c r="B3302" s="479">
        <v>2943</v>
      </c>
      <c r="E3302" s="479">
        <v>26400</v>
      </c>
    </row>
    <row r="3303" spans="1:5">
      <c r="A3303" s="476">
        <v>43083</v>
      </c>
      <c r="B3303" s="479">
        <v>2947</v>
      </c>
      <c r="E3303" s="479">
        <v>26400</v>
      </c>
    </row>
    <row r="3304" spans="1:5">
      <c r="A3304" s="476">
        <v>43084</v>
      </c>
      <c r="B3304" s="479">
        <v>3106</v>
      </c>
      <c r="E3304" s="479">
        <v>26400</v>
      </c>
    </row>
    <row r="3305" spans="1:5">
      <c r="A3305" s="476">
        <v>43085</v>
      </c>
      <c r="B3305" s="479">
        <v>2951</v>
      </c>
      <c r="E3305" s="479">
        <v>26400</v>
      </c>
    </row>
    <row r="3306" spans="1:5">
      <c r="A3306" s="476">
        <v>43086</v>
      </c>
      <c r="B3306" s="479">
        <v>2934</v>
      </c>
      <c r="E3306" s="479">
        <v>26400</v>
      </c>
    </row>
    <row r="3307" spans="1:5">
      <c r="A3307" s="476">
        <v>43087</v>
      </c>
      <c r="B3307" s="479">
        <v>3178</v>
      </c>
      <c r="E3307" s="479">
        <v>26400</v>
      </c>
    </row>
    <row r="3308" spans="1:5">
      <c r="A3308" s="476">
        <v>43088</v>
      </c>
      <c r="B3308" s="479">
        <v>2777</v>
      </c>
      <c r="E3308" s="479">
        <v>26400</v>
      </c>
    </row>
    <row r="3309" spans="1:5">
      <c r="A3309" s="476">
        <v>43089</v>
      </c>
      <c r="B3309" s="479">
        <v>3189</v>
      </c>
      <c r="E3309" s="479">
        <v>26400</v>
      </c>
    </row>
    <row r="3310" spans="1:5">
      <c r="A3310" s="476">
        <v>43090</v>
      </c>
      <c r="B3310" s="479">
        <v>3404</v>
      </c>
      <c r="E3310" s="479">
        <v>26400</v>
      </c>
    </row>
    <row r="3311" spans="1:5">
      <c r="A3311" s="476">
        <v>43091</v>
      </c>
      <c r="B3311" s="479">
        <v>3385</v>
      </c>
      <c r="E3311" s="479">
        <v>26400</v>
      </c>
    </row>
    <row r="3312" spans="1:5">
      <c r="A3312" s="476">
        <v>43092</v>
      </c>
      <c r="B3312" s="479">
        <v>3470</v>
      </c>
      <c r="E3312" s="479">
        <v>26400</v>
      </c>
    </row>
    <row r="3313" spans="1:5">
      <c r="A3313" s="476">
        <v>43093</v>
      </c>
      <c r="B3313" s="479">
        <v>3529</v>
      </c>
      <c r="E3313" s="479">
        <v>26400</v>
      </c>
    </row>
    <row r="3314" spans="1:5">
      <c r="A3314" s="476">
        <v>43094</v>
      </c>
      <c r="B3314" s="479">
        <v>3515</v>
      </c>
      <c r="E3314" s="479">
        <v>26400</v>
      </c>
    </row>
    <row r="3315" spans="1:5">
      <c r="A3315" s="476">
        <v>43095</v>
      </c>
      <c r="B3315" s="479">
        <v>3836</v>
      </c>
      <c r="E3315" s="479">
        <v>26400</v>
      </c>
    </row>
    <row r="3316" spans="1:5">
      <c r="A3316" s="476">
        <v>43096</v>
      </c>
      <c r="B3316" s="479">
        <v>4085</v>
      </c>
      <c r="E3316" s="479">
        <v>26400</v>
      </c>
    </row>
    <row r="3317" spans="1:5">
      <c r="A3317" s="476">
        <v>43097</v>
      </c>
      <c r="B3317" s="479">
        <v>4028</v>
      </c>
      <c r="E3317" s="479">
        <v>26400</v>
      </c>
    </row>
    <row r="3318" spans="1:5">
      <c r="A3318" s="476">
        <v>43098</v>
      </c>
      <c r="B3318" s="479">
        <v>4723</v>
      </c>
      <c r="E3318" s="479">
        <v>26400</v>
      </c>
    </row>
    <row r="3319" spans="1:5">
      <c r="A3319" s="476">
        <v>43099</v>
      </c>
      <c r="B3319" s="479">
        <v>4789</v>
      </c>
      <c r="E3319" s="479">
        <v>26400</v>
      </c>
    </row>
    <row r="3320" spans="1:5">
      <c r="A3320" s="476">
        <v>43100</v>
      </c>
      <c r="B3320" s="479">
        <v>4934</v>
      </c>
      <c r="E3320" s="479">
        <v>26400</v>
      </c>
    </row>
    <row r="3321" spans="1:5">
      <c r="A3321" s="476">
        <v>43101</v>
      </c>
      <c r="B3321" s="479">
        <v>4496</v>
      </c>
      <c r="E3321" s="479">
        <v>26400</v>
      </c>
    </row>
    <row r="3322" spans="1:5">
      <c r="A3322" s="476">
        <v>43102</v>
      </c>
      <c r="B3322" s="479">
        <v>4890</v>
      </c>
      <c r="E3322" s="479">
        <v>26400</v>
      </c>
    </row>
    <row r="3323" spans="1:5">
      <c r="A3323" s="476">
        <v>43103</v>
      </c>
      <c r="B3323" s="479">
        <v>4457</v>
      </c>
      <c r="E3323" s="479">
        <v>26400</v>
      </c>
    </row>
    <row r="3324" spans="1:5">
      <c r="A3324" s="476">
        <v>43104</v>
      </c>
      <c r="B3324" s="479">
        <v>4505</v>
      </c>
      <c r="E3324" s="479">
        <v>26400</v>
      </c>
    </row>
    <row r="3325" spans="1:5">
      <c r="A3325" s="476">
        <v>43105</v>
      </c>
      <c r="B3325" s="479">
        <v>4143</v>
      </c>
      <c r="E3325" s="479">
        <v>26400</v>
      </c>
    </row>
    <row r="3326" spans="1:5">
      <c r="A3326" s="476">
        <v>43106</v>
      </c>
      <c r="B3326" s="479">
        <v>3935</v>
      </c>
      <c r="E3326" s="479">
        <v>26400</v>
      </c>
    </row>
    <row r="3327" spans="1:5">
      <c r="A3327" s="476">
        <v>43107</v>
      </c>
      <c r="B3327" s="479">
        <v>4267</v>
      </c>
      <c r="E3327" s="479">
        <v>26400</v>
      </c>
    </row>
    <row r="3328" spans="1:5">
      <c r="A3328" s="476">
        <v>43108</v>
      </c>
      <c r="B3328" s="479">
        <v>3676</v>
      </c>
      <c r="E3328" s="479">
        <v>26400</v>
      </c>
    </row>
    <row r="3329" spans="1:5">
      <c r="A3329" s="476">
        <v>43109</v>
      </c>
      <c r="B3329" s="479">
        <v>4109</v>
      </c>
      <c r="E3329" s="479">
        <v>26400</v>
      </c>
    </row>
    <row r="3330" spans="1:5">
      <c r="A3330" s="476">
        <v>43110</v>
      </c>
      <c r="B3330" s="479">
        <v>3266</v>
      </c>
      <c r="E3330" s="479">
        <v>26400</v>
      </c>
    </row>
    <row r="3331" spans="1:5">
      <c r="A3331" s="476">
        <v>43111</v>
      </c>
      <c r="B3331" s="479">
        <v>3903</v>
      </c>
      <c r="E3331" s="479">
        <v>26400</v>
      </c>
    </row>
    <row r="3332" spans="1:5">
      <c r="A3332" s="476">
        <v>43112</v>
      </c>
      <c r="B3332" s="479">
        <v>3677</v>
      </c>
      <c r="E3332" s="479">
        <v>26400</v>
      </c>
    </row>
    <row r="3333" spans="1:5">
      <c r="A3333" s="476">
        <v>43113</v>
      </c>
      <c r="B3333" s="479">
        <v>3525</v>
      </c>
      <c r="E3333" s="479">
        <v>26400</v>
      </c>
    </row>
    <row r="3334" spans="1:5">
      <c r="A3334" s="476">
        <v>43114</v>
      </c>
      <c r="B3334" s="479">
        <v>3426</v>
      </c>
      <c r="E3334" s="479">
        <v>26400</v>
      </c>
    </row>
    <row r="3335" spans="1:5">
      <c r="A3335" s="476">
        <v>43115</v>
      </c>
      <c r="B3335" s="479">
        <v>3511</v>
      </c>
      <c r="E3335" s="479">
        <v>26400</v>
      </c>
    </row>
    <row r="3336" spans="1:5">
      <c r="A3336" s="476">
        <v>43116</v>
      </c>
      <c r="B3336" s="479">
        <v>3116</v>
      </c>
      <c r="E3336" s="479">
        <v>26400</v>
      </c>
    </row>
    <row r="3337" spans="1:5">
      <c r="A3337" s="476">
        <v>43117</v>
      </c>
      <c r="B3337" s="479">
        <v>3415</v>
      </c>
      <c r="E3337" s="479">
        <v>26400</v>
      </c>
    </row>
    <row r="3338" spans="1:5">
      <c r="A3338" s="476">
        <v>43118</v>
      </c>
      <c r="B3338" s="479">
        <v>3521</v>
      </c>
      <c r="E3338" s="479">
        <v>26400</v>
      </c>
    </row>
    <row r="3339" spans="1:5">
      <c r="A3339" s="476">
        <v>43119</v>
      </c>
      <c r="B3339" s="479">
        <v>3465</v>
      </c>
      <c r="E3339" s="479">
        <v>26400</v>
      </c>
    </row>
    <row r="3340" spans="1:5">
      <c r="A3340" s="476">
        <v>43120</v>
      </c>
      <c r="B3340" s="479">
        <v>3519</v>
      </c>
      <c r="E3340" s="479">
        <v>26400</v>
      </c>
    </row>
    <row r="3341" spans="1:5">
      <c r="A3341" s="476">
        <v>43121</v>
      </c>
      <c r="B3341" s="479">
        <v>3625</v>
      </c>
      <c r="E3341" s="479">
        <v>26400</v>
      </c>
    </row>
    <row r="3342" spans="1:5">
      <c r="A3342" s="476">
        <v>43122</v>
      </c>
      <c r="B3342" s="479">
        <v>3464</v>
      </c>
      <c r="E3342" s="479">
        <v>26400</v>
      </c>
    </row>
    <row r="3343" spans="1:5">
      <c r="A3343" s="476">
        <v>43123</v>
      </c>
      <c r="B3343" s="479">
        <v>3290</v>
      </c>
      <c r="E3343" s="479">
        <v>26400</v>
      </c>
    </row>
    <row r="3344" spans="1:5">
      <c r="A3344" s="476">
        <v>43124</v>
      </c>
      <c r="B3344" s="479">
        <v>3215</v>
      </c>
      <c r="E3344" s="479">
        <v>26400</v>
      </c>
    </row>
    <row r="3345" spans="1:5">
      <c r="A3345" s="476">
        <v>43125</v>
      </c>
      <c r="B3345" s="479">
        <v>3311</v>
      </c>
      <c r="E3345" s="479">
        <v>26400</v>
      </c>
    </row>
    <row r="3346" spans="1:5">
      <c r="A3346" s="476">
        <v>43126</v>
      </c>
      <c r="B3346" s="479">
        <v>3162</v>
      </c>
      <c r="E3346" s="479">
        <v>26400</v>
      </c>
    </row>
    <row r="3347" spans="1:5">
      <c r="A3347" s="476">
        <v>43127</v>
      </c>
      <c r="B3347" s="479">
        <v>3128</v>
      </c>
      <c r="E3347" s="479">
        <v>26400</v>
      </c>
    </row>
    <row r="3348" spans="1:5">
      <c r="A3348" s="476">
        <v>43128</v>
      </c>
      <c r="B3348" s="479">
        <v>3144</v>
      </c>
      <c r="E3348" s="479">
        <v>26400</v>
      </c>
    </row>
    <row r="3349" spans="1:5">
      <c r="A3349" s="476">
        <v>43129</v>
      </c>
      <c r="B3349" s="479">
        <v>3198</v>
      </c>
      <c r="E3349" s="479">
        <v>26400</v>
      </c>
    </row>
    <row r="3350" spans="1:5">
      <c r="A3350" s="476">
        <v>43130</v>
      </c>
      <c r="B3350" s="479">
        <v>2984</v>
      </c>
      <c r="E3350" s="479">
        <v>26400</v>
      </c>
    </row>
    <row r="3351" spans="1:5">
      <c r="A3351" s="476">
        <v>43131</v>
      </c>
      <c r="B3351" s="479">
        <v>2636</v>
      </c>
      <c r="E3351" s="479">
        <v>26400</v>
      </c>
    </row>
    <row r="3352" spans="1:5">
      <c r="A3352" s="476">
        <v>43132</v>
      </c>
      <c r="B3352" s="479">
        <v>7156</v>
      </c>
      <c r="E3352" s="479">
        <v>26400</v>
      </c>
    </row>
    <row r="3353" spans="1:5">
      <c r="A3353" s="476">
        <v>43133</v>
      </c>
      <c r="B3353" s="479">
        <v>4342</v>
      </c>
      <c r="E3353" s="479">
        <v>26400</v>
      </c>
    </row>
    <row r="3354" spans="1:5">
      <c r="A3354" s="476">
        <v>43134</v>
      </c>
      <c r="B3354" s="479">
        <v>3464</v>
      </c>
      <c r="E3354" s="479">
        <v>26400</v>
      </c>
    </row>
    <row r="3355" spans="1:5">
      <c r="A3355" s="476">
        <v>43135</v>
      </c>
      <c r="B3355" s="479">
        <v>3871</v>
      </c>
      <c r="E3355" s="479">
        <v>26400</v>
      </c>
    </row>
    <row r="3356" spans="1:5">
      <c r="A3356" s="476">
        <v>43136</v>
      </c>
      <c r="B3356" s="479">
        <v>3631</v>
      </c>
      <c r="E3356" s="479">
        <v>26400</v>
      </c>
    </row>
    <row r="3357" spans="1:5">
      <c r="A3357" s="476">
        <v>43137</v>
      </c>
      <c r="B3357" s="479">
        <v>3542</v>
      </c>
      <c r="E3357" s="479">
        <v>26400</v>
      </c>
    </row>
    <row r="3358" spans="1:5">
      <c r="A3358" s="476">
        <v>43138</v>
      </c>
      <c r="B3358" s="479">
        <v>2661</v>
      </c>
      <c r="E3358" s="479">
        <v>26400</v>
      </c>
    </row>
    <row r="3359" spans="1:5">
      <c r="A3359" s="476">
        <v>43139</v>
      </c>
      <c r="B3359" s="479">
        <v>3954</v>
      </c>
      <c r="E3359" s="479">
        <v>26400</v>
      </c>
    </row>
    <row r="3360" spans="1:5">
      <c r="A3360" s="476">
        <v>43140</v>
      </c>
      <c r="B3360" s="479">
        <v>3168</v>
      </c>
      <c r="E3360" s="479">
        <v>26400</v>
      </c>
    </row>
    <row r="3361" spans="1:5">
      <c r="A3361" s="476">
        <v>43141</v>
      </c>
      <c r="B3361" s="479">
        <v>3466</v>
      </c>
      <c r="E3361" s="479">
        <v>26400</v>
      </c>
    </row>
    <row r="3362" spans="1:5">
      <c r="A3362" s="476">
        <v>43142</v>
      </c>
      <c r="B3362" s="479">
        <v>3419</v>
      </c>
      <c r="E3362" s="479">
        <v>26400</v>
      </c>
    </row>
    <row r="3363" spans="1:5">
      <c r="A3363" s="476">
        <v>43143</v>
      </c>
      <c r="B3363" s="479">
        <v>3036</v>
      </c>
      <c r="E3363" s="479">
        <v>26400</v>
      </c>
    </row>
    <row r="3364" spans="1:5">
      <c r="A3364" s="476">
        <v>43144</v>
      </c>
      <c r="B3364" s="479">
        <v>3780</v>
      </c>
      <c r="E3364" s="479">
        <v>26400</v>
      </c>
    </row>
    <row r="3365" spans="1:5">
      <c r="A3365" s="476">
        <v>43145</v>
      </c>
      <c r="B3365" s="479">
        <v>3158</v>
      </c>
      <c r="E3365" s="479">
        <v>26400</v>
      </c>
    </row>
    <row r="3366" spans="1:5">
      <c r="A3366" s="476">
        <v>43146</v>
      </c>
      <c r="B3366" s="479">
        <v>3473</v>
      </c>
      <c r="E3366" s="479">
        <v>26400</v>
      </c>
    </row>
    <row r="3367" spans="1:5">
      <c r="A3367" s="476">
        <v>43147</v>
      </c>
      <c r="B3367" s="479">
        <v>3466</v>
      </c>
      <c r="E3367" s="479">
        <v>26400</v>
      </c>
    </row>
    <row r="3368" spans="1:5">
      <c r="A3368" s="476">
        <v>43148</v>
      </c>
      <c r="B3368" s="479">
        <v>3892</v>
      </c>
      <c r="E3368" s="479">
        <v>26400</v>
      </c>
    </row>
    <row r="3369" spans="1:5">
      <c r="A3369" s="476">
        <v>43149</v>
      </c>
      <c r="B3369" s="479">
        <v>3669</v>
      </c>
      <c r="E3369" s="479">
        <v>26400</v>
      </c>
    </row>
    <row r="3370" spans="1:5">
      <c r="A3370" s="476">
        <v>43150</v>
      </c>
      <c r="B3370" s="479">
        <v>3107</v>
      </c>
      <c r="E3370" s="479">
        <v>26400</v>
      </c>
    </row>
    <row r="3371" spans="1:5">
      <c r="A3371" s="476">
        <v>43151</v>
      </c>
      <c r="B3371" s="479">
        <v>3950</v>
      </c>
      <c r="E3371" s="479">
        <v>26400</v>
      </c>
    </row>
    <row r="3372" spans="1:5">
      <c r="A3372" s="476">
        <v>43152</v>
      </c>
      <c r="B3372" s="479">
        <v>4102</v>
      </c>
      <c r="E3372" s="479">
        <v>26400</v>
      </c>
    </row>
    <row r="3373" spans="1:5">
      <c r="A3373" s="476">
        <v>43153</v>
      </c>
      <c r="B3373" s="479">
        <v>3432</v>
      </c>
      <c r="E3373" s="479">
        <v>26400</v>
      </c>
    </row>
    <row r="3374" spans="1:5">
      <c r="A3374" s="476">
        <v>43154</v>
      </c>
      <c r="B3374" s="479">
        <v>3329</v>
      </c>
      <c r="E3374" s="479">
        <v>26400</v>
      </c>
    </row>
    <row r="3375" spans="1:5">
      <c r="A3375" s="476">
        <v>43155</v>
      </c>
      <c r="B3375" s="479">
        <v>3265</v>
      </c>
      <c r="E3375" s="479">
        <v>26400</v>
      </c>
    </row>
    <row r="3376" spans="1:5">
      <c r="A3376" s="476">
        <v>43156</v>
      </c>
      <c r="B3376" s="479">
        <v>3683</v>
      </c>
      <c r="E3376" s="479">
        <v>26400</v>
      </c>
    </row>
    <row r="3377" spans="1:5">
      <c r="A3377" s="476">
        <v>43157</v>
      </c>
      <c r="B3377" s="479">
        <v>3398</v>
      </c>
      <c r="E3377" s="479">
        <v>26400</v>
      </c>
    </row>
    <row r="3378" spans="1:5">
      <c r="A3378" s="476">
        <v>43158</v>
      </c>
      <c r="B3378" s="479">
        <v>3467</v>
      </c>
      <c r="E3378" s="479">
        <v>26400</v>
      </c>
    </row>
    <row r="3379" spans="1:5">
      <c r="A3379" s="476">
        <v>43159</v>
      </c>
      <c r="B3379" s="479">
        <v>2856</v>
      </c>
      <c r="E3379" s="479">
        <v>26400</v>
      </c>
    </row>
    <row r="3380" spans="1:5">
      <c r="A3380" s="476">
        <v>43160</v>
      </c>
      <c r="B3380" s="479">
        <v>3108</v>
      </c>
      <c r="E3380" s="479">
        <v>26400</v>
      </c>
    </row>
    <row r="3381" spans="1:5">
      <c r="A3381" s="476">
        <v>43161</v>
      </c>
      <c r="B3381" s="479">
        <v>3751</v>
      </c>
      <c r="E3381" s="479">
        <v>26400</v>
      </c>
    </row>
    <row r="3382" spans="1:5">
      <c r="A3382" s="476">
        <v>43162</v>
      </c>
      <c r="B3382" s="479">
        <v>3019</v>
      </c>
      <c r="E3382" s="479">
        <v>26400</v>
      </c>
    </row>
    <row r="3383" spans="1:5">
      <c r="A3383" s="476">
        <v>43163</v>
      </c>
      <c r="B3383" s="479">
        <v>3580</v>
      </c>
      <c r="E3383" s="479">
        <v>26400</v>
      </c>
    </row>
    <row r="3384" spans="1:5">
      <c r="A3384" s="476">
        <v>43164</v>
      </c>
      <c r="B3384" s="479">
        <v>2995</v>
      </c>
      <c r="E3384" s="479">
        <v>26400</v>
      </c>
    </row>
    <row r="3385" spans="1:5">
      <c r="A3385" s="476">
        <v>43165</v>
      </c>
      <c r="B3385" s="479">
        <v>3180</v>
      </c>
      <c r="E3385" s="479">
        <v>26400</v>
      </c>
    </row>
    <row r="3386" spans="1:5">
      <c r="A3386" s="476">
        <v>43166</v>
      </c>
      <c r="B3386" s="479">
        <v>3276</v>
      </c>
      <c r="E3386" s="479">
        <v>26400</v>
      </c>
    </row>
    <row r="3387" spans="1:5">
      <c r="A3387" s="476">
        <v>43167</v>
      </c>
      <c r="B3387" s="479">
        <v>3090</v>
      </c>
      <c r="E3387" s="479">
        <v>26400</v>
      </c>
    </row>
    <row r="3388" spans="1:5">
      <c r="A3388" s="476">
        <v>43168</v>
      </c>
      <c r="B3388" s="479">
        <v>3507</v>
      </c>
      <c r="E3388" s="479">
        <v>26400</v>
      </c>
    </row>
    <row r="3389" spans="1:5">
      <c r="A3389" s="476">
        <v>43169</v>
      </c>
      <c r="B3389" s="479">
        <v>4113</v>
      </c>
      <c r="E3389" s="479">
        <v>26400</v>
      </c>
    </row>
    <row r="3390" spans="1:5">
      <c r="A3390" s="476">
        <v>43170</v>
      </c>
      <c r="B3390" s="479">
        <v>3751</v>
      </c>
      <c r="E3390" s="479">
        <v>26400</v>
      </c>
    </row>
    <row r="3391" spans="1:5">
      <c r="A3391" s="476">
        <v>43171</v>
      </c>
      <c r="B3391" s="479">
        <v>3538</v>
      </c>
      <c r="E3391" s="479">
        <v>26400</v>
      </c>
    </row>
    <row r="3392" spans="1:5">
      <c r="A3392" s="476">
        <v>43172</v>
      </c>
      <c r="B3392" s="479">
        <v>3263</v>
      </c>
      <c r="E3392" s="479">
        <v>26400</v>
      </c>
    </row>
    <row r="3393" spans="1:5">
      <c r="A3393" s="476">
        <v>43173</v>
      </c>
      <c r="B3393" s="479">
        <v>3089</v>
      </c>
      <c r="E3393" s="479">
        <v>26400</v>
      </c>
    </row>
    <row r="3394" spans="1:5">
      <c r="A3394" s="476">
        <v>43174</v>
      </c>
      <c r="B3394" s="479">
        <v>3370</v>
      </c>
      <c r="E3394" s="479">
        <v>26400</v>
      </c>
    </row>
    <row r="3395" spans="1:5">
      <c r="A3395" s="476">
        <v>43175</v>
      </c>
      <c r="B3395" s="479">
        <v>3130</v>
      </c>
      <c r="E3395" s="479">
        <v>26400</v>
      </c>
    </row>
    <row r="3396" spans="1:5">
      <c r="A3396" s="476">
        <v>43176</v>
      </c>
      <c r="B3396" s="479">
        <v>3267</v>
      </c>
      <c r="E3396" s="479">
        <v>26400</v>
      </c>
    </row>
    <row r="3397" spans="1:5">
      <c r="A3397" s="476">
        <v>43177</v>
      </c>
      <c r="B3397" s="479">
        <v>3293</v>
      </c>
      <c r="E3397" s="479">
        <v>26400</v>
      </c>
    </row>
    <row r="3398" spans="1:5">
      <c r="A3398" s="476">
        <v>43178</v>
      </c>
      <c r="B3398" s="479">
        <v>3007</v>
      </c>
      <c r="E3398" s="479">
        <v>26400</v>
      </c>
    </row>
    <row r="3399" spans="1:5">
      <c r="A3399" s="476">
        <v>43179</v>
      </c>
      <c r="B3399" s="479">
        <v>2974</v>
      </c>
      <c r="E3399" s="479">
        <v>26400</v>
      </c>
    </row>
    <row r="3400" spans="1:5">
      <c r="A3400" s="476">
        <v>43180</v>
      </c>
      <c r="B3400" s="479">
        <v>3898</v>
      </c>
      <c r="E3400" s="479">
        <v>26400</v>
      </c>
    </row>
    <row r="3401" spans="1:5">
      <c r="A3401" s="476">
        <v>43181</v>
      </c>
      <c r="B3401" s="479">
        <v>4428</v>
      </c>
      <c r="E3401" s="479">
        <v>26400</v>
      </c>
    </row>
    <row r="3402" spans="1:5">
      <c r="A3402" s="476">
        <v>43182</v>
      </c>
      <c r="B3402" s="479">
        <v>2991</v>
      </c>
      <c r="E3402" s="479">
        <v>26400</v>
      </c>
    </row>
    <row r="3403" spans="1:5">
      <c r="A3403" s="476">
        <v>43183</v>
      </c>
      <c r="B3403" s="479">
        <v>3602</v>
      </c>
      <c r="E3403" s="479">
        <v>26400</v>
      </c>
    </row>
    <row r="3404" spans="1:5">
      <c r="A3404" s="476">
        <v>43184</v>
      </c>
      <c r="B3404" s="479">
        <v>3084</v>
      </c>
      <c r="E3404" s="479">
        <v>26400</v>
      </c>
    </row>
    <row r="3405" spans="1:5">
      <c r="A3405" s="476">
        <v>43185</v>
      </c>
      <c r="B3405" s="479">
        <v>3419</v>
      </c>
      <c r="E3405" s="479">
        <v>26400</v>
      </c>
    </row>
    <row r="3406" spans="1:5">
      <c r="A3406" s="476">
        <v>43186</v>
      </c>
      <c r="B3406" s="479">
        <v>3273</v>
      </c>
      <c r="E3406" s="479">
        <v>26400</v>
      </c>
    </row>
    <row r="3407" spans="1:5">
      <c r="A3407" s="476">
        <v>43187</v>
      </c>
      <c r="B3407" s="479">
        <v>3286</v>
      </c>
      <c r="E3407" s="479">
        <v>26400</v>
      </c>
    </row>
    <row r="3408" spans="1:5">
      <c r="A3408" s="476">
        <v>43188</v>
      </c>
      <c r="B3408" s="479">
        <v>3189</v>
      </c>
      <c r="E3408" s="479">
        <v>26400</v>
      </c>
    </row>
    <row r="3409" spans="1:5">
      <c r="A3409" s="476">
        <v>43189</v>
      </c>
      <c r="B3409" s="479">
        <v>3564</v>
      </c>
      <c r="E3409" s="479">
        <v>26400</v>
      </c>
    </row>
    <row r="3410" spans="1:5">
      <c r="A3410" s="476">
        <v>43190</v>
      </c>
      <c r="B3410" s="479">
        <v>4125</v>
      </c>
      <c r="E3410" s="479">
        <v>26400</v>
      </c>
    </row>
    <row r="3411" spans="1:5">
      <c r="A3411" s="476">
        <v>43191</v>
      </c>
      <c r="B3411" s="479">
        <v>4238</v>
      </c>
      <c r="E3411" s="479">
        <v>26400</v>
      </c>
    </row>
    <row r="3412" spans="1:5">
      <c r="A3412" s="476">
        <v>43192</v>
      </c>
      <c r="B3412" s="479">
        <v>4257</v>
      </c>
      <c r="E3412" s="479">
        <v>26400</v>
      </c>
    </row>
    <row r="3413" spans="1:5">
      <c r="A3413" s="476">
        <v>43193</v>
      </c>
      <c r="B3413" s="479">
        <v>4173</v>
      </c>
      <c r="E3413" s="479">
        <v>26400</v>
      </c>
    </row>
    <row r="3414" spans="1:5">
      <c r="A3414" s="476">
        <v>43194</v>
      </c>
      <c r="B3414" s="479">
        <v>3663</v>
      </c>
      <c r="E3414" s="479">
        <v>26400</v>
      </c>
    </row>
    <row r="3415" spans="1:5">
      <c r="A3415" s="476">
        <v>43195</v>
      </c>
      <c r="B3415" s="479">
        <v>3480</v>
      </c>
      <c r="E3415" s="479">
        <v>26400</v>
      </c>
    </row>
    <row r="3416" spans="1:5">
      <c r="A3416" s="476">
        <v>43196</v>
      </c>
      <c r="B3416" s="479">
        <v>3489</v>
      </c>
      <c r="E3416" s="479">
        <v>26400</v>
      </c>
    </row>
    <row r="3417" spans="1:5">
      <c r="A3417" s="476">
        <v>43197</v>
      </c>
      <c r="B3417" s="479">
        <v>3489</v>
      </c>
      <c r="E3417" s="479">
        <v>26400</v>
      </c>
    </row>
    <row r="3418" spans="1:5">
      <c r="A3418" s="476">
        <v>43198</v>
      </c>
      <c r="B3418" s="479">
        <v>3183</v>
      </c>
      <c r="E3418" s="479">
        <v>26400</v>
      </c>
    </row>
    <row r="3419" spans="1:5">
      <c r="A3419" s="476">
        <v>43199</v>
      </c>
      <c r="B3419" s="479">
        <v>3356</v>
      </c>
      <c r="E3419" s="479">
        <v>26400</v>
      </c>
    </row>
    <row r="3420" spans="1:5">
      <c r="A3420" s="476">
        <v>43200</v>
      </c>
      <c r="B3420" s="479">
        <v>3356</v>
      </c>
      <c r="E3420" s="479">
        <v>26400</v>
      </c>
    </row>
    <row r="3421" spans="1:5">
      <c r="A3421" s="476">
        <v>43201</v>
      </c>
      <c r="B3421" s="479">
        <v>3072</v>
      </c>
      <c r="E3421" s="479">
        <v>26400</v>
      </c>
    </row>
    <row r="3422" spans="1:5">
      <c r="A3422" s="476">
        <v>43202</v>
      </c>
      <c r="B3422" s="479">
        <v>3129</v>
      </c>
      <c r="E3422" s="479">
        <v>26400</v>
      </c>
    </row>
    <row r="3423" spans="1:5">
      <c r="A3423" s="476">
        <v>43203</v>
      </c>
      <c r="B3423" s="479">
        <v>3202</v>
      </c>
      <c r="E3423" s="479">
        <v>26400</v>
      </c>
    </row>
    <row r="3424" spans="1:5">
      <c r="A3424" s="476">
        <v>43204</v>
      </c>
      <c r="B3424" s="479">
        <v>3326</v>
      </c>
      <c r="E3424" s="479">
        <v>26400</v>
      </c>
    </row>
    <row r="3425" spans="1:5">
      <c r="A3425" s="476">
        <v>43205</v>
      </c>
      <c r="B3425" s="479">
        <v>3359</v>
      </c>
      <c r="E3425" s="479">
        <v>26400</v>
      </c>
    </row>
    <row r="3426" spans="1:5">
      <c r="A3426" s="476">
        <v>43206</v>
      </c>
      <c r="B3426" s="479">
        <v>3538</v>
      </c>
      <c r="E3426" s="479">
        <v>26400</v>
      </c>
    </row>
    <row r="3427" spans="1:5">
      <c r="A3427" s="476">
        <v>43207</v>
      </c>
      <c r="B3427" s="479">
        <v>3608</v>
      </c>
      <c r="E3427" s="479">
        <v>26400</v>
      </c>
    </row>
    <row r="3428" spans="1:5">
      <c r="A3428" s="476">
        <v>43208</v>
      </c>
      <c r="B3428" s="479">
        <v>3608</v>
      </c>
      <c r="E3428" s="479">
        <v>26400</v>
      </c>
    </row>
    <row r="3429" spans="1:5">
      <c r="A3429" s="476">
        <v>43209</v>
      </c>
      <c r="B3429" s="479">
        <v>3388</v>
      </c>
      <c r="E3429" s="479">
        <v>26400</v>
      </c>
    </row>
    <row r="3430" spans="1:5">
      <c r="A3430" s="476">
        <v>43210</v>
      </c>
      <c r="B3430" s="479">
        <v>3388</v>
      </c>
      <c r="E3430" s="479">
        <v>26400</v>
      </c>
    </row>
    <row r="3431" spans="1:5">
      <c r="A3431" s="476">
        <v>43211</v>
      </c>
      <c r="B3431" s="479">
        <v>3382</v>
      </c>
      <c r="E3431" s="479">
        <v>26400</v>
      </c>
    </row>
    <row r="3432" spans="1:5">
      <c r="A3432" s="476">
        <v>43212</v>
      </c>
      <c r="B3432" s="479">
        <v>3495</v>
      </c>
      <c r="E3432" s="479">
        <v>26400</v>
      </c>
    </row>
    <row r="3433" spans="1:5">
      <c r="A3433" s="476">
        <v>43213</v>
      </c>
      <c r="B3433" s="479">
        <v>3513</v>
      </c>
      <c r="E3433" s="479">
        <v>26400</v>
      </c>
    </row>
    <row r="3434" spans="1:5">
      <c r="A3434" s="476">
        <v>43214</v>
      </c>
      <c r="B3434" s="479">
        <v>3347</v>
      </c>
      <c r="E3434" s="479">
        <v>26400</v>
      </c>
    </row>
    <row r="3435" spans="1:5">
      <c r="A3435" s="476">
        <v>43215</v>
      </c>
      <c r="B3435" s="479">
        <v>3261</v>
      </c>
      <c r="E3435" s="479">
        <v>26400</v>
      </c>
    </row>
    <row r="3436" spans="1:5">
      <c r="A3436" s="476">
        <v>43216</v>
      </c>
      <c r="B3436" s="479">
        <v>3307</v>
      </c>
      <c r="E3436" s="479">
        <v>26400</v>
      </c>
    </row>
    <row r="3437" spans="1:5">
      <c r="A3437" s="476">
        <v>43217</v>
      </c>
      <c r="B3437" s="479">
        <v>3307</v>
      </c>
      <c r="E3437" s="479">
        <v>26400</v>
      </c>
    </row>
    <row r="3438" spans="1:5">
      <c r="A3438" s="476">
        <v>43218</v>
      </c>
      <c r="B3438" s="479">
        <v>4382</v>
      </c>
      <c r="E3438" s="479">
        <v>26400</v>
      </c>
    </row>
    <row r="3439" spans="1:5">
      <c r="A3439" s="476">
        <v>43219</v>
      </c>
      <c r="B3439" s="479">
        <v>4382</v>
      </c>
      <c r="E3439" s="479">
        <v>26400</v>
      </c>
    </row>
    <row r="3440" spans="1:5">
      <c r="A3440" s="476">
        <v>43220</v>
      </c>
      <c r="B3440" s="479">
        <v>4062</v>
      </c>
      <c r="E3440" s="479">
        <v>26400</v>
      </c>
    </row>
    <row r="3441" spans="1:5">
      <c r="A3441" s="476">
        <v>43221</v>
      </c>
      <c r="B3441" s="479">
        <v>3314</v>
      </c>
      <c r="E3441" s="479">
        <v>26400</v>
      </c>
    </row>
    <row r="3442" spans="1:5">
      <c r="A3442" s="476">
        <v>43222</v>
      </c>
      <c r="B3442" s="479">
        <v>3107</v>
      </c>
      <c r="E3442" s="479">
        <v>26400</v>
      </c>
    </row>
    <row r="3443" spans="1:5">
      <c r="A3443" s="476">
        <v>43223</v>
      </c>
      <c r="B3443" s="479">
        <v>3107</v>
      </c>
      <c r="E3443" s="479">
        <v>26400</v>
      </c>
    </row>
    <row r="3444" spans="1:5">
      <c r="A3444" s="476">
        <v>43224</v>
      </c>
      <c r="B3444" s="479">
        <v>3037</v>
      </c>
      <c r="E3444" s="479">
        <v>26400</v>
      </c>
    </row>
    <row r="3445" spans="1:5">
      <c r="A3445" s="476">
        <v>43225</v>
      </c>
      <c r="B3445" s="479">
        <v>3122</v>
      </c>
      <c r="E3445" s="479">
        <v>26400</v>
      </c>
    </row>
    <row r="3446" spans="1:5">
      <c r="A3446" s="476">
        <v>43226</v>
      </c>
      <c r="B3446" s="479">
        <v>3353</v>
      </c>
      <c r="E3446" s="479">
        <v>26400</v>
      </c>
    </row>
    <row r="3447" spans="1:5">
      <c r="A3447" s="476">
        <v>43227</v>
      </c>
      <c r="B3447" s="479">
        <v>3386</v>
      </c>
      <c r="E3447" s="479">
        <v>26400</v>
      </c>
    </row>
    <row r="3448" spans="1:5">
      <c r="A3448" s="476">
        <v>43228</v>
      </c>
      <c r="B3448" s="479">
        <v>2998</v>
      </c>
      <c r="E3448" s="479">
        <v>26400</v>
      </c>
    </row>
    <row r="3449" spans="1:5">
      <c r="A3449" s="476">
        <v>43229</v>
      </c>
      <c r="B3449" s="479">
        <v>2807</v>
      </c>
      <c r="E3449" s="479">
        <v>26400</v>
      </c>
    </row>
    <row r="3450" spans="1:5">
      <c r="A3450" s="476">
        <v>43230</v>
      </c>
      <c r="B3450" s="479">
        <v>2742</v>
      </c>
      <c r="E3450" s="479">
        <v>26400</v>
      </c>
    </row>
    <row r="3451" spans="1:5">
      <c r="A3451" s="476">
        <v>43231</v>
      </c>
      <c r="B3451" s="479">
        <v>3023</v>
      </c>
      <c r="E3451" s="479">
        <v>26400</v>
      </c>
    </row>
    <row r="3452" spans="1:5">
      <c r="A3452" s="476">
        <v>43232</v>
      </c>
      <c r="B3452" s="479">
        <v>3047</v>
      </c>
      <c r="E3452" s="479">
        <v>26400</v>
      </c>
    </row>
    <row r="3453" spans="1:5">
      <c r="A3453" s="476">
        <v>43233</v>
      </c>
      <c r="B3453" s="479">
        <v>3062</v>
      </c>
      <c r="E3453" s="479">
        <v>26400</v>
      </c>
    </row>
    <row r="3454" spans="1:5">
      <c r="A3454" s="476">
        <v>43234</v>
      </c>
      <c r="B3454" s="479">
        <v>2974</v>
      </c>
      <c r="E3454" s="479">
        <v>26400</v>
      </c>
    </row>
    <row r="3455" spans="1:5">
      <c r="A3455" s="476">
        <v>43235</v>
      </c>
      <c r="B3455" s="479">
        <v>2882</v>
      </c>
      <c r="E3455" s="479">
        <v>26400</v>
      </c>
    </row>
    <row r="3456" spans="1:5">
      <c r="A3456" s="476">
        <v>43236</v>
      </c>
      <c r="B3456" s="479">
        <v>3032</v>
      </c>
      <c r="E3456" s="479">
        <v>26400</v>
      </c>
    </row>
    <row r="3457" spans="1:5">
      <c r="A3457" s="476">
        <v>43237</v>
      </c>
      <c r="B3457" s="479">
        <v>3032</v>
      </c>
      <c r="E3457" s="479">
        <v>26400</v>
      </c>
    </row>
    <row r="3458" spans="1:5">
      <c r="A3458" s="476">
        <v>43238</v>
      </c>
      <c r="B3458" s="479">
        <v>2997</v>
      </c>
      <c r="E3458" s="479">
        <v>26400</v>
      </c>
    </row>
    <row r="3459" spans="1:5">
      <c r="A3459" s="476">
        <v>43239</v>
      </c>
      <c r="B3459" s="479">
        <v>3113</v>
      </c>
      <c r="E3459" s="479">
        <v>26400</v>
      </c>
    </row>
    <row r="3460" spans="1:5">
      <c r="A3460" s="476">
        <v>43240</v>
      </c>
      <c r="B3460" s="479">
        <v>3159</v>
      </c>
      <c r="E3460" s="479">
        <v>26400</v>
      </c>
    </row>
    <row r="3461" spans="1:5">
      <c r="A3461" s="476">
        <v>43241</v>
      </c>
      <c r="B3461" s="479">
        <v>3182</v>
      </c>
      <c r="E3461" s="479">
        <v>26400</v>
      </c>
    </row>
    <row r="3462" spans="1:5">
      <c r="A3462" s="476">
        <v>43242</v>
      </c>
      <c r="B3462" s="479">
        <v>4735</v>
      </c>
      <c r="E3462" s="479">
        <v>26400</v>
      </c>
    </row>
    <row r="3463" spans="1:5">
      <c r="A3463" s="476">
        <v>43243</v>
      </c>
      <c r="B3463" s="479">
        <v>4735</v>
      </c>
      <c r="E3463" s="479">
        <v>26400</v>
      </c>
    </row>
    <row r="3464" spans="1:5">
      <c r="A3464" s="476">
        <v>43244</v>
      </c>
      <c r="B3464" s="479">
        <v>3654</v>
      </c>
      <c r="E3464" s="479">
        <v>26400</v>
      </c>
    </row>
    <row r="3465" spans="1:5">
      <c r="A3465" s="476">
        <v>43245</v>
      </c>
      <c r="B3465" s="479">
        <v>3249</v>
      </c>
      <c r="E3465" s="479">
        <v>26400</v>
      </c>
    </row>
    <row r="3466" spans="1:5">
      <c r="A3466" s="476">
        <v>43246</v>
      </c>
      <c r="B3466" s="479">
        <v>3249</v>
      </c>
      <c r="E3466" s="479">
        <v>26400</v>
      </c>
    </row>
    <row r="3467" spans="1:5">
      <c r="A3467" s="476">
        <v>43247</v>
      </c>
      <c r="B3467" s="479">
        <v>3106</v>
      </c>
      <c r="E3467" s="479">
        <v>26400</v>
      </c>
    </row>
    <row r="3468" spans="1:5">
      <c r="A3468" s="476">
        <v>43248</v>
      </c>
      <c r="B3468" s="479">
        <v>3028</v>
      </c>
      <c r="E3468" s="479">
        <v>26400</v>
      </c>
    </row>
    <row r="3469" spans="1:5">
      <c r="A3469" s="476">
        <v>43249</v>
      </c>
      <c r="B3469" s="479">
        <v>2906</v>
      </c>
      <c r="E3469" s="479">
        <v>26400</v>
      </c>
    </row>
    <row r="3470" spans="1:5">
      <c r="A3470" s="476">
        <v>43250</v>
      </c>
      <c r="B3470" s="479">
        <v>2980</v>
      </c>
      <c r="E3470" s="479">
        <v>26400</v>
      </c>
    </row>
    <row r="3471" spans="1:5">
      <c r="A3471" s="476">
        <v>43251</v>
      </c>
      <c r="B3471" s="479">
        <v>3076</v>
      </c>
      <c r="E3471" s="479">
        <v>26400</v>
      </c>
    </row>
    <row r="3472" spans="1:5">
      <c r="A3472" s="476">
        <v>43252</v>
      </c>
      <c r="B3472" s="479">
        <v>3140</v>
      </c>
      <c r="E3472" s="479">
        <v>26400</v>
      </c>
    </row>
    <row r="3473" spans="1:5">
      <c r="A3473" s="476">
        <v>43253</v>
      </c>
      <c r="B3473" s="479">
        <v>3140</v>
      </c>
      <c r="E3473" s="479">
        <v>26400</v>
      </c>
    </row>
    <row r="3474" spans="1:5">
      <c r="A3474" s="476">
        <v>43254</v>
      </c>
      <c r="B3474" s="479">
        <v>3028</v>
      </c>
      <c r="E3474" s="479">
        <v>26400</v>
      </c>
    </row>
    <row r="3475" spans="1:5">
      <c r="A3475" s="476">
        <v>43255</v>
      </c>
      <c r="B3475" s="479">
        <v>3011</v>
      </c>
      <c r="E3475" s="479">
        <v>26400</v>
      </c>
    </row>
    <row r="3476" spans="1:5">
      <c r="A3476" s="476">
        <v>43256</v>
      </c>
      <c r="B3476" s="479">
        <v>3080</v>
      </c>
      <c r="E3476" s="479">
        <v>26400</v>
      </c>
    </row>
    <row r="3477" spans="1:5">
      <c r="A3477" s="476">
        <v>43257</v>
      </c>
      <c r="B3477" s="479">
        <v>3080</v>
      </c>
      <c r="E3477" s="479">
        <v>26400</v>
      </c>
    </row>
    <row r="3478" spans="1:5">
      <c r="A3478" s="476">
        <v>43258</v>
      </c>
      <c r="B3478" s="479">
        <v>3075</v>
      </c>
      <c r="E3478" s="479">
        <v>26400</v>
      </c>
    </row>
    <row r="3479" spans="1:5">
      <c r="A3479" s="476">
        <v>43259</v>
      </c>
      <c r="B3479" s="479">
        <v>2993</v>
      </c>
      <c r="E3479" s="479">
        <v>26400</v>
      </c>
    </row>
    <row r="3480" spans="1:5">
      <c r="A3480" s="476">
        <v>43260</v>
      </c>
      <c r="B3480" s="479">
        <v>2994</v>
      </c>
      <c r="E3480" s="479">
        <v>26400</v>
      </c>
    </row>
    <row r="3481" spans="1:5">
      <c r="A3481" s="476">
        <v>43261</v>
      </c>
      <c r="B3481" s="479">
        <v>3007</v>
      </c>
      <c r="E3481" s="479">
        <v>26400</v>
      </c>
    </row>
    <row r="3482" spans="1:5">
      <c r="A3482" s="476">
        <v>43262</v>
      </c>
      <c r="B3482" s="479">
        <v>3007</v>
      </c>
      <c r="E3482" s="479">
        <v>26400</v>
      </c>
    </row>
    <row r="3483" spans="1:5">
      <c r="A3483" s="476">
        <v>43263</v>
      </c>
      <c r="B3483" s="479">
        <v>2891</v>
      </c>
      <c r="E3483" s="479">
        <v>26400</v>
      </c>
    </row>
    <row r="3484" spans="1:5">
      <c r="A3484" s="476">
        <v>43264</v>
      </c>
      <c r="B3484" s="479">
        <v>2893</v>
      </c>
      <c r="E3484" s="479">
        <v>26400</v>
      </c>
    </row>
    <row r="3485" spans="1:5">
      <c r="A3485" s="476">
        <v>43265</v>
      </c>
      <c r="B3485" s="479">
        <v>2879</v>
      </c>
      <c r="E3485" s="479">
        <v>26400</v>
      </c>
    </row>
    <row r="3486" spans="1:5">
      <c r="A3486" s="476">
        <v>43266</v>
      </c>
      <c r="B3486" s="479">
        <v>2886</v>
      </c>
      <c r="E3486" s="479">
        <v>26400</v>
      </c>
    </row>
    <row r="3487" spans="1:5">
      <c r="A3487" s="476">
        <v>43267</v>
      </c>
      <c r="B3487" s="479">
        <v>3032</v>
      </c>
      <c r="E3487" s="479">
        <v>26400</v>
      </c>
    </row>
    <row r="3488" spans="1:5">
      <c r="A3488" s="476">
        <v>43268</v>
      </c>
      <c r="B3488" s="479">
        <v>3032</v>
      </c>
      <c r="E3488" s="479">
        <v>26400</v>
      </c>
    </row>
    <row r="3489" spans="1:6">
      <c r="A3489" s="476">
        <v>43269</v>
      </c>
      <c r="B3489" s="479">
        <v>2978</v>
      </c>
      <c r="E3489" s="479">
        <v>26400</v>
      </c>
    </row>
    <row r="3490" spans="1:6">
      <c r="A3490" s="476">
        <v>43270</v>
      </c>
      <c r="B3490" s="479">
        <v>2813</v>
      </c>
      <c r="E3490" s="479">
        <v>26400</v>
      </c>
    </row>
    <row r="3491" spans="1:6">
      <c r="A3491" s="476">
        <v>43271</v>
      </c>
      <c r="B3491" s="479">
        <v>2851</v>
      </c>
      <c r="E3491" s="479">
        <v>26400</v>
      </c>
    </row>
    <row r="3492" spans="1:6">
      <c r="A3492" s="476">
        <v>43272</v>
      </c>
      <c r="B3492" s="479">
        <v>2829</v>
      </c>
      <c r="E3492" s="479">
        <v>26400</v>
      </c>
    </row>
    <row r="3493" spans="1:6">
      <c r="A3493" s="476">
        <v>43273</v>
      </c>
      <c r="B3493" s="479">
        <v>3057</v>
      </c>
      <c r="E3493" s="479">
        <v>26400</v>
      </c>
    </row>
    <row r="3494" spans="1:6">
      <c r="A3494" s="476">
        <v>43274</v>
      </c>
      <c r="B3494" s="479">
        <v>3057</v>
      </c>
      <c r="E3494" s="479">
        <v>26400</v>
      </c>
    </row>
    <row r="3495" spans="1:6">
      <c r="A3495" s="476">
        <v>43275</v>
      </c>
      <c r="B3495" s="479">
        <v>3123</v>
      </c>
      <c r="E3495" s="479">
        <v>26400</v>
      </c>
    </row>
    <row r="3496" spans="1:6">
      <c r="A3496" s="476">
        <v>43276</v>
      </c>
      <c r="B3496" s="479">
        <v>3149</v>
      </c>
      <c r="E3496" s="479">
        <v>26400</v>
      </c>
    </row>
    <row r="3497" spans="1:6">
      <c r="A3497" s="476">
        <v>43277</v>
      </c>
      <c r="B3497" s="479">
        <v>2923</v>
      </c>
      <c r="E3497" s="479">
        <v>26400</v>
      </c>
    </row>
    <row r="3498" spans="1:6">
      <c r="A3498" s="476">
        <v>43278</v>
      </c>
      <c r="B3498" s="479">
        <v>3090</v>
      </c>
      <c r="E3498" s="479">
        <v>26400</v>
      </c>
    </row>
    <row r="3499" spans="1:6">
      <c r="A3499" s="476">
        <v>43279</v>
      </c>
      <c r="B3499" s="479">
        <v>3245</v>
      </c>
      <c r="E3499" s="479">
        <v>26400</v>
      </c>
    </row>
    <row r="3500" spans="1:6">
      <c r="A3500" s="476">
        <v>43280</v>
      </c>
      <c r="B3500" s="479">
        <v>3274</v>
      </c>
      <c r="E3500" s="479">
        <v>26400</v>
      </c>
    </row>
    <row r="3501" spans="1:6">
      <c r="A3501" s="476">
        <v>43281</v>
      </c>
      <c r="B3501" s="479">
        <v>3079</v>
      </c>
      <c r="E3501" s="479">
        <v>26400</v>
      </c>
      <c r="F3501" s="415"/>
    </row>
    <row r="3502" spans="1:6">
      <c r="A3502" s="476">
        <v>43282</v>
      </c>
      <c r="B3502" s="479">
        <v>3106</v>
      </c>
      <c r="E3502" s="479">
        <v>26400</v>
      </c>
    </row>
    <row r="3503" spans="1:6">
      <c r="A3503" s="476">
        <v>43283</v>
      </c>
      <c r="B3503" s="479">
        <v>3150</v>
      </c>
      <c r="E3503" s="479">
        <v>26400</v>
      </c>
    </row>
    <row r="3504" spans="1:6">
      <c r="A3504" s="476">
        <v>43284</v>
      </c>
      <c r="B3504" s="479">
        <v>3150</v>
      </c>
      <c r="E3504" s="479">
        <v>26400</v>
      </c>
    </row>
    <row r="3505" spans="1:5">
      <c r="A3505" s="476">
        <v>43285</v>
      </c>
      <c r="B3505" s="479">
        <v>3134</v>
      </c>
      <c r="E3505" s="479">
        <v>26400</v>
      </c>
    </row>
    <row r="3506" spans="1:5">
      <c r="A3506" s="476">
        <v>43286</v>
      </c>
      <c r="B3506" s="479">
        <v>3229</v>
      </c>
      <c r="E3506" s="479">
        <v>26400</v>
      </c>
    </row>
    <row r="3507" spans="1:5">
      <c r="A3507" s="476">
        <v>43287</v>
      </c>
      <c r="B3507" s="479">
        <v>3386</v>
      </c>
      <c r="E3507" s="479">
        <v>26400</v>
      </c>
    </row>
    <row r="3508" spans="1:5">
      <c r="A3508" s="476">
        <v>43288</v>
      </c>
      <c r="B3508" s="479">
        <v>5119</v>
      </c>
      <c r="E3508" s="479">
        <v>26400</v>
      </c>
    </row>
    <row r="3509" spans="1:5">
      <c r="A3509" s="476">
        <v>43289</v>
      </c>
      <c r="B3509" s="479">
        <v>5148</v>
      </c>
      <c r="E3509" s="479">
        <v>26400</v>
      </c>
    </row>
    <row r="3510" spans="1:5">
      <c r="A3510" s="476">
        <v>43290</v>
      </c>
      <c r="B3510" s="479">
        <v>4139</v>
      </c>
      <c r="E3510" s="479">
        <v>26400</v>
      </c>
    </row>
    <row r="3511" spans="1:5">
      <c r="A3511" s="476">
        <v>43291</v>
      </c>
      <c r="B3511" s="479">
        <v>4139</v>
      </c>
      <c r="E3511" s="479">
        <v>26400</v>
      </c>
    </row>
    <row r="3512" spans="1:5">
      <c r="A3512" s="476">
        <v>43292</v>
      </c>
      <c r="B3512" s="479">
        <v>3928</v>
      </c>
      <c r="E3512" s="479">
        <v>26400</v>
      </c>
    </row>
    <row r="3513" spans="1:5">
      <c r="A3513" s="476">
        <v>43293</v>
      </c>
      <c r="B3513" s="479">
        <v>3951</v>
      </c>
      <c r="E3513" s="479">
        <v>26400</v>
      </c>
    </row>
    <row r="3514" spans="1:5">
      <c r="A3514" s="476">
        <v>43294</v>
      </c>
      <c r="B3514" s="479">
        <v>3600</v>
      </c>
      <c r="E3514" s="479">
        <v>26400</v>
      </c>
    </row>
    <row r="3515" spans="1:5">
      <c r="A3515" s="476">
        <v>43295</v>
      </c>
      <c r="B3515" s="479">
        <v>3810</v>
      </c>
      <c r="E3515" s="479">
        <v>26400</v>
      </c>
    </row>
    <row r="3516" spans="1:5">
      <c r="A3516" s="476">
        <v>43296</v>
      </c>
      <c r="B3516" s="479">
        <v>3828</v>
      </c>
      <c r="E3516" s="479">
        <v>26400</v>
      </c>
    </row>
    <row r="3517" spans="1:5">
      <c r="A3517" s="476">
        <v>43297</v>
      </c>
      <c r="B3517" s="479">
        <v>3826</v>
      </c>
      <c r="E3517" s="479">
        <v>26400</v>
      </c>
    </row>
    <row r="3518" spans="1:5">
      <c r="A3518" s="476">
        <v>43298</v>
      </c>
      <c r="B3518" s="479">
        <v>3784</v>
      </c>
      <c r="E3518" s="479">
        <v>26400</v>
      </c>
    </row>
    <row r="3519" spans="1:5">
      <c r="A3519" s="476">
        <v>43299</v>
      </c>
      <c r="B3519" s="479">
        <v>3810</v>
      </c>
      <c r="E3519" s="479">
        <v>26400</v>
      </c>
    </row>
    <row r="3520" spans="1:5">
      <c r="A3520" s="476">
        <v>43300</v>
      </c>
      <c r="B3520" s="479">
        <v>3821</v>
      </c>
      <c r="E3520" s="479">
        <v>26400</v>
      </c>
    </row>
    <row r="3521" spans="1:5">
      <c r="A3521" s="476">
        <v>43301</v>
      </c>
      <c r="B3521" s="479">
        <v>3711</v>
      </c>
      <c r="E3521" s="479">
        <v>26400</v>
      </c>
    </row>
    <row r="3522" spans="1:5">
      <c r="A3522" s="476">
        <v>43302</v>
      </c>
      <c r="B3522" s="479">
        <v>4295</v>
      </c>
      <c r="E3522" s="479">
        <v>26400</v>
      </c>
    </row>
    <row r="3523" spans="1:5">
      <c r="A3523" s="476">
        <v>43303</v>
      </c>
      <c r="B3523" s="479">
        <v>4318</v>
      </c>
      <c r="E3523" s="479">
        <v>26400</v>
      </c>
    </row>
    <row r="3524" spans="1:5">
      <c r="A3524" s="476">
        <v>43304</v>
      </c>
      <c r="B3524" s="479">
        <v>3783</v>
      </c>
      <c r="E3524" s="479">
        <v>26400</v>
      </c>
    </row>
    <row r="3525" spans="1:5">
      <c r="A3525" s="476">
        <v>43305</v>
      </c>
      <c r="B3525" s="479">
        <v>3272</v>
      </c>
      <c r="E3525" s="479">
        <v>26400</v>
      </c>
    </row>
    <row r="3526" spans="1:5">
      <c r="A3526" s="476">
        <v>43306</v>
      </c>
      <c r="B3526" s="479">
        <v>3447</v>
      </c>
      <c r="E3526" s="479">
        <v>26400</v>
      </c>
    </row>
    <row r="3527" spans="1:5">
      <c r="A3527" s="476">
        <v>43307</v>
      </c>
      <c r="B3527" s="479">
        <v>3673</v>
      </c>
      <c r="E3527" s="479">
        <v>26400</v>
      </c>
    </row>
    <row r="3528" spans="1:5">
      <c r="A3528" s="476">
        <v>43308</v>
      </c>
      <c r="B3528" s="479">
        <v>3717</v>
      </c>
      <c r="E3528" s="479">
        <v>26400</v>
      </c>
    </row>
    <row r="3529" spans="1:5">
      <c r="A3529" s="476">
        <v>43309</v>
      </c>
      <c r="B3529" s="479">
        <v>3787</v>
      </c>
      <c r="E3529" s="479">
        <v>26400</v>
      </c>
    </row>
    <row r="3530" spans="1:5">
      <c r="A3530" s="476">
        <v>43310</v>
      </c>
      <c r="B3530" s="479">
        <v>3809</v>
      </c>
      <c r="E3530" s="479">
        <v>26400</v>
      </c>
    </row>
    <row r="3531" spans="1:5">
      <c r="A3531" s="476">
        <v>43311</v>
      </c>
      <c r="B3531" s="479">
        <v>3575</v>
      </c>
      <c r="E3531" s="479">
        <v>26400</v>
      </c>
    </row>
    <row r="3532" spans="1:5">
      <c r="A3532" s="476">
        <v>43312</v>
      </c>
      <c r="B3532" s="479">
        <v>3626</v>
      </c>
      <c r="E3532" s="479">
        <v>26400</v>
      </c>
    </row>
    <row r="3533" spans="1:5">
      <c r="A3533" s="476">
        <v>43313</v>
      </c>
      <c r="B3533" s="479">
        <v>3626</v>
      </c>
      <c r="E3533" s="479">
        <v>26400</v>
      </c>
    </row>
    <row r="3534" spans="1:5">
      <c r="A3534" s="476">
        <v>43314</v>
      </c>
      <c r="B3534" s="479">
        <v>3609</v>
      </c>
      <c r="E3534" s="479">
        <v>26400</v>
      </c>
    </row>
    <row r="3535" spans="1:5">
      <c r="A3535" s="476">
        <v>43315</v>
      </c>
      <c r="B3535" s="479">
        <v>3545</v>
      </c>
      <c r="E3535" s="479">
        <v>26400</v>
      </c>
    </row>
    <row r="3536" spans="1:5">
      <c r="A3536" s="476">
        <v>43316</v>
      </c>
      <c r="B3536" s="479">
        <v>3570</v>
      </c>
      <c r="E3536" s="479">
        <v>26400</v>
      </c>
    </row>
    <row r="3537" spans="1:5">
      <c r="A3537" s="476">
        <v>43317</v>
      </c>
      <c r="B3537" s="479">
        <v>3504</v>
      </c>
      <c r="E3537" s="479">
        <v>26400</v>
      </c>
    </row>
    <row r="3538" spans="1:5">
      <c r="A3538" s="476">
        <v>43318</v>
      </c>
      <c r="B3538" s="479">
        <v>3571</v>
      </c>
      <c r="E3538" s="479">
        <v>26400</v>
      </c>
    </row>
    <row r="3539" spans="1:5">
      <c r="A3539" s="476">
        <v>43319</v>
      </c>
      <c r="B3539" s="479">
        <v>3586</v>
      </c>
      <c r="E3539" s="479">
        <v>26400</v>
      </c>
    </row>
    <row r="3540" spans="1:5">
      <c r="A3540" s="476">
        <v>43320</v>
      </c>
      <c r="B3540" s="479">
        <v>3553</v>
      </c>
      <c r="E3540" s="479">
        <v>26400</v>
      </c>
    </row>
    <row r="3541" spans="1:5">
      <c r="A3541" s="476">
        <v>43321</v>
      </c>
      <c r="B3541" s="479">
        <v>3678</v>
      </c>
      <c r="E3541" s="479">
        <v>26400</v>
      </c>
    </row>
    <row r="3542" spans="1:5">
      <c r="A3542" s="476">
        <v>43322</v>
      </c>
      <c r="B3542" s="479">
        <v>3678</v>
      </c>
      <c r="E3542" s="479">
        <v>26400</v>
      </c>
    </row>
    <row r="3543" spans="1:5">
      <c r="A3543" s="476">
        <v>43323</v>
      </c>
      <c r="B3543" s="479">
        <v>3688</v>
      </c>
      <c r="E3543" s="479">
        <v>26400</v>
      </c>
    </row>
    <row r="3544" spans="1:5">
      <c r="A3544" s="476">
        <v>43324</v>
      </c>
      <c r="B3544" s="479">
        <v>3692</v>
      </c>
      <c r="E3544" s="479">
        <v>26400</v>
      </c>
    </row>
    <row r="3545" spans="1:5">
      <c r="A3545" s="476">
        <v>43325</v>
      </c>
      <c r="B3545" s="479">
        <v>3692</v>
      </c>
      <c r="E3545" s="479">
        <v>26400</v>
      </c>
    </row>
    <row r="3546" spans="1:5">
      <c r="A3546" s="476">
        <v>43326</v>
      </c>
      <c r="B3546" s="479">
        <v>3837</v>
      </c>
      <c r="E3546" s="479">
        <v>26400</v>
      </c>
    </row>
    <row r="3547" spans="1:5">
      <c r="A3547" s="476">
        <v>43327</v>
      </c>
      <c r="B3547" s="479">
        <v>3837</v>
      </c>
      <c r="E3547" s="479">
        <v>26400</v>
      </c>
    </row>
    <row r="3548" spans="1:5">
      <c r="A3548" s="476">
        <v>43328</v>
      </c>
      <c r="B3548" s="479">
        <v>3831</v>
      </c>
      <c r="E3548" s="479">
        <v>26400</v>
      </c>
    </row>
    <row r="3549" spans="1:5">
      <c r="A3549" s="476">
        <v>43329</v>
      </c>
      <c r="B3549" s="479">
        <v>3858</v>
      </c>
      <c r="E3549" s="479">
        <v>26400</v>
      </c>
    </row>
    <row r="3550" spans="1:5">
      <c r="A3550" s="476">
        <v>43330</v>
      </c>
      <c r="B3550" s="479">
        <v>3836</v>
      </c>
      <c r="E3550" s="479">
        <v>26400</v>
      </c>
    </row>
    <row r="3551" spans="1:5">
      <c r="A3551" s="476">
        <v>43331</v>
      </c>
      <c r="B3551" s="479">
        <v>3869</v>
      </c>
      <c r="E3551" s="479">
        <v>26400</v>
      </c>
    </row>
    <row r="3552" spans="1:5">
      <c r="A3552" s="476">
        <v>43332</v>
      </c>
      <c r="B3552" s="479">
        <v>3685</v>
      </c>
      <c r="E3552" s="479">
        <v>26400</v>
      </c>
    </row>
    <row r="3553" spans="1:5">
      <c r="A3553" s="476">
        <v>43333</v>
      </c>
      <c r="B3553" s="479">
        <v>3853</v>
      </c>
      <c r="E3553" s="479">
        <v>26400</v>
      </c>
    </row>
    <row r="3554" spans="1:5">
      <c r="A3554" s="476">
        <v>43334</v>
      </c>
      <c r="B3554" s="479">
        <v>3853</v>
      </c>
      <c r="E3554" s="479">
        <v>26400</v>
      </c>
    </row>
    <row r="3555" spans="1:5">
      <c r="A3555" s="476">
        <v>43335</v>
      </c>
      <c r="B3555" s="479">
        <v>3732</v>
      </c>
      <c r="E3555" s="479">
        <v>26400</v>
      </c>
    </row>
    <row r="3556" spans="1:5">
      <c r="A3556" s="476">
        <v>43336</v>
      </c>
      <c r="B3556" s="479">
        <v>3610</v>
      </c>
      <c r="E3556" s="479">
        <v>26400</v>
      </c>
    </row>
    <row r="3557" spans="1:5">
      <c r="A3557" s="476">
        <v>43337</v>
      </c>
      <c r="B3557" s="479">
        <v>3755</v>
      </c>
      <c r="E3557" s="479">
        <v>26400</v>
      </c>
    </row>
    <row r="3558" spans="1:5">
      <c r="A3558" s="476">
        <v>43338</v>
      </c>
      <c r="B3558" s="479">
        <v>3757</v>
      </c>
      <c r="E3558" s="479">
        <v>26400</v>
      </c>
    </row>
    <row r="3559" spans="1:5">
      <c r="A3559" s="476">
        <v>43339</v>
      </c>
      <c r="B3559" s="479">
        <v>3716</v>
      </c>
      <c r="E3559" s="479">
        <v>26400</v>
      </c>
    </row>
    <row r="3560" spans="1:5">
      <c r="A3560" s="476">
        <v>43340</v>
      </c>
      <c r="B3560" s="479">
        <v>3716</v>
      </c>
      <c r="E3560" s="479">
        <v>26400</v>
      </c>
    </row>
    <row r="3561" spans="1:5">
      <c r="A3561" s="476">
        <v>43341</v>
      </c>
      <c r="B3561" s="479">
        <v>3684</v>
      </c>
      <c r="E3561" s="479">
        <v>26400</v>
      </c>
    </row>
    <row r="3562" spans="1:5">
      <c r="A3562" s="476">
        <v>43342</v>
      </c>
      <c r="B3562" s="479">
        <v>3713</v>
      </c>
      <c r="E3562" s="479">
        <v>26400</v>
      </c>
    </row>
    <row r="3563" spans="1:5">
      <c r="A3563" s="476">
        <v>43343</v>
      </c>
      <c r="B3563" s="479">
        <v>3606</v>
      </c>
      <c r="E3563" s="479">
        <v>26400</v>
      </c>
    </row>
    <row r="3564" spans="1:5">
      <c r="A3564" s="476">
        <v>43344</v>
      </c>
      <c r="B3564" s="479">
        <v>3596</v>
      </c>
      <c r="E3564" s="479">
        <v>26400</v>
      </c>
    </row>
    <row r="3565" spans="1:5">
      <c r="A3565" s="476">
        <v>43345</v>
      </c>
      <c r="B3565" s="479">
        <v>3620</v>
      </c>
      <c r="E3565" s="479">
        <v>26400</v>
      </c>
    </row>
    <row r="3566" spans="1:5">
      <c r="A3566" s="476">
        <v>43346</v>
      </c>
      <c r="B3566" s="479">
        <v>3503</v>
      </c>
      <c r="E3566" s="479">
        <v>26400</v>
      </c>
    </row>
    <row r="3567" spans="1:5">
      <c r="A3567" s="476">
        <v>43347</v>
      </c>
      <c r="B3567" s="479">
        <v>3374</v>
      </c>
      <c r="E3567" s="479">
        <v>26400</v>
      </c>
    </row>
    <row r="3568" spans="1:5">
      <c r="A3568" s="476">
        <v>43348</v>
      </c>
      <c r="B3568" s="479">
        <v>3503</v>
      </c>
      <c r="E3568" s="479">
        <v>26400</v>
      </c>
    </row>
    <row r="3569" spans="1:5">
      <c r="A3569" s="476">
        <v>43349</v>
      </c>
      <c r="B3569" s="479">
        <v>3503</v>
      </c>
      <c r="E3569" s="479">
        <v>26400</v>
      </c>
    </row>
    <row r="3570" spans="1:5">
      <c r="A3570" s="476">
        <v>43350</v>
      </c>
      <c r="B3570" s="479">
        <v>3454</v>
      </c>
      <c r="E3570" s="479">
        <v>26400</v>
      </c>
    </row>
    <row r="3571" spans="1:5">
      <c r="A3571" s="476">
        <v>43351</v>
      </c>
      <c r="B3571" s="479">
        <v>3477</v>
      </c>
      <c r="E3571" s="479">
        <v>26400</v>
      </c>
    </row>
    <row r="3572" spans="1:5">
      <c r="A3572" s="476">
        <v>43352</v>
      </c>
      <c r="B3572" s="479">
        <v>3503</v>
      </c>
      <c r="E3572" s="479">
        <v>26400</v>
      </c>
    </row>
    <row r="3573" spans="1:5">
      <c r="A3573" s="476">
        <v>43353</v>
      </c>
      <c r="B3573" s="479">
        <v>3448</v>
      </c>
      <c r="E3573" s="479">
        <v>26400</v>
      </c>
    </row>
    <row r="3574" spans="1:5">
      <c r="A3574" s="476">
        <v>43354</v>
      </c>
      <c r="B3574" s="479">
        <v>3285</v>
      </c>
      <c r="E3574" s="479">
        <v>26400</v>
      </c>
    </row>
    <row r="3575" spans="1:5">
      <c r="A3575" s="476">
        <v>43355</v>
      </c>
      <c r="B3575" s="479">
        <v>3417</v>
      </c>
      <c r="E3575" s="479">
        <v>26400</v>
      </c>
    </row>
    <row r="3576" spans="1:5">
      <c r="A3576" s="476">
        <v>43356</v>
      </c>
      <c r="B3576" s="479">
        <v>3453</v>
      </c>
      <c r="E3576" s="479">
        <v>26400</v>
      </c>
    </row>
    <row r="3577" spans="1:5">
      <c r="A3577" s="476">
        <v>43357</v>
      </c>
      <c r="B3577" s="479">
        <v>3239</v>
      </c>
      <c r="E3577" s="479">
        <v>26400</v>
      </c>
    </row>
    <row r="3578" spans="1:5">
      <c r="A3578" s="476">
        <v>43358</v>
      </c>
      <c r="B3578" s="479">
        <v>3277</v>
      </c>
      <c r="E3578" s="479">
        <v>26400</v>
      </c>
    </row>
    <row r="3579" spans="1:5">
      <c r="A3579" s="476">
        <v>43359</v>
      </c>
      <c r="B3579" s="479">
        <v>3251</v>
      </c>
      <c r="E3579" s="479">
        <v>26400</v>
      </c>
    </row>
    <row r="3580" spans="1:5">
      <c r="A3580" s="476">
        <v>43360</v>
      </c>
      <c r="B3580" s="479">
        <v>5155</v>
      </c>
      <c r="E3580" s="479">
        <v>26400</v>
      </c>
    </row>
    <row r="3581" spans="1:5">
      <c r="A3581" s="476">
        <v>43361</v>
      </c>
      <c r="B3581" s="479">
        <v>5184</v>
      </c>
      <c r="E3581" s="479">
        <v>26400</v>
      </c>
    </row>
    <row r="3582" spans="1:5">
      <c r="A3582" s="476">
        <v>43362</v>
      </c>
      <c r="B3582" s="479">
        <v>3608</v>
      </c>
      <c r="E3582" s="479">
        <v>26400</v>
      </c>
    </row>
    <row r="3583" spans="1:5">
      <c r="A3583" s="476">
        <v>43363</v>
      </c>
      <c r="B3583" s="479">
        <v>3536</v>
      </c>
      <c r="E3583" s="479">
        <v>26400</v>
      </c>
    </row>
    <row r="3584" spans="1:5">
      <c r="A3584" s="476">
        <v>43364</v>
      </c>
      <c r="B3584" s="479">
        <v>3380</v>
      </c>
      <c r="E3584" s="479">
        <v>26400</v>
      </c>
    </row>
    <row r="3585" spans="1:5">
      <c r="A3585" s="476">
        <v>43365</v>
      </c>
      <c r="B3585" s="479">
        <v>3282</v>
      </c>
      <c r="E3585" s="479">
        <v>26400</v>
      </c>
    </row>
    <row r="3586" spans="1:5">
      <c r="A3586" s="476">
        <v>43366</v>
      </c>
      <c r="B3586" s="479">
        <v>3402</v>
      </c>
      <c r="E3586" s="479">
        <v>26400</v>
      </c>
    </row>
    <row r="3587" spans="1:5">
      <c r="A3587" s="476">
        <v>43367</v>
      </c>
      <c r="B3587" s="479">
        <v>3610</v>
      </c>
      <c r="E3587" s="479">
        <v>26400</v>
      </c>
    </row>
    <row r="3588" spans="1:5">
      <c r="A3588" s="476">
        <v>43368</v>
      </c>
      <c r="B3588" s="479">
        <v>3610</v>
      </c>
      <c r="E3588" s="479">
        <v>26400</v>
      </c>
    </row>
    <row r="3589" spans="1:5">
      <c r="A3589" s="476">
        <v>43369</v>
      </c>
      <c r="B3589" s="479">
        <v>3541</v>
      </c>
      <c r="E3589" s="479">
        <v>26400</v>
      </c>
    </row>
    <row r="3590" spans="1:5">
      <c r="A3590" s="476">
        <v>43370</v>
      </c>
      <c r="B3590" s="479">
        <v>3328</v>
      </c>
      <c r="E3590" s="479">
        <v>26400</v>
      </c>
    </row>
    <row r="3591" spans="1:5">
      <c r="A3591" s="476">
        <v>43371</v>
      </c>
      <c r="B3591" s="479">
        <v>3326</v>
      </c>
      <c r="E3591" s="479">
        <v>26400</v>
      </c>
    </row>
    <row r="3592" spans="1:5">
      <c r="A3592" s="476">
        <v>43372</v>
      </c>
      <c r="B3592" s="479">
        <v>3550</v>
      </c>
      <c r="E3592" s="479">
        <v>26400</v>
      </c>
    </row>
    <row r="3593" spans="1:5">
      <c r="A3593" s="476">
        <v>43373</v>
      </c>
      <c r="B3593" s="479">
        <v>5764</v>
      </c>
      <c r="E3593" s="479">
        <v>26400</v>
      </c>
    </row>
    <row r="3594" spans="1:5">
      <c r="A3594" s="476">
        <v>43374</v>
      </c>
      <c r="B3594" s="479">
        <v>5764</v>
      </c>
      <c r="E3594" s="479">
        <v>26400</v>
      </c>
    </row>
    <row r="3595" spans="1:5">
      <c r="A3595" s="476">
        <v>43375</v>
      </c>
      <c r="B3595" s="479">
        <v>3761</v>
      </c>
      <c r="E3595" s="479">
        <v>26400</v>
      </c>
    </row>
    <row r="3596" spans="1:5">
      <c r="A3596" s="476">
        <v>43376</v>
      </c>
      <c r="B3596" s="479">
        <v>3761</v>
      </c>
      <c r="E3596" s="479">
        <v>26400</v>
      </c>
    </row>
    <row r="3597" spans="1:5">
      <c r="A3597" s="476">
        <v>43377</v>
      </c>
      <c r="B3597" s="479">
        <v>3653</v>
      </c>
      <c r="E3597" s="479">
        <v>26400</v>
      </c>
    </row>
    <row r="3598" spans="1:5">
      <c r="A3598" s="476">
        <v>43378</v>
      </c>
      <c r="B3598" s="479">
        <v>3553</v>
      </c>
      <c r="E3598" s="479">
        <v>26400</v>
      </c>
    </row>
    <row r="3599" spans="1:5">
      <c r="A3599" s="476">
        <v>43379</v>
      </c>
      <c r="B3599" s="479">
        <v>3586</v>
      </c>
      <c r="E3599" s="479">
        <v>26400</v>
      </c>
    </row>
    <row r="3600" spans="1:5">
      <c r="A3600" s="476">
        <v>43380</v>
      </c>
      <c r="B3600" s="479">
        <v>3729</v>
      </c>
      <c r="E3600" s="479">
        <v>26400</v>
      </c>
    </row>
    <row r="3601" spans="1:5">
      <c r="A3601" s="476">
        <v>43381</v>
      </c>
      <c r="B3601" s="479">
        <v>3729</v>
      </c>
      <c r="E3601" s="479">
        <v>26400</v>
      </c>
    </row>
    <row r="3602" spans="1:5">
      <c r="A3602" s="476">
        <v>43382</v>
      </c>
      <c r="B3602" s="479">
        <v>3608</v>
      </c>
      <c r="E3602" s="479">
        <v>26400</v>
      </c>
    </row>
    <row r="3603" spans="1:5">
      <c r="A3603" s="476">
        <v>43383</v>
      </c>
      <c r="B3603" s="479">
        <v>3372</v>
      </c>
      <c r="E3603" s="479">
        <v>26400</v>
      </c>
    </row>
    <row r="3604" spans="1:5">
      <c r="A3604" s="476">
        <v>43384</v>
      </c>
      <c r="B3604" s="479">
        <v>3196</v>
      </c>
      <c r="E3604" s="479">
        <v>26400</v>
      </c>
    </row>
    <row r="3605" spans="1:5">
      <c r="A3605" s="476">
        <v>43385</v>
      </c>
      <c r="B3605" s="479">
        <v>3224</v>
      </c>
      <c r="E3605" s="479">
        <v>26400</v>
      </c>
    </row>
    <row r="3606" spans="1:5">
      <c r="A3606" s="476">
        <v>43386</v>
      </c>
      <c r="B3606" s="479">
        <v>3287</v>
      </c>
      <c r="E3606" s="479">
        <v>26400</v>
      </c>
    </row>
    <row r="3607" spans="1:5">
      <c r="A3607" s="476">
        <v>43387</v>
      </c>
      <c r="B3607" s="479">
        <v>3287</v>
      </c>
      <c r="E3607" s="479">
        <v>26400</v>
      </c>
    </row>
    <row r="3608" spans="1:5">
      <c r="A3608" s="476">
        <v>43388</v>
      </c>
      <c r="B3608" s="479">
        <v>3183</v>
      </c>
      <c r="E3608" s="479">
        <v>26400</v>
      </c>
    </row>
    <row r="3609" spans="1:5">
      <c r="A3609" s="476">
        <v>43389</v>
      </c>
      <c r="B3609" s="479">
        <v>3190</v>
      </c>
      <c r="E3609" s="479">
        <v>26400</v>
      </c>
    </row>
    <row r="3610" spans="1:5">
      <c r="A3610" s="476">
        <v>43390</v>
      </c>
      <c r="B3610" s="479">
        <v>3075</v>
      </c>
      <c r="E3610" s="479">
        <v>26400</v>
      </c>
    </row>
    <row r="3611" spans="1:5">
      <c r="A3611" s="476">
        <v>43391</v>
      </c>
      <c r="B3611" s="479">
        <v>3099</v>
      </c>
      <c r="E3611" s="479">
        <v>26400</v>
      </c>
    </row>
    <row r="3612" spans="1:5">
      <c r="A3612" s="476">
        <v>43392</v>
      </c>
      <c r="B3612" s="479">
        <v>3204</v>
      </c>
      <c r="E3612" s="479">
        <v>26400</v>
      </c>
    </row>
    <row r="3613" spans="1:5">
      <c r="A3613" s="476">
        <v>43393</v>
      </c>
      <c r="B3613" s="479">
        <v>3320</v>
      </c>
      <c r="E3613" s="479">
        <v>26400</v>
      </c>
    </row>
    <row r="3614" spans="1:5">
      <c r="A3614" s="476">
        <v>43394</v>
      </c>
      <c r="B3614" s="479">
        <v>3447</v>
      </c>
      <c r="E3614" s="479">
        <v>26400</v>
      </c>
    </row>
    <row r="3615" spans="1:5">
      <c r="A3615" s="476">
        <v>43395</v>
      </c>
      <c r="B3615" s="479">
        <v>3490</v>
      </c>
      <c r="E3615" s="479">
        <v>26400</v>
      </c>
    </row>
    <row r="3616" spans="1:5">
      <c r="A3616" s="476">
        <v>43396</v>
      </c>
      <c r="B3616" s="479">
        <v>3511</v>
      </c>
      <c r="E3616" s="479">
        <v>26400</v>
      </c>
    </row>
    <row r="3617" spans="1:5">
      <c r="A3617" s="476">
        <v>43397</v>
      </c>
      <c r="B3617" s="479">
        <v>3237</v>
      </c>
      <c r="E3617" s="479">
        <v>26400</v>
      </c>
    </row>
    <row r="3618" spans="1:5">
      <c r="A3618" s="476">
        <v>43398</v>
      </c>
      <c r="B3618" s="479">
        <v>3789</v>
      </c>
      <c r="E3618" s="479">
        <v>26400</v>
      </c>
    </row>
    <row r="3619" spans="1:5">
      <c r="A3619" s="476">
        <v>43399</v>
      </c>
      <c r="B3619" s="479">
        <v>3789</v>
      </c>
      <c r="E3619" s="479">
        <v>26400</v>
      </c>
    </row>
    <row r="3620" spans="1:5">
      <c r="A3620" s="476">
        <v>43400</v>
      </c>
      <c r="B3620" s="479">
        <v>3408</v>
      </c>
      <c r="E3620" s="479">
        <v>26400</v>
      </c>
    </row>
    <row r="3621" spans="1:5">
      <c r="A3621" s="476">
        <v>43401</v>
      </c>
      <c r="B3621" s="479">
        <v>3268</v>
      </c>
      <c r="E3621" s="479">
        <v>26400</v>
      </c>
    </row>
    <row r="3622" spans="1:5">
      <c r="A3622" s="476">
        <v>43402</v>
      </c>
      <c r="B3622" s="479">
        <v>3309</v>
      </c>
      <c r="E3622" s="479">
        <v>26400</v>
      </c>
    </row>
    <row r="3623" spans="1:5">
      <c r="A3623" s="476">
        <v>43403</v>
      </c>
      <c r="B3623" s="479">
        <v>3320</v>
      </c>
      <c r="E3623" s="479">
        <v>26400</v>
      </c>
    </row>
    <row r="3624" spans="1:5">
      <c r="A3624" s="476">
        <v>43404</v>
      </c>
      <c r="B3624" s="479">
        <v>3411</v>
      </c>
      <c r="E3624" s="479">
        <v>26400</v>
      </c>
    </row>
    <row r="3625" spans="1:5">
      <c r="A3625" s="476">
        <v>43405</v>
      </c>
      <c r="B3625" s="479">
        <v>3411</v>
      </c>
      <c r="E3625" s="479">
        <v>26400</v>
      </c>
    </row>
    <row r="3626" spans="1:5">
      <c r="A3626" s="476">
        <v>43406</v>
      </c>
      <c r="B3626" s="479">
        <v>3215</v>
      </c>
      <c r="E3626" s="479">
        <v>26400</v>
      </c>
    </row>
    <row r="3627" spans="1:5">
      <c r="A3627" s="476">
        <v>43407</v>
      </c>
      <c r="B3627" s="479">
        <v>3228</v>
      </c>
      <c r="E3627" s="479">
        <v>26400</v>
      </c>
    </row>
    <row r="3628" spans="1:5">
      <c r="A3628" s="476">
        <v>43408</v>
      </c>
      <c r="B3628" s="479">
        <v>3113</v>
      </c>
      <c r="E3628" s="479">
        <v>26400</v>
      </c>
    </row>
    <row r="3629" spans="1:5">
      <c r="A3629" s="476">
        <v>43409</v>
      </c>
      <c r="B3629" s="479">
        <v>3412</v>
      </c>
      <c r="E3629" s="479">
        <v>26400</v>
      </c>
    </row>
    <row r="3630" spans="1:5">
      <c r="A3630" s="476">
        <v>43410</v>
      </c>
      <c r="B3630" s="479">
        <v>3412</v>
      </c>
      <c r="E3630" s="479">
        <v>26400</v>
      </c>
    </row>
    <row r="3631" spans="1:5">
      <c r="A3631" s="476">
        <v>43411</v>
      </c>
      <c r="B3631" s="479">
        <v>3362</v>
      </c>
      <c r="E3631" s="479">
        <v>26400</v>
      </c>
    </row>
    <row r="3632" spans="1:5">
      <c r="A3632" s="476">
        <v>43412</v>
      </c>
      <c r="B3632" s="479">
        <v>3788</v>
      </c>
      <c r="E3632" s="479">
        <v>26400</v>
      </c>
    </row>
    <row r="3633" spans="1:5">
      <c r="A3633" s="476">
        <v>43413</v>
      </c>
      <c r="B3633" s="479">
        <v>4306</v>
      </c>
      <c r="E3633" s="479">
        <v>26400</v>
      </c>
    </row>
    <row r="3634" spans="1:5">
      <c r="A3634" s="476">
        <v>43414</v>
      </c>
      <c r="B3634" s="479">
        <v>4314</v>
      </c>
      <c r="E3634" s="479">
        <v>26400</v>
      </c>
    </row>
    <row r="3635" spans="1:5">
      <c r="A3635" s="476">
        <v>43415</v>
      </c>
      <c r="B3635" s="479">
        <v>3603</v>
      </c>
      <c r="E3635" s="479">
        <v>26400</v>
      </c>
    </row>
    <row r="3636" spans="1:5">
      <c r="A3636" s="476">
        <v>43416</v>
      </c>
      <c r="B3636" s="479">
        <v>3535</v>
      </c>
      <c r="E3636" s="479">
        <v>26400</v>
      </c>
    </row>
    <row r="3637" spans="1:5">
      <c r="A3637" s="476">
        <v>43417</v>
      </c>
      <c r="B3637" s="479">
        <v>3685</v>
      </c>
      <c r="E3637" s="479">
        <v>26400</v>
      </c>
    </row>
    <row r="3638" spans="1:5">
      <c r="A3638" s="476">
        <v>43418</v>
      </c>
      <c r="B3638" s="479">
        <v>3685</v>
      </c>
      <c r="E3638" s="479">
        <v>26400</v>
      </c>
    </row>
    <row r="3639" spans="1:5">
      <c r="A3639" s="476">
        <v>43419</v>
      </c>
      <c r="B3639" s="479">
        <v>3665</v>
      </c>
      <c r="E3639" s="479">
        <v>26400</v>
      </c>
    </row>
    <row r="3640" spans="1:5">
      <c r="A3640" s="476">
        <v>43420</v>
      </c>
      <c r="B3640" s="479">
        <v>3498</v>
      </c>
      <c r="E3640" s="479">
        <v>26400</v>
      </c>
    </row>
    <row r="3641" spans="1:5">
      <c r="A3641" s="476">
        <v>43421</v>
      </c>
      <c r="B3641" s="479">
        <v>3818</v>
      </c>
      <c r="E3641" s="479">
        <v>26400</v>
      </c>
    </row>
    <row r="3642" spans="1:5">
      <c r="A3642" s="476">
        <v>43422</v>
      </c>
      <c r="B3642" s="479">
        <v>3852</v>
      </c>
      <c r="E3642" s="479">
        <v>26400</v>
      </c>
    </row>
    <row r="3643" spans="1:5">
      <c r="A3643" s="476">
        <v>43423</v>
      </c>
      <c r="B3643" s="479">
        <v>3766</v>
      </c>
      <c r="E3643" s="479">
        <v>26400</v>
      </c>
    </row>
    <row r="3644" spans="1:5">
      <c r="A3644" s="476">
        <v>43424</v>
      </c>
      <c r="B3644" s="479">
        <v>3876</v>
      </c>
      <c r="E3644" s="479">
        <v>26400</v>
      </c>
    </row>
    <row r="3645" spans="1:5">
      <c r="A3645" s="476">
        <v>43425</v>
      </c>
      <c r="B3645" s="479">
        <v>4265</v>
      </c>
      <c r="E3645" s="479">
        <v>26400</v>
      </c>
    </row>
    <row r="3646" spans="1:5">
      <c r="A3646" s="476">
        <v>43426</v>
      </c>
      <c r="B3646" s="479">
        <v>4265</v>
      </c>
      <c r="E3646" s="479">
        <v>26400</v>
      </c>
    </row>
    <row r="3647" spans="1:5">
      <c r="A3647" s="476">
        <v>43427</v>
      </c>
      <c r="B3647" s="479">
        <v>3969</v>
      </c>
      <c r="E3647" s="479">
        <v>26400</v>
      </c>
    </row>
    <row r="3648" spans="1:5">
      <c r="A3648" s="476">
        <v>43428</v>
      </c>
      <c r="B3648" s="479">
        <v>3638</v>
      </c>
      <c r="E3648" s="479">
        <v>26400</v>
      </c>
    </row>
    <row r="3649" spans="1:5">
      <c r="A3649" s="476">
        <v>43429</v>
      </c>
      <c r="B3649" s="479">
        <v>3662</v>
      </c>
      <c r="E3649" s="479">
        <v>26400</v>
      </c>
    </row>
    <row r="3650" spans="1:5">
      <c r="A3650" s="476">
        <v>43430</v>
      </c>
      <c r="B3650" s="479">
        <v>3571</v>
      </c>
      <c r="E3650" s="479">
        <v>26400</v>
      </c>
    </row>
    <row r="3651" spans="1:5">
      <c r="A3651" s="476">
        <v>43431</v>
      </c>
      <c r="B3651" s="479">
        <v>3687</v>
      </c>
      <c r="E3651" s="479">
        <v>26400</v>
      </c>
    </row>
    <row r="3652" spans="1:5">
      <c r="A3652" s="476">
        <v>43432</v>
      </c>
      <c r="B3652" s="479">
        <v>3687</v>
      </c>
      <c r="E3652" s="479">
        <v>26400</v>
      </c>
    </row>
    <row r="3653" spans="1:5">
      <c r="A3653" s="476">
        <v>43433</v>
      </c>
      <c r="B3653" s="479">
        <v>3592</v>
      </c>
      <c r="E3653" s="479">
        <v>26400</v>
      </c>
    </row>
    <row r="3654" spans="1:5">
      <c r="A3654" s="476">
        <v>43434</v>
      </c>
      <c r="B3654" s="479">
        <v>3509</v>
      </c>
      <c r="E3654" s="479">
        <v>26400</v>
      </c>
    </row>
    <row r="3655" spans="1:5">
      <c r="A3655" s="476">
        <v>43435</v>
      </c>
      <c r="B3655" s="479">
        <v>4065</v>
      </c>
      <c r="E3655" s="479">
        <v>26400</v>
      </c>
    </row>
    <row r="3656" spans="1:5">
      <c r="A3656" s="476">
        <v>43436</v>
      </c>
      <c r="B3656" s="479">
        <v>4065</v>
      </c>
      <c r="E3656" s="479">
        <v>26400</v>
      </c>
    </row>
    <row r="3657" spans="1:5">
      <c r="A3657" s="476">
        <v>43437</v>
      </c>
      <c r="B3657" s="479">
        <v>3871</v>
      </c>
      <c r="E3657" s="479">
        <v>26400</v>
      </c>
    </row>
    <row r="3658" spans="1:5">
      <c r="A3658" s="476">
        <v>43438</v>
      </c>
      <c r="B3658" s="479">
        <v>4041</v>
      </c>
      <c r="E3658" s="479">
        <v>26400</v>
      </c>
    </row>
    <row r="3659" spans="1:5">
      <c r="A3659" s="476">
        <v>43439</v>
      </c>
      <c r="B3659" s="479">
        <v>4041</v>
      </c>
      <c r="E3659" s="479">
        <v>26400</v>
      </c>
    </row>
    <row r="3660" spans="1:5">
      <c r="A3660" s="476">
        <v>43440</v>
      </c>
      <c r="B3660" s="479">
        <v>3844</v>
      </c>
      <c r="E3660" s="479">
        <v>26400</v>
      </c>
    </row>
    <row r="3661" spans="1:5">
      <c r="A3661" s="476">
        <v>43441</v>
      </c>
      <c r="B3661" s="479">
        <v>3635</v>
      </c>
      <c r="E3661" s="479">
        <v>26400</v>
      </c>
    </row>
    <row r="3662" spans="1:5">
      <c r="A3662" s="476">
        <v>43442</v>
      </c>
      <c r="B3662" s="479">
        <v>3655</v>
      </c>
      <c r="E3662" s="479">
        <v>26400</v>
      </c>
    </row>
    <row r="3663" spans="1:5">
      <c r="A3663" s="476">
        <v>43443</v>
      </c>
      <c r="B3663" s="479">
        <v>3596</v>
      </c>
      <c r="E3663" s="479">
        <v>26400</v>
      </c>
    </row>
    <row r="3664" spans="1:5">
      <c r="A3664" s="476">
        <v>43444</v>
      </c>
      <c r="B3664" s="479">
        <v>3778</v>
      </c>
      <c r="E3664" s="479">
        <v>26400</v>
      </c>
    </row>
    <row r="3665" spans="1:5">
      <c r="A3665" s="476">
        <v>43445</v>
      </c>
      <c r="B3665" s="479">
        <v>3778</v>
      </c>
      <c r="E3665" s="479">
        <v>26400</v>
      </c>
    </row>
    <row r="3666" spans="1:5">
      <c r="A3666" s="476">
        <v>43446</v>
      </c>
      <c r="B3666" s="479">
        <v>3664</v>
      </c>
      <c r="E3666" s="479">
        <v>26400</v>
      </c>
    </row>
    <row r="3667" spans="1:5">
      <c r="A3667" s="476">
        <v>43447</v>
      </c>
      <c r="B3667" s="479">
        <v>3699</v>
      </c>
      <c r="E3667" s="479">
        <v>26400</v>
      </c>
    </row>
    <row r="3668" spans="1:5">
      <c r="A3668" s="476">
        <v>43448</v>
      </c>
      <c r="B3668" s="479">
        <v>3659</v>
      </c>
      <c r="E3668" s="479">
        <v>26400</v>
      </c>
    </row>
    <row r="3669" spans="1:5">
      <c r="A3669" s="476">
        <v>43449</v>
      </c>
      <c r="B3669" s="479">
        <v>3786</v>
      </c>
      <c r="E3669" s="479">
        <v>26400</v>
      </c>
    </row>
    <row r="3670" spans="1:5">
      <c r="A3670" s="476">
        <v>43450</v>
      </c>
      <c r="B3670" s="479">
        <v>3786</v>
      </c>
      <c r="E3670" s="479">
        <v>26400</v>
      </c>
    </row>
    <row r="3671" spans="1:5">
      <c r="A3671" s="476">
        <v>43451</v>
      </c>
      <c r="B3671" s="479">
        <v>3750</v>
      </c>
      <c r="E3671" s="479">
        <v>26400</v>
      </c>
    </row>
    <row r="3672" spans="1:5">
      <c r="A3672" s="476">
        <v>43452</v>
      </c>
      <c r="B3672" s="479">
        <v>3758</v>
      </c>
      <c r="E3672" s="479">
        <v>26400</v>
      </c>
    </row>
    <row r="3673" spans="1:5">
      <c r="A3673" s="476">
        <v>43453</v>
      </c>
      <c r="B3673" s="479">
        <v>3738</v>
      </c>
      <c r="E3673" s="479">
        <v>26400</v>
      </c>
    </row>
    <row r="3674" spans="1:5">
      <c r="A3674" s="476">
        <v>43454</v>
      </c>
      <c r="B3674" s="479">
        <v>4267</v>
      </c>
      <c r="E3674" s="479">
        <v>26400</v>
      </c>
    </row>
    <row r="3675" spans="1:5">
      <c r="A3675" s="476">
        <v>43455</v>
      </c>
      <c r="B3675" s="479">
        <v>4267</v>
      </c>
      <c r="E3675" s="479">
        <v>26400</v>
      </c>
    </row>
    <row r="3676" spans="1:5">
      <c r="A3676" s="476">
        <v>43456</v>
      </c>
      <c r="B3676" s="479">
        <v>4286</v>
      </c>
      <c r="E3676" s="479">
        <v>26400</v>
      </c>
    </row>
    <row r="3677" spans="1:5">
      <c r="A3677" s="476">
        <v>43457</v>
      </c>
      <c r="B3677" s="479">
        <v>3984</v>
      </c>
      <c r="E3677" s="479">
        <v>26400</v>
      </c>
    </row>
    <row r="3678" spans="1:5">
      <c r="A3678" s="476">
        <v>43458</v>
      </c>
      <c r="B3678" s="479">
        <v>4368</v>
      </c>
      <c r="E3678" s="479">
        <v>26400</v>
      </c>
    </row>
    <row r="3679" spans="1:5">
      <c r="A3679" s="476">
        <v>43459</v>
      </c>
      <c r="B3679" s="479">
        <v>4401</v>
      </c>
      <c r="E3679" s="479">
        <v>26400</v>
      </c>
    </row>
    <row r="3680" spans="1:5">
      <c r="A3680" s="476">
        <v>43460</v>
      </c>
      <c r="B3680" s="479">
        <v>4373</v>
      </c>
      <c r="E3680" s="479">
        <v>26400</v>
      </c>
    </row>
    <row r="3681" spans="1:5">
      <c r="A3681" s="476">
        <v>43461</v>
      </c>
      <c r="B3681" s="479">
        <v>5158</v>
      </c>
      <c r="E3681" s="479">
        <v>26400</v>
      </c>
    </row>
    <row r="3682" spans="1:5">
      <c r="A3682" s="476">
        <v>43462</v>
      </c>
      <c r="B3682" s="479">
        <v>5174</v>
      </c>
      <c r="E3682" s="479">
        <v>26400</v>
      </c>
    </row>
    <row r="3683" spans="1:5">
      <c r="A3683" s="476">
        <v>43463</v>
      </c>
      <c r="B3683" s="479">
        <v>5249</v>
      </c>
      <c r="E3683" s="479">
        <v>26400</v>
      </c>
    </row>
    <row r="3684" spans="1:5">
      <c r="A3684" s="476">
        <v>43464</v>
      </c>
      <c r="B3684" s="479">
        <v>5276</v>
      </c>
      <c r="E3684" s="479">
        <v>26400</v>
      </c>
    </row>
    <row r="3685" spans="1:5">
      <c r="A3685" s="476">
        <v>43465</v>
      </c>
      <c r="B3685" s="479">
        <v>5560</v>
      </c>
      <c r="E3685" s="479">
        <v>26400</v>
      </c>
    </row>
    <row r="3686" spans="1:5">
      <c r="A3686" s="476">
        <v>43466</v>
      </c>
      <c r="B3686" s="479">
        <v>5523</v>
      </c>
      <c r="E3686" s="479">
        <v>26400</v>
      </c>
    </row>
    <row r="3687" spans="1:5">
      <c r="A3687" s="476">
        <v>43467</v>
      </c>
      <c r="B3687" s="479">
        <v>5507</v>
      </c>
      <c r="E3687" s="479">
        <v>26400</v>
      </c>
    </row>
    <row r="3688" spans="1:5">
      <c r="A3688" s="476">
        <v>43468</v>
      </c>
      <c r="B3688" s="479">
        <v>5238</v>
      </c>
      <c r="E3688" s="479">
        <v>26400</v>
      </c>
    </row>
    <row r="3689" spans="1:5">
      <c r="A3689" s="476">
        <v>43469</v>
      </c>
      <c r="B3689" s="479">
        <v>5261</v>
      </c>
      <c r="E3689" s="479">
        <v>26400</v>
      </c>
    </row>
    <row r="3690" spans="1:5">
      <c r="A3690" s="476">
        <v>43470</v>
      </c>
      <c r="B3690" s="479">
        <v>5001</v>
      </c>
      <c r="E3690" s="479">
        <v>26400</v>
      </c>
    </row>
    <row r="3691" spans="1:5">
      <c r="A3691" s="476">
        <v>43471</v>
      </c>
      <c r="B3691" s="479">
        <v>4199</v>
      </c>
      <c r="E3691" s="479">
        <v>26400</v>
      </c>
    </row>
    <row r="3692" spans="1:5">
      <c r="A3692" s="476">
        <v>43472</v>
      </c>
      <c r="B3692" s="479">
        <v>5402</v>
      </c>
      <c r="E3692" s="479">
        <v>26400</v>
      </c>
    </row>
    <row r="3693" spans="1:5">
      <c r="A3693" s="476">
        <v>43473</v>
      </c>
      <c r="B3693" s="479">
        <v>4944</v>
      </c>
      <c r="E3693" s="479">
        <v>26400</v>
      </c>
    </row>
    <row r="3694" spans="1:5">
      <c r="A3694" s="476">
        <v>43474</v>
      </c>
      <c r="B3694" s="479">
        <v>4493</v>
      </c>
      <c r="E3694" s="479">
        <v>26400</v>
      </c>
    </row>
    <row r="3695" spans="1:5">
      <c r="A3695" s="476">
        <v>43475</v>
      </c>
      <c r="B3695" s="479">
        <v>4471</v>
      </c>
      <c r="E3695" s="479">
        <v>26400</v>
      </c>
    </row>
    <row r="3696" spans="1:5">
      <c r="A3696" s="476">
        <v>43476</v>
      </c>
      <c r="B3696" s="479">
        <v>4252</v>
      </c>
      <c r="E3696" s="479">
        <v>26400</v>
      </c>
    </row>
    <row r="3697" spans="1:5">
      <c r="A3697" s="476">
        <v>43477</v>
      </c>
      <c r="B3697" s="479">
        <v>4472</v>
      </c>
      <c r="E3697" s="479">
        <v>26400</v>
      </c>
    </row>
    <row r="3698" spans="1:5">
      <c r="A3698" s="476">
        <v>43478</v>
      </c>
      <c r="B3698" s="479">
        <v>3963</v>
      </c>
      <c r="E3698" s="479">
        <v>26400</v>
      </c>
    </row>
    <row r="3699" spans="1:5">
      <c r="A3699" s="476">
        <v>43479</v>
      </c>
      <c r="B3699" s="479">
        <v>3897</v>
      </c>
      <c r="E3699" s="479">
        <v>26400</v>
      </c>
    </row>
    <row r="3700" spans="1:5">
      <c r="A3700" s="476">
        <v>43480</v>
      </c>
      <c r="B3700" s="479">
        <v>4297</v>
      </c>
      <c r="E3700" s="479">
        <v>26400</v>
      </c>
    </row>
    <row r="3701" spans="1:5">
      <c r="A3701" s="476">
        <v>43481</v>
      </c>
      <c r="B3701" s="479">
        <v>4038</v>
      </c>
      <c r="E3701" s="479">
        <v>26400</v>
      </c>
    </row>
    <row r="3702" spans="1:5">
      <c r="A3702" s="476">
        <v>43482</v>
      </c>
      <c r="B3702" s="479">
        <v>4055</v>
      </c>
      <c r="E3702" s="479">
        <v>26400</v>
      </c>
    </row>
    <row r="3703" spans="1:5">
      <c r="A3703" s="476">
        <v>43483</v>
      </c>
      <c r="B3703" s="479">
        <v>4124</v>
      </c>
      <c r="E3703" s="479">
        <v>26400</v>
      </c>
    </row>
    <row r="3704" spans="1:5">
      <c r="A3704" s="476">
        <v>43484</v>
      </c>
      <c r="B3704" s="479">
        <v>4266</v>
      </c>
      <c r="E3704" s="479">
        <v>26400</v>
      </c>
    </row>
    <row r="3705" spans="1:5">
      <c r="A3705" s="476">
        <v>43485</v>
      </c>
      <c r="B3705" s="479">
        <v>3574</v>
      </c>
      <c r="E3705" s="479">
        <v>26400</v>
      </c>
    </row>
    <row r="3706" spans="1:5">
      <c r="A3706" s="476">
        <v>43486</v>
      </c>
      <c r="B3706" s="479">
        <v>4637</v>
      </c>
      <c r="E3706" s="479">
        <v>26400</v>
      </c>
    </row>
    <row r="3707" spans="1:5">
      <c r="A3707" s="476">
        <v>43487</v>
      </c>
      <c r="B3707" s="479">
        <v>3948</v>
      </c>
      <c r="E3707" s="479">
        <v>26400</v>
      </c>
    </row>
    <row r="3708" spans="1:5">
      <c r="A3708" s="476">
        <v>43488</v>
      </c>
      <c r="B3708" s="479">
        <v>3864</v>
      </c>
      <c r="E3708" s="479">
        <v>26400</v>
      </c>
    </row>
    <row r="3709" spans="1:5">
      <c r="A3709" s="476">
        <v>43489</v>
      </c>
      <c r="B3709" s="479">
        <v>3832</v>
      </c>
      <c r="E3709" s="479">
        <v>26400</v>
      </c>
    </row>
    <row r="3710" spans="1:5">
      <c r="A3710" s="476">
        <v>43490</v>
      </c>
      <c r="B3710" s="479">
        <v>3709</v>
      </c>
      <c r="E3710" s="479">
        <v>26400</v>
      </c>
    </row>
    <row r="3711" spans="1:5">
      <c r="A3711" s="476">
        <v>43491</v>
      </c>
      <c r="B3711" s="479">
        <v>3603</v>
      </c>
      <c r="E3711" s="479">
        <v>26400</v>
      </c>
    </row>
    <row r="3712" spans="1:5">
      <c r="A3712" s="476">
        <v>43492</v>
      </c>
      <c r="B3712" s="479">
        <v>3444</v>
      </c>
      <c r="E3712" s="479">
        <v>26400</v>
      </c>
    </row>
    <row r="3713" spans="1:5">
      <c r="A3713" s="476">
        <v>43493</v>
      </c>
      <c r="B3713" s="479">
        <v>3568</v>
      </c>
      <c r="E3713" s="479">
        <v>26400</v>
      </c>
    </row>
    <row r="3714" spans="1:5">
      <c r="A3714" s="476">
        <v>43494</v>
      </c>
      <c r="B3714" s="479">
        <v>3885</v>
      </c>
      <c r="E3714" s="479">
        <v>26400</v>
      </c>
    </row>
    <row r="3715" spans="1:5">
      <c r="A3715" s="476">
        <v>43495</v>
      </c>
      <c r="B3715" s="479">
        <v>3578</v>
      </c>
      <c r="E3715" s="479">
        <v>26400</v>
      </c>
    </row>
    <row r="3716" spans="1:5">
      <c r="A3716" s="476">
        <v>43496</v>
      </c>
      <c r="B3716" s="479">
        <v>3407</v>
      </c>
      <c r="E3716" s="479">
        <v>26400</v>
      </c>
    </row>
    <row r="3717" spans="1:5">
      <c r="A3717" s="476">
        <v>43497</v>
      </c>
      <c r="B3717" s="479">
        <v>3336</v>
      </c>
      <c r="E3717" s="479">
        <v>26400</v>
      </c>
    </row>
    <row r="3718" spans="1:5">
      <c r="A3718" s="476">
        <v>43498</v>
      </c>
      <c r="B3718" s="479">
        <v>3689</v>
      </c>
      <c r="E3718" s="479">
        <v>26400</v>
      </c>
    </row>
    <row r="3719" spans="1:5">
      <c r="A3719" s="476">
        <v>43499</v>
      </c>
      <c r="B3719" s="479">
        <v>3312</v>
      </c>
      <c r="E3719" s="479">
        <v>26400</v>
      </c>
    </row>
    <row r="3720" spans="1:5">
      <c r="A3720" s="476">
        <v>43500</v>
      </c>
      <c r="B3720" s="479">
        <v>3569</v>
      </c>
      <c r="E3720" s="479">
        <v>26400</v>
      </c>
    </row>
    <row r="3721" spans="1:5">
      <c r="A3721" s="476">
        <v>43501</v>
      </c>
      <c r="B3721" s="479">
        <v>3803</v>
      </c>
      <c r="E3721" s="479">
        <v>26400</v>
      </c>
    </row>
    <row r="3722" spans="1:5">
      <c r="A3722" s="476">
        <v>43502</v>
      </c>
      <c r="B3722" s="479">
        <v>3518</v>
      </c>
      <c r="E3722" s="479">
        <v>26400</v>
      </c>
    </row>
    <row r="3723" spans="1:5">
      <c r="A3723" s="476">
        <v>43503</v>
      </c>
      <c r="B3723" s="479">
        <v>3549</v>
      </c>
      <c r="E3723" s="479">
        <v>26400</v>
      </c>
    </row>
    <row r="3724" spans="1:5">
      <c r="A3724" s="476">
        <v>43504</v>
      </c>
      <c r="B3724" s="479">
        <v>3679</v>
      </c>
      <c r="E3724" s="479">
        <v>26400</v>
      </c>
    </row>
    <row r="3725" spans="1:5">
      <c r="A3725" s="476">
        <v>43505</v>
      </c>
      <c r="B3725" s="479">
        <v>3758</v>
      </c>
      <c r="E3725" s="479">
        <v>26400</v>
      </c>
    </row>
    <row r="3726" spans="1:5">
      <c r="A3726" s="476">
        <v>43506</v>
      </c>
      <c r="B3726" s="479">
        <v>3817</v>
      </c>
      <c r="E3726" s="479">
        <v>26400</v>
      </c>
    </row>
    <row r="3727" spans="1:5">
      <c r="A3727" s="476">
        <v>43507</v>
      </c>
      <c r="B3727" s="479">
        <v>3689</v>
      </c>
      <c r="E3727" s="479">
        <v>26400</v>
      </c>
    </row>
    <row r="3728" spans="1:5">
      <c r="A3728" s="476">
        <v>43508</v>
      </c>
      <c r="B3728" s="479">
        <v>3710</v>
      </c>
      <c r="E3728" s="479">
        <v>26400</v>
      </c>
    </row>
    <row r="3729" spans="1:5">
      <c r="A3729" s="476">
        <v>43509</v>
      </c>
      <c r="B3729" s="479">
        <v>3545</v>
      </c>
      <c r="E3729" s="479">
        <v>26400</v>
      </c>
    </row>
    <row r="3730" spans="1:5">
      <c r="A3730" s="476">
        <v>43510</v>
      </c>
      <c r="B3730" s="479">
        <v>3537</v>
      </c>
      <c r="E3730" s="479">
        <v>26400</v>
      </c>
    </row>
    <row r="3731" spans="1:5">
      <c r="A3731" s="476">
        <v>43511</v>
      </c>
      <c r="B3731" s="479">
        <v>3895</v>
      </c>
      <c r="E3731" s="479">
        <v>26400</v>
      </c>
    </row>
    <row r="3732" spans="1:5">
      <c r="A3732" s="476">
        <v>43512</v>
      </c>
      <c r="B3732" s="479">
        <v>3770</v>
      </c>
      <c r="E3732" s="479">
        <v>26400</v>
      </c>
    </row>
    <row r="3733" spans="1:5">
      <c r="A3733" s="476">
        <v>43513</v>
      </c>
      <c r="B3733" s="479">
        <v>3712</v>
      </c>
      <c r="E3733" s="479">
        <v>26400</v>
      </c>
    </row>
    <row r="3734" spans="1:5">
      <c r="A3734" s="476">
        <v>43514</v>
      </c>
      <c r="B3734" s="479">
        <v>3651</v>
      </c>
      <c r="E3734" s="479">
        <v>26400</v>
      </c>
    </row>
    <row r="3735" spans="1:5">
      <c r="A3735" s="476">
        <v>43515</v>
      </c>
      <c r="B3735" s="479">
        <v>3508</v>
      </c>
      <c r="E3735" s="479">
        <v>26400</v>
      </c>
    </row>
    <row r="3736" spans="1:5">
      <c r="A3736" s="476">
        <v>43516</v>
      </c>
      <c r="B3736" s="479">
        <v>3443</v>
      </c>
      <c r="E3736" s="479">
        <v>26400</v>
      </c>
    </row>
    <row r="3737" spans="1:5">
      <c r="A3737" s="476">
        <v>43517</v>
      </c>
      <c r="B3737" s="479">
        <v>3689</v>
      </c>
      <c r="E3737" s="479">
        <v>26400</v>
      </c>
    </row>
    <row r="3738" spans="1:5">
      <c r="A3738" s="476">
        <v>43518</v>
      </c>
      <c r="B3738" s="479">
        <v>3463</v>
      </c>
      <c r="E3738" s="479">
        <v>26400</v>
      </c>
    </row>
    <row r="3739" spans="1:5">
      <c r="A3739" s="476">
        <v>43519</v>
      </c>
      <c r="B3739" s="479">
        <v>3236</v>
      </c>
      <c r="E3739" s="479">
        <v>26400</v>
      </c>
    </row>
    <row r="3740" spans="1:5">
      <c r="A3740" s="476">
        <v>43520</v>
      </c>
      <c r="B3740" s="479">
        <v>3334</v>
      </c>
      <c r="E3740" s="479">
        <v>26400</v>
      </c>
    </row>
    <row r="3741" spans="1:5">
      <c r="A3741" s="476">
        <v>43521</v>
      </c>
      <c r="B3741" s="479">
        <v>3399</v>
      </c>
      <c r="E3741" s="479">
        <v>26400</v>
      </c>
    </row>
    <row r="3742" spans="1:5">
      <c r="A3742" s="476">
        <v>43522</v>
      </c>
      <c r="B3742" s="479">
        <v>3447</v>
      </c>
      <c r="E3742" s="479">
        <v>26400</v>
      </c>
    </row>
    <row r="3743" spans="1:5">
      <c r="A3743" s="476">
        <v>43523</v>
      </c>
      <c r="B3743" s="479">
        <v>3532</v>
      </c>
      <c r="E3743" s="479">
        <v>26400</v>
      </c>
    </row>
    <row r="3744" spans="1:5">
      <c r="A3744" s="476">
        <v>43524</v>
      </c>
      <c r="B3744" s="479">
        <v>3495</v>
      </c>
      <c r="E3744" s="479">
        <v>26400</v>
      </c>
    </row>
    <row r="3745" spans="1:5">
      <c r="A3745" s="476">
        <v>43525</v>
      </c>
      <c r="B3745" s="479">
        <v>3256</v>
      </c>
      <c r="E3745" s="479">
        <v>26400</v>
      </c>
    </row>
    <row r="3746" spans="1:5">
      <c r="A3746" s="476">
        <v>43526</v>
      </c>
      <c r="B3746" s="479">
        <v>3407</v>
      </c>
      <c r="E3746" s="479">
        <v>26400</v>
      </c>
    </row>
    <row r="3747" spans="1:5">
      <c r="A3747" s="476">
        <v>43527</v>
      </c>
      <c r="B3747" s="479">
        <v>3269</v>
      </c>
      <c r="E3747" s="479">
        <v>26400</v>
      </c>
    </row>
    <row r="3748" spans="1:5">
      <c r="A3748" s="476">
        <v>43528</v>
      </c>
      <c r="B3748" s="479">
        <v>3323</v>
      </c>
      <c r="E3748" s="479">
        <v>26400</v>
      </c>
    </row>
    <row r="3749" spans="1:5">
      <c r="A3749" s="476">
        <v>43529</v>
      </c>
      <c r="B3749" s="479">
        <v>3468</v>
      </c>
      <c r="E3749" s="479">
        <v>26400</v>
      </c>
    </row>
    <row r="3750" spans="1:5">
      <c r="A3750" s="476">
        <v>43530</v>
      </c>
      <c r="B3750" s="479">
        <v>3162</v>
      </c>
      <c r="E3750" s="479">
        <v>26400</v>
      </c>
    </row>
    <row r="3751" spans="1:5">
      <c r="A3751" s="476">
        <v>43531</v>
      </c>
      <c r="B3751" s="479">
        <v>3222</v>
      </c>
      <c r="E3751" s="479">
        <v>26400</v>
      </c>
    </row>
    <row r="3752" spans="1:5">
      <c r="A3752" s="476">
        <v>43532</v>
      </c>
      <c r="B3752" s="479">
        <v>3868</v>
      </c>
      <c r="E3752" s="479">
        <v>26400</v>
      </c>
    </row>
    <row r="3753" spans="1:5">
      <c r="A3753" s="476">
        <v>43533</v>
      </c>
      <c r="B3753" s="479">
        <v>4096</v>
      </c>
      <c r="E3753" s="479">
        <v>26400</v>
      </c>
    </row>
    <row r="3754" spans="1:5">
      <c r="A3754" s="476">
        <v>43534</v>
      </c>
      <c r="B3754" s="479">
        <v>3920</v>
      </c>
      <c r="E3754" s="479">
        <v>26400</v>
      </c>
    </row>
    <row r="3755" spans="1:5">
      <c r="A3755" s="476">
        <v>43535</v>
      </c>
      <c r="B3755" s="479">
        <v>3940</v>
      </c>
      <c r="E3755" s="479">
        <v>26400</v>
      </c>
    </row>
    <row r="3756" spans="1:5">
      <c r="A3756" s="476">
        <v>43536</v>
      </c>
      <c r="B3756" s="479">
        <v>3406</v>
      </c>
      <c r="E3756" s="479">
        <v>26400</v>
      </c>
    </row>
    <row r="3757" spans="1:5">
      <c r="A3757" s="476">
        <v>43537</v>
      </c>
      <c r="B3757" s="479">
        <v>3349</v>
      </c>
      <c r="E3757" s="479">
        <v>26400</v>
      </c>
    </row>
    <row r="3758" spans="1:5">
      <c r="A3758" s="476">
        <v>43538</v>
      </c>
      <c r="B3758" s="479">
        <v>3511</v>
      </c>
      <c r="E3758" s="479">
        <v>26400</v>
      </c>
    </row>
    <row r="3759" spans="1:5">
      <c r="A3759" s="476">
        <v>43539</v>
      </c>
      <c r="B3759" s="479">
        <v>3353</v>
      </c>
      <c r="E3759" s="479">
        <v>26400</v>
      </c>
    </row>
    <row r="3760" spans="1:5">
      <c r="A3760" s="476">
        <v>43540</v>
      </c>
      <c r="B3760" s="479">
        <v>3445</v>
      </c>
      <c r="E3760" s="479">
        <v>26400</v>
      </c>
    </row>
    <row r="3761" spans="1:5">
      <c r="A3761" s="476">
        <v>43541</v>
      </c>
      <c r="B3761" s="479">
        <v>3790</v>
      </c>
      <c r="E3761" s="479">
        <v>26400</v>
      </c>
    </row>
    <row r="3762" spans="1:5">
      <c r="A3762" s="476">
        <v>43542</v>
      </c>
      <c r="B3762" s="479">
        <v>3349</v>
      </c>
      <c r="E3762" s="479">
        <v>26400</v>
      </c>
    </row>
    <row r="3763" spans="1:5">
      <c r="A3763" s="476">
        <v>43543</v>
      </c>
      <c r="B3763" s="479">
        <v>3508</v>
      </c>
      <c r="E3763" s="479">
        <v>26400</v>
      </c>
    </row>
    <row r="3764" spans="1:5">
      <c r="A3764" s="476">
        <v>43544</v>
      </c>
      <c r="B3764" s="479">
        <v>3433</v>
      </c>
      <c r="E3764" s="479">
        <v>26400</v>
      </c>
    </row>
    <row r="3765" spans="1:5">
      <c r="A3765" s="476">
        <v>43545</v>
      </c>
      <c r="B3765" s="479">
        <v>3382</v>
      </c>
      <c r="E3765" s="479">
        <v>26400</v>
      </c>
    </row>
    <row r="3766" spans="1:5">
      <c r="A3766" s="476">
        <v>43546</v>
      </c>
      <c r="B3766" s="479">
        <v>3328</v>
      </c>
      <c r="E3766" s="479">
        <v>26400</v>
      </c>
    </row>
    <row r="3767" spans="1:5">
      <c r="A3767" s="476">
        <v>43547</v>
      </c>
      <c r="B3767" s="479">
        <v>3260</v>
      </c>
      <c r="E3767" s="479">
        <v>26400</v>
      </c>
    </row>
    <row r="3768" spans="1:5">
      <c r="A3768" s="476">
        <v>43548</v>
      </c>
      <c r="B3768" s="479">
        <v>3195</v>
      </c>
      <c r="E3768" s="479">
        <v>26400</v>
      </c>
    </row>
    <row r="3769" spans="1:5">
      <c r="A3769" s="476">
        <v>43549</v>
      </c>
      <c r="B3769" s="479">
        <v>3302</v>
      </c>
      <c r="E3769" s="479">
        <v>26400</v>
      </c>
    </row>
    <row r="3770" spans="1:5">
      <c r="A3770" s="476">
        <v>43550</v>
      </c>
      <c r="B3770" s="479">
        <v>3510</v>
      </c>
      <c r="E3770" s="479">
        <v>26400</v>
      </c>
    </row>
    <row r="3771" spans="1:5">
      <c r="A3771" s="476">
        <v>43551</v>
      </c>
      <c r="B3771" s="479">
        <v>4557</v>
      </c>
      <c r="E3771" s="479">
        <v>26400</v>
      </c>
    </row>
    <row r="3772" spans="1:5">
      <c r="A3772" s="476">
        <v>43552</v>
      </c>
      <c r="B3772" s="479">
        <v>3339</v>
      </c>
      <c r="E3772" s="479">
        <v>26400</v>
      </c>
    </row>
    <row r="3773" spans="1:5">
      <c r="A3773" s="476">
        <v>43553</v>
      </c>
      <c r="B3773" s="479">
        <v>3226</v>
      </c>
      <c r="E3773" s="479">
        <v>26400</v>
      </c>
    </row>
    <row r="3774" spans="1:5">
      <c r="A3774" s="476">
        <v>43554</v>
      </c>
      <c r="B3774" s="479">
        <v>3353</v>
      </c>
      <c r="E3774" s="479">
        <v>26400</v>
      </c>
    </row>
    <row r="3775" spans="1:5">
      <c r="A3775" s="476">
        <v>43555</v>
      </c>
      <c r="B3775" s="479">
        <v>3606</v>
      </c>
      <c r="E3775" s="479">
        <v>26400</v>
      </c>
    </row>
    <row r="3776" spans="1:5">
      <c r="A3776" s="476">
        <v>43556</v>
      </c>
      <c r="B3776" s="479">
        <v>3512</v>
      </c>
      <c r="E3776" s="479">
        <v>26400</v>
      </c>
    </row>
    <row r="3777" spans="1:5">
      <c r="A3777" s="476">
        <v>43557</v>
      </c>
      <c r="B3777" s="479">
        <v>3405</v>
      </c>
      <c r="E3777" s="479">
        <v>26400</v>
      </c>
    </row>
    <row r="3778" spans="1:5">
      <c r="A3778" s="476">
        <v>43558</v>
      </c>
      <c r="B3778" s="479">
        <v>3111</v>
      </c>
      <c r="E3778" s="479">
        <v>26400</v>
      </c>
    </row>
    <row r="3779" spans="1:5">
      <c r="A3779" s="476">
        <v>43559</v>
      </c>
      <c r="B3779" s="479">
        <v>3260</v>
      </c>
      <c r="E3779" s="479">
        <v>26400</v>
      </c>
    </row>
    <row r="3780" spans="1:5">
      <c r="A3780" s="476">
        <v>43560</v>
      </c>
      <c r="B3780" s="479">
        <v>3363</v>
      </c>
      <c r="E3780" s="479">
        <v>26400</v>
      </c>
    </row>
    <row r="3781" spans="1:5">
      <c r="A3781" s="476">
        <v>43561</v>
      </c>
      <c r="B3781" s="479">
        <v>3548</v>
      </c>
      <c r="E3781" s="479">
        <v>26400</v>
      </c>
    </row>
    <row r="3782" spans="1:5">
      <c r="A3782" s="476">
        <v>43562</v>
      </c>
      <c r="B3782" s="479">
        <v>3553</v>
      </c>
      <c r="E3782" s="479">
        <v>26400</v>
      </c>
    </row>
    <row r="3783" spans="1:5">
      <c r="A3783" s="476">
        <v>43563</v>
      </c>
      <c r="B3783" s="479">
        <v>3556.8</v>
      </c>
      <c r="E3783" s="479">
        <v>26400</v>
      </c>
    </row>
    <row r="3784" spans="1:5">
      <c r="A3784" s="476">
        <v>43564</v>
      </c>
      <c r="B3784" s="479">
        <v>3380</v>
      </c>
      <c r="E3784" s="479">
        <v>26400</v>
      </c>
    </row>
    <row r="3785" spans="1:5">
      <c r="A3785" s="476">
        <v>43565</v>
      </c>
      <c r="B3785" s="479">
        <v>3253</v>
      </c>
      <c r="E3785" s="479">
        <v>26400</v>
      </c>
    </row>
    <row r="3786" spans="1:5">
      <c r="A3786" s="476">
        <v>43566</v>
      </c>
      <c r="B3786" s="479">
        <v>4159</v>
      </c>
      <c r="E3786" s="479">
        <v>26400</v>
      </c>
    </row>
    <row r="3787" spans="1:5">
      <c r="A3787" s="476">
        <v>43567</v>
      </c>
      <c r="B3787" s="479">
        <v>4116</v>
      </c>
      <c r="E3787" s="479">
        <v>26400</v>
      </c>
    </row>
    <row r="3788" spans="1:5">
      <c r="A3788" s="476">
        <v>43568</v>
      </c>
      <c r="B3788" s="479">
        <v>3445</v>
      </c>
      <c r="E3788" s="479">
        <v>26400</v>
      </c>
    </row>
    <row r="3789" spans="1:5">
      <c r="A3789" s="476">
        <v>43569</v>
      </c>
      <c r="B3789" s="479">
        <v>3407</v>
      </c>
      <c r="E3789" s="479">
        <v>26400</v>
      </c>
    </row>
    <row r="3790" spans="1:5">
      <c r="A3790" s="476">
        <v>43570</v>
      </c>
      <c r="B3790" s="479">
        <v>3340</v>
      </c>
      <c r="E3790" s="479">
        <v>26400</v>
      </c>
    </row>
    <row r="3791" spans="1:5">
      <c r="A3791" s="476">
        <v>43571</v>
      </c>
      <c r="B3791" s="479">
        <v>3625</v>
      </c>
      <c r="E3791" s="479">
        <v>26400</v>
      </c>
    </row>
    <row r="3792" spans="1:5">
      <c r="A3792" s="476">
        <v>43572</v>
      </c>
      <c r="B3792" s="479">
        <v>3597</v>
      </c>
      <c r="E3792" s="479">
        <v>26400</v>
      </c>
    </row>
    <row r="3793" spans="1:5">
      <c r="A3793" s="476">
        <v>43573</v>
      </c>
      <c r="B3793" s="479">
        <v>3686</v>
      </c>
      <c r="E3793" s="479">
        <v>26400</v>
      </c>
    </row>
    <row r="3794" spans="1:5">
      <c r="A3794" s="476">
        <v>43574</v>
      </c>
      <c r="B3794" s="479">
        <v>3776</v>
      </c>
      <c r="E3794" s="479">
        <v>26400</v>
      </c>
    </row>
    <row r="3795" spans="1:5">
      <c r="A3795" s="476">
        <v>43575</v>
      </c>
      <c r="B3795" s="479">
        <v>4228</v>
      </c>
      <c r="E3795" s="479">
        <v>26400</v>
      </c>
    </row>
    <row r="3796" spans="1:5">
      <c r="A3796" s="476">
        <v>43576</v>
      </c>
      <c r="B3796" s="479">
        <v>4336</v>
      </c>
      <c r="E3796" s="479">
        <v>26400</v>
      </c>
    </row>
    <row r="3797" spans="1:5">
      <c r="A3797" s="476">
        <v>43577</v>
      </c>
      <c r="B3797" s="479">
        <v>4278</v>
      </c>
      <c r="E3797" s="479">
        <v>26400</v>
      </c>
    </row>
    <row r="3798" spans="1:5">
      <c r="A3798" s="476">
        <v>43578</v>
      </c>
      <c r="B3798" s="479">
        <v>4342</v>
      </c>
      <c r="E3798" s="479">
        <v>26400</v>
      </c>
    </row>
    <row r="3799" spans="1:5">
      <c r="A3799" s="476">
        <v>43579</v>
      </c>
      <c r="B3799" s="479">
        <v>4297</v>
      </c>
      <c r="E3799" s="479">
        <v>26400</v>
      </c>
    </row>
    <row r="3800" spans="1:5">
      <c r="A3800" s="476">
        <v>43580</v>
      </c>
      <c r="B3800" s="479">
        <v>4200</v>
      </c>
      <c r="E3800" s="479">
        <v>26400</v>
      </c>
    </row>
    <row r="3801" spans="1:5">
      <c r="A3801" s="476">
        <v>43581</v>
      </c>
      <c r="B3801" s="479">
        <v>4001</v>
      </c>
      <c r="E3801" s="479">
        <v>26400</v>
      </c>
    </row>
    <row r="3802" spans="1:5">
      <c r="A3802" s="476">
        <v>43582</v>
      </c>
      <c r="B3802" s="479">
        <v>3940</v>
      </c>
      <c r="E3802" s="479">
        <v>26400</v>
      </c>
    </row>
    <row r="3803" spans="1:5">
      <c r="A3803" s="476">
        <v>43583</v>
      </c>
      <c r="B3803" s="479">
        <v>4334</v>
      </c>
      <c r="E3803" s="479">
        <v>26400</v>
      </c>
    </row>
    <row r="3804" spans="1:5">
      <c r="A3804" s="476">
        <v>43584</v>
      </c>
      <c r="B3804" s="479">
        <v>3722</v>
      </c>
      <c r="E3804" s="479">
        <v>26400</v>
      </c>
    </row>
    <row r="3805" spans="1:5">
      <c r="A3805" s="476">
        <v>43585</v>
      </c>
      <c r="B3805" s="479">
        <v>4237</v>
      </c>
      <c r="E3805" s="479">
        <v>26400</v>
      </c>
    </row>
    <row r="3806" spans="1:5">
      <c r="A3806" s="476">
        <v>43586</v>
      </c>
      <c r="B3806" s="479">
        <v>3439</v>
      </c>
      <c r="E3806" s="479">
        <v>26400</v>
      </c>
    </row>
    <row r="3807" spans="1:5">
      <c r="A3807" s="476">
        <v>43587</v>
      </c>
      <c r="B3807" s="479">
        <v>3299</v>
      </c>
      <c r="E3807" s="479">
        <v>26400</v>
      </c>
    </row>
    <row r="3808" spans="1:5">
      <c r="A3808" s="476">
        <v>43588</v>
      </c>
      <c r="B3808" s="479">
        <v>3158</v>
      </c>
      <c r="E3808" s="479">
        <v>26400</v>
      </c>
    </row>
    <row r="3809" spans="1:5">
      <c r="A3809" s="476">
        <v>43589</v>
      </c>
      <c r="B3809" s="479">
        <v>3337</v>
      </c>
      <c r="E3809" s="479">
        <v>26400</v>
      </c>
    </row>
    <row r="3810" spans="1:5">
      <c r="A3810" s="476">
        <v>43590</v>
      </c>
      <c r="B3810" s="479">
        <v>3257</v>
      </c>
      <c r="E3810" s="479">
        <v>26400</v>
      </c>
    </row>
    <row r="3811" spans="1:5">
      <c r="A3811" s="476">
        <v>43591</v>
      </c>
      <c r="B3811" s="479">
        <v>3187</v>
      </c>
      <c r="E3811" s="479">
        <v>26400</v>
      </c>
    </row>
    <row r="3812" spans="1:5">
      <c r="A3812" s="476">
        <v>43592</v>
      </c>
      <c r="B3812" s="479">
        <v>3221</v>
      </c>
      <c r="E3812" s="479">
        <v>26400</v>
      </c>
    </row>
    <row r="3813" spans="1:5">
      <c r="A3813" s="476">
        <v>43593</v>
      </c>
      <c r="B3813" s="479">
        <v>3237</v>
      </c>
      <c r="E3813" s="479">
        <v>26400</v>
      </c>
    </row>
    <row r="3814" spans="1:5">
      <c r="A3814" s="476">
        <v>43594</v>
      </c>
      <c r="B3814" s="479">
        <v>3189</v>
      </c>
      <c r="E3814" s="479">
        <v>26400</v>
      </c>
    </row>
    <row r="3815" spans="1:5">
      <c r="A3815" s="476">
        <v>43595</v>
      </c>
      <c r="B3815" s="479">
        <v>3121</v>
      </c>
      <c r="E3815" s="479">
        <v>26400</v>
      </c>
    </row>
    <row r="3816" spans="1:5">
      <c r="A3816" s="476">
        <v>43596</v>
      </c>
      <c r="B3816" s="479">
        <v>3212</v>
      </c>
      <c r="E3816" s="479">
        <v>26400</v>
      </c>
    </row>
    <row r="3817" spans="1:5">
      <c r="A3817" s="476">
        <v>43597</v>
      </c>
      <c r="B3817" s="479">
        <v>2972</v>
      </c>
      <c r="E3817" s="479">
        <v>26400</v>
      </c>
    </row>
    <row r="3818" spans="1:5">
      <c r="A3818" s="476">
        <v>43598</v>
      </c>
      <c r="B3818" s="479">
        <v>3398</v>
      </c>
      <c r="E3818" s="479">
        <v>26400</v>
      </c>
    </row>
    <row r="3819" spans="1:5">
      <c r="A3819" s="476">
        <v>43599</v>
      </c>
      <c r="B3819" s="479">
        <v>3612</v>
      </c>
      <c r="E3819" s="479">
        <v>26400</v>
      </c>
    </row>
    <row r="3820" spans="1:5">
      <c r="A3820" s="476">
        <v>43600</v>
      </c>
      <c r="B3820" s="479">
        <v>3478</v>
      </c>
      <c r="E3820" s="479">
        <v>26400</v>
      </c>
    </row>
    <row r="3821" spans="1:5">
      <c r="A3821" s="476">
        <v>43601</v>
      </c>
      <c r="B3821" s="479">
        <v>3113</v>
      </c>
      <c r="E3821" s="479">
        <v>26400</v>
      </c>
    </row>
    <row r="3822" spans="1:5">
      <c r="A3822" s="476">
        <v>43602</v>
      </c>
      <c r="B3822" s="479">
        <v>3139</v>
      </c>
      <c r="E3822" s="479">
        <v>26400</v>
      </c>
    </row>
    <row r="3823" spans="1:5">
      <c r="A3823" s="476">
        <v>43603</v>
      </c>
      <c r="B3823" s="479">
        <v>3149</v>
      </c>
      <c r="E3823" s="479">
        <v>26400</v>
      </c>
    </row>
    <row r="3824" spans="1:5">
      <c r="A3824" s="476">
        <v>43604</v>
      </c>
      <c r="B3824" s="479">
        <v>3186</v>
      </c>
      <c r="E3824" s="479">
        <v>26400</v>
      </c>
    </row>
    <row r="3825" spans="1:5">
      <c r="A3825" s="476">
        <v>43605</v>
      </c>
      <c r="B3825" s="479">
        <v>3141</v>
      </c>
      <c r="E3825" s="479">
        <v>26400</v>
      </c>
    </row>
    <row r="3826" spans="1:5">
      <c r="A3826" s="476">
        <v>43606</v>
      </c>
      <c r="B3826" s="479">
        <v>3051</v>
      </c>
      <c r="E3826" s="479">
        <v>26400</v>
      </c>
    </row>
    <row r="3827" spans="1:5">
      <c r="A3827" s="476">
        <v>43607</v>
      </c>
      <c r="B3827" s="479">
        <v>3159</v>
      </c>
      <c r="E3827" s="479">
        <v>26400</v>
      </c>
    </row>
    <row r="3828" spans="1:5">
      <c r="A3828" s="476">
        <v>43608</v>
      </c>
      <c r="B3828" s="479">
        <v>3110</v>
      </c>
      <c r="E3828" s="479">
        <v>26400</v>
      </c>
    </row>
    <row r="3829" spans="1:5">
      <c r="A3829" s="476">
        <v>43609</v>
      </c>
      <c r="B3829" s="479">
        <v>3167</v>
      </c>
      <c r="E3829" s="479">
        <v>26400</v>
      </c>
    </row>
    <row r="3830" spans="1:5">
      <c r="A3830" s="476">
        <v>43610</v>
      </c>
      <c r="B3830" s="479">
        <v>3182</v>
      </c>
      <c r="E3830" s="479">
        <v>26400</v>
      </c>
    </row>
    <row r="3831" spans="1:5">
      <c r="A3831" s="476">
        <v>43611</v>
      </c>
      <c r="B3831" s="479">
        <v>3085</v>
      </c>
      <c r="E3831" s="479">
        <v>26400</v>
      </c>
    </row>
    <row r="3832" spans="1:5">
      <c r="A3832" s="476">
        <v>43612</v>
      </c>
      <c r="B3832" s="479">
        <v>3453</v>
      </c>
      <c r="E3832" s="479">
        <v>26400</v>
      </c>
    </row>
    <row r="3833" spans="1:5">
      <c r="A3833" s="476">
        <v>43613</v>
      </c>
      <c r="B3833" s="479">
        <v>4333</v>
      </c>
      <c r="E3833" s="479">
        <v>26400</v>
      </c>
    </row>
    <row r="3834" spans="1:5">
      <c r="A3834" s="476">
        <v>43614</v>
      </c>
      <c r="B3834" s="479">
        <v>3302</v>
      </c>
      <c r="E3834" s="479">
        <v>26400</v>
      </c>
    </row>
    <row r="3835" spans="1:5">
      <c r="A3835" s="476">
        <v>43615</v>
      </c>
      <c r="B3835" s="479">
        <v>3348</v>
      </c>
      <c r="E3835" s="479">
        <v>26400</v>
      </c>
    </row>
    <row r="3836" spans="1:5">
      <c r="A3836" s="476">
        <v>43616</v>
      </c>
      <c r="B3836" s="479">
        <v>4599</v>
      </c>
      <c r="E3836" s="479">
        <v>26400</v>
      </c>
    </row>
    <row r="3837" spans="1:5">
      <c r="A3837" s="476">
        <v>43617</v>
      </c>
      <c r="B3837" s="479">
        <v>3679</v>
      </c>
      <c r="E3837" s="479">
        <v>26400</v>
      </c>
    </row>
    <row r="3838" spans="1:5">
      <c r="A3838" s="476">
        <v>43618</v>
      </c>
      <c r="B3838" s="479">
        <v>3716</v>
      </c>
      <c r="E3838" s="479">
        <v>26400</v>
      </c>
    </row>
    <row r="3839" spans="1:5">
      <c r="A3839" s="476">
        <v>43619</v>
      </c>
      <c r="B3839" s="479">
        <v>3612</v>
      </c>
      <c r="E3839" s="479">
        <v>26400</v>
      </c>
    </row>
    <row r="3840" spans="1:5">
      <c r="A3840" s="476">
        <v>43620</v>
      </c>
      <c r="B3840" s="479">
        <v>3668</v>
      </c>
      <c r="E3840" s="479">
        <v>26400</v>
      </c>
    </row>
    <row r="3841" spans="1:5">
      <c r="A3841" s="476">
        <v>43621</v>
      </c>
      <c r="B3841" s="479">
        <v>3438</v>
      </c>
      <c r="E3841" s="479">
        <v>26400</v>
      </c>
    </row>
    <row r="3842" spans="1:5">
      <c r="A3842" s="476">
        <v>43622</v>
      </c>
      <c r="B3842" s="479">
        <v>3376</v>
      </c>
      <c r="E3842" s="479">
        <v>26400</v>
      </c>
    </row>
    <row r="3843" spans="1:5">
      <c r="A3843" s="476">
        <v>43623</v>
      </c>
      <c r="B3843" s="479">
        <v>3513</v>
      </c>
      <c r="E3843" s="479">
        <v>26400</v>
      </c>
    </row>
    <row r="3844" spans="1:5">
      <c r="A3844" s="476">
        <v>43624</v>
      </c>
      <c r="B3844" s="479">
        <v>3298</v>
      </c>
      <c r="E3844" s="479">
        <v>26400</v>
      </c>
    </row>
    <row r="3845" spans="1:5">
      <c r="A3845" s="476">
        <v>43625</v>
      </c>
      <c r="B3845" s="479">
        <v>3342</v>
      </c>
      <c r="E3845" s="479">
        <v>26400</v>
      </c>
    </row>
    <row r="3846" spans="1:5">
      <c r="A3846" s="476">
        <v>43626</v>
      </c>
      <c r="B3846" s="479">
        <v>3206</v>
      </c>
      <c r="E3846" s="479">
        <v>26400</v>
      </c>
    </row>
    <row r="3847" spans="1:5">
      <c r="A3847" s="476">
        <v>43627</v>
      </c>
      <c r="B3847" s="479">
        <v>3230</v>
      </c>
      <c r="E3847" s="479">
        <v>26400</v>
      </c>
    </row>
    <row r="3848" spans="1:5">
      <c r="A3848" s="476">
        <v>43628</v>
      </c>
      <c r="B3848" s="479">
        <v>3102</v>
      </c>
      <c r="E3848" s="479">
        <v>26400</v>
      </c>
    </row>
    <row r="3849" spans="1:5">
      <c r="A3849" s="476">
        <v>43629</v>
      </c>
      <c r="B3849" s="479">
        <v>3384</v>
      </c>
      <c r="E3849" s="479">
        <v>26400</v>
      </c>
    </row>
    <row r="3850" spans="1:5">
      <c r="A3850" s="476">
        <v>43630</v>
      </c>
      <c r="B3850" s="479">
        <v>3122</v>
      </c>
      <c r="E3850" s="479">
        <v>26400</v>
      </c>
    </row>
    <row r="3851" spans="1:5">
      <c r="A3851" s="476">
        <v>43631</v>
      </c>
      <c r="B3851" s="479">
        <v>3113</v>
      </c>
      <c r="E3851" s="479">
        <v>26400</v>
      </c>
    </row>
    <row r="3852" spans="1:5">
      <c r="A3852" s="476">
        <v>43632</v>
      </c>
      <c r="B3852" s="479">
        <v>3109</v>
      </c>
      <c r="E3852" s="479">
        <v>26400</v>
      </c>
    </row>
    <row r="3853" spans="1:5">
      <c r="A3853" s="476">
        <v>43633</v>
      </c>
      <c r="B3853" s="479">
        <v>3126</v>
      </c>
      <c r="E3853" s="479">
        <v>26400</v>
      </c>
    </row>
    <row r="3854" spans="1:5">
      <c r="A3854" s="476">
        <v>43634</v>
      </c>
      <c r="B3854" s="479">
        <v>3300</v>
      </c>
      <c r="E3854" s="479">
        <v>26400</v>
      </c>
    </row>
    <row r="3855" spans="1:5">
      <c r="A3855" s="476">
        <v>43635</v>
      </c>
      <c r="B3855" s="479">
        <v>3106</v>
      </c>
      <c r="E3855" s="479">
        <v>26400</v>
      </c>
    </row>
    <row r="3856" spans="1:5">
      <c r="A3856" s="476">
        <v>43636</v>
      </c>
      <c r="B3856" s="479">
        <v>3141</v>
      </c>
      <c r="E3856" s="479">
        <v>26400</v>
      </c>
    </row>
    <row r="3857" spans="1:5">
      <c r="A3857" s="476">
        <v>43637</v>
      </c>
      <c r="B3857" s="479">
        <v>3084</v>
      </c>
      <c r="E3857" s="479">
        <v>26400</v>
      </c>
    </row>
    <row r="3858" spans="1:5">
      <c r="A3858" s="476">
        <v>43638</v>
      </c>
      <c r="B3858" s="479">
        <v>3552</v>
      </c>
      <c r="E3858" s="479">
        <v>26400</v>
      </c>
    </row>
    <row r="3859" spans="1:5">
      <c r="A3859" s="476">
        <v>43639</v>
      </c>
      <c r="B3859" s="479">
        <v>3085</v>
      </c>
      <c r="E3859" s="479">
        <v>26400</v>
      </c>
    </row>
    <row r="3860" spans="1:5">
      <c r="A3860" s="476">
        <v>43640</v>
      </c>
      <c r="B3860" s="479">
        <v>3185</v>
      </c>
      <c r="E3860" s="479">
        <v>26400</v>
      </c>
    </row>
    <row r="3861" spans="1:5">
      <c r="A3861" s="476">
        <v>43641</v>
      </c>
      <c r="B3861" s="479">
        <v>3185</v>
      </c>
      <c r="E3861" s="479">
        <v>26400</v>
      </c>
    </row>
    <row r="3862" spans="1:5">
      <c r="A3862" s="476">
        <v>43642</v>
      </c>
      <c r="B3862" s="479">
        <v>3125</v>
      </c>
      <c r="E3862" s="479">
        <v>26400</v>
      </c>
    </row>
    <row r="3863" spans="1:5">
      <c r="A3863" s="476">
        <v>43643</v>
      </c>
      <c r="B3863" s="479">
        <v>3273</v>
      </c>
      <c r="E3863" s="479">
        <v>26400</v>
      </c>
    </row>
    <row r="3864" spans="1:5">
      <c r="A3864" s="476">
        <v>43644</v>
      </c>
      <c r="B3864" s="479">
        <v>3132</v>
      </c>
      <c r="E3864" s="479">
        <v>26400</v>
      </c>
    </row>
    <row r="3865" spans="1:5">
      <c r="A3865" s="476">
        <v>43645</v>
      </c>
      <c r="B3865" s="479">
        <v>3305</v>
      </c>
      <c r="E3865" s="479">
        <v>26400</v>
      </c>
    </row>
    <row r="3866" spans="1:5">
      <c r="A3866" s="476">
        <v>43646</v>
      </c>
      <c r="B3866" s="479">
        <v>3399</v>
      </c>
      <c r="E3866" s="479">
        <v>26400</v>
      </c>
    </row>
    <row r="3867" spans="1:5">
      <c r="A3867" s="476">
        <v>43647</v>
      </c>
      <c r="B3867" s="479">
        <v>3237</v>
      </c>
      <c r="E3867" s="479">
        <v>26400</v>
      </c>
    </row>
    <row r="3868" spans="1:5">
      <c r="A3868" s="476">
        <v>43648</v>
      </c>
      <c r="B3868" s="479">
        <v>3472</v>
      </c>
      <c r="E3868" s="479">
        <v>26400</v>
      </c>
    </row>
    <row r="3869" spans="1:5">
      <c r="A3869" s="476">
        <v>43649</v>
      </c>
      <c r="B3869" s="479">
        <v>3333</v>
      </c>
      <c r="E3869" s="479">
        <v>26400</v>
      </c>
    </row>
    <row r="3870" spans="1:5">
      <c r="A3870" s="476">
        <v>43650</v>
      </c>
      <c r="B3870" s="479">
        <v>3525</v>
      </c>
      <c r="E3870" s="479">
        <v>26400</v>
      </c>
    </row>
    <row r="3871" spans="1:5">
      <c r="A3871" s="476">
        <v>43651</v>
      </c>
      <c r="B3871" s="479">
        <v>3409</v>
      </c>
      <c r="E3871" s="479">
        <v>26400</v>
      </c>
    </row>
    <row r="3872" spans="1:5">
      <c r="A3872" s="476">
        <v>43652</v>
      </c>
      <c r="B3872" s="479">
        <v>3541</v>
      </c>
      <c r="E3872" s="479">
        <v>26400</v>
      </c>
    </row>
    <row r="3873" spans="1:5">
      <c r="A3873" s="476">
        <v>43653</v>
      </c>
      <c r="B3873" s="479">
        <v>3550</v>
      </c>
      <c r="E3873" s="479">
        <v>26400</v>
      </c>
    </row>
    <row r="3874" spans="1:5">
      <c r="A3874" s="476">
        <v>43654</v>
      </c>
      <c r="B3874" s="479">
        <v>3730</v>
      </c>
      <c r="E3874" s="479">
        <v>26400</v>
      </c>
    </row>
    <row r="3875" spans="1:5">
      <c r="A3875" s="476">
        <v>43655</v>
      </c>
      <c r="B3875" s="479">
        <v>3823</v>
      </c>
      <c r="E3875" s="479">
        <v>26400</v>
      </c>
    </row>
    <row r="3876" spans="1:5">
      <c r="A3876" s="476">
        <v>43656</v>
      </c>
      <c r="B3876" s="479">
        <v>3673</v>
      </c>
      <c r="E3876" s="479">
        <v>26400</v>
      </c>
    </row>
    <row r="3877" spans="1:5">
      <c r="A3877" s="476">
        <v>43657</v>
      </c>
      <c r="B3877" s="479">
        <v>3684</v>
      </c>
      <c r="E3877" s="479">
        <v>26400</v>
      </c>
    </row>
    <row r="3878" spans="1:5">
      <c r="A3878" s="476">
        <v>43658</v>
      </c>
      <c r="B3878" s="479">
        <v>3645</v>
      </c>
      <c r="E3878" s="479">
        <v>26400</v>
      </c>
    </row>
    <row r="3879" spans="1:5">
      <c r="A3879" s="476">
        <v>43659</v>
      </c>
      <c r="B3879" s="479">
        <v>3896</v>
      </c>
      <c r="E3879" s="479">
        <v>26400</v>
      </c>
    </row>
    <row r="3880" spans="1:5">
      <c r="A3880" s="476">
        <v>43660</v>
      </c>
      <c r="B3880" s="479">
        <v>4343</v>
      </c>
      <c r="E3880" s="479">
        <v>26400</v>
      </c>
    </row>
    <row r="3881" spans="1:5">
      <c r="A3881" s="476">
        <v>43661</v>
      </c>
      <c r="B3881" s="479">
        <v>5142</v>
      </c>
      <c r="E3881" s="479">
        <v>26400</v>
      </c>
    </row>
    <row r="3882" spans="1:5">
      <c r="A3882" s="476">
        <v>43662</v>
      </c>
      <c r="B3882" s="479">
        <v>3858</v>
      </c>
      <c r="E3882" s="479">
        <v>26400</v>
      </c>
    </row>
    <row r="3883" spans="1:5">
      <c r="A3883" s="476">
        <v>43663</v>
      </c>
      <c r="B3883" s="479">
        <v>4141</v>
      </c>
      <c r="E3883" s="479">
        <v>26400</v>
      </c>
    </row>
    <row r="3884" spans="1:5">
      <c r="A3884" s="476">
        <v>43664</v>
      </c>
      <c r="B3884" s="479">
        <v>4032</v>
      </c>
      <c r="E3884" s="479">
        <v>26400</v>
      </c>
    </row>
    <row r="3885" spans="1:5">
      <c r="A3885" s="476">
        <v>43665</v>
      </c>
      <c r="B3885" s="479">
        <v>4062</v>
      </c>
      <c r="E3885" s="479">
        <v>26400</v>
      </c>
    </row>
    <row r="3886" spans="1:5">
      <c r="A3886" s="476">
        <v>43666</v>
      </c>
      <c r="B3886" s="479">
        <v>3841</v>
      </c>
      <c r="E3886" s="479">
        <v>26400</v>
      </c>
    </row>
    <row r="3887" spans="1:5">
      <c r="A3887" s="476">
        <v>43667</v>
      </c>
      <c r="B3887" s="479">
        <v>3729</v>
      </c>
      <c r="E3887" s="479">
        <v>26400</v>
      </c>
    </row>
    <row r="3888" spans="1:5">
      <c r="A3888" s="476">
        <v>43668</v>
      </c>
      <c r="B3888" s="479">
        <v>3704</v>
      </c>
      <c r="E3888" s="479">
        <v>26400</v>
      </c>
    </row>
    <row r="3889" spans="1:5">
      <c r="A3889" s="476">
        <v>43669</v>
      </c>
      <c r="B3889" s="479">
        <v>3348</v>
      </c>
      <c r="E3889" s="479">
        <v>26400</v>
      </c>
    </row>
    <row r="3890" spans="1:5">
      <c r="A3890" s="476">
        <v>43670</v>
      </c>
      <c r="B3890" s="479">
        <v>4099</v>
      </c>
      <c r="E3890" s="479">
        <v>26400</v>
      </c>
    </row>
    <row r="3891" spans="1:5">
      <c r="A3891" s="476">
        <v>43671</v>
      </c>
      <c r="B3891" s="479">
        <v>3622</v>
      </c>
      <c r="E3891" s="479">
        <v>26400</v>
      </c>
    </row>
    <row r="3892" spans="1:5">
      <c r="A3892" s="476">
        <v>43672</v>
      </c>
      <c r="B3892" s="479">
        <v>3698</v>
      </c>
      <c r="E3892" s="479">
        <v>26400</v>
      </c>
    </row>
    <row r="3893" spans="1:5">
      <c r="A3893" s="476">
        <v>43673</v>
      </c>
      <c r="B3893" s="479">
        <v>3692</v>
      </c>
      <c r="E3893" s="479">
        <v>26400</v>
      </c>
    </row>
    <row r="3894" spans="1:5">
      <c r="A3894" s="476">
        <v>43674</v>
      </c>
      <c r="B3894" s="479">
        <v>3612</v>
      </c>
      <c r="E3894" s="479">
        <v>26400</v>
      </c>
    </row>
    <row r="3895" spans="1:5">
      <c r="A3895" s="476">
        <v>43675</v>
      </c>
      <c r="B3895" s="479">
        <v>3584</v>
      </c>
      <c r="E3895" s="479">
        <v>26400</v>
      </c>
    </row>
    <row r="3896" spans="1:5">
      <c r="A3896" s="476">
        <v>43676</v>
      </c>
      <c r="B3896" s="479">
        <v>3465</v>
      </c>
      <c r="E3896" s="479">
        <v>26400</v>
      </c>
    </row>
    <row r="3897" spans="1:5">
      <c r="A3897" s="476">
        <v>43677</v>
      </c>
      <c r="B3897" s="479">
        <v>3949</v>
      </c>
      <c r="E3897" s="479">
        <v>26400</v>
      </c>
    </row>
    <row r="3898" spans="1:5">
      <c r="A3898" s="476">
        <v>43678</v>
      </c>
      <c r="B3898" s="479">
        <v>3633</v>
      </c>
      <c r="E3898" s="479">
        <v>26400</v>
      </c>
    </row>
    <row r="3899" spans="1:5">
      <c r="A3899" s="476">
        <v>43679</v>
      </c>
      <c r="B3899" s="479">
        <v>3577</v>
      </c>
      <c r="E3899" s="479">
        <v>26400</v>
      </c>
    </row>
    <row r="3900" spans="1:5">
      <c r="A3900" s="476">
        <v>43680</v>
      </c>
      <c r="B3900" s="479">
        <v>3904</v>
      </c>
      <c r="E3900" s="479">
        <v>26400</v>
      </c>
    </row>
    <row r="3901" spans="1:5">
      <c r="A3901" s="476">
        <v>43681</v>
      </c>
      <c r="B3901" s="479">
        <v>3784</v>
      </c>
      <c r="E3901" s="479">
        <v>26400</v>
      </c>
    </row>
    <row r="3902" spans="1:5">
      <c r="A3902" s="476">
        <v>43682</v>
      </c>
      <c r="B3902" s="479">
        <v>3692</v>
      </c>
      <c r="E3902" s="479">
        <v>26400</v>
      </c>
    </row>
    <row r="3903" spans="1:5">
      <c r="A3903" s="476">
        <v>43683</v>
      </c>
      <c r="B3903" s="479">
        <v>3725</v>
      </c>
      <c r="E3903" s="479">
        <v>26400</v>
      </c>
    </row>
    <row r="3904" spans="1:5">
      <c r="A3904" s="476">
        <v>43684</v>
      </c>
      <c r="B3904" s="479">
        <v>3699</v>
      </c>
      <c r="E3904" s="479">
        <v>26400</v>
      </c>
    </row>
    <row r="3905" spans="1:5">
      <c r="A3905" s="476">
        <v>43685</v>
      </c>
      <c r="B3905" s="479">
        <v>3665</v>
      </c>
      <c r="E3905" s="479">
        <v>26400</v>
      </c>
    </row>
    <row r="3906" spans="1:5">
      <c r="A3906" s="476">
        <v>43686</v>
      </c>
      <c r="B3906" s="479">
        <v>3629</v>
      </c>
      <c r="E3906" s="479">
        <v>26400</v>
      </c>
    </row>
    <row r="3907" spans="1:5">
      <c r="A3907" s="476">
        <v>43687</v>
      </c>
      <c r="B3907" s="479">
        <v>3656</v>
      </c>
      <c r="E3907" s="479">
        <v>26400</v>
      </c>
    </row>
    <row r="3908" spans="1:5">
      <c r="A3908" s="476">
        <v>43688</v>
      </c>
      <c r="B3908" s="479">
        <v>3593</v>
      </c>
      <c r="E3908" s="479">
        <v>26400</v>
      </c>
    </row>
    <row r="3909" spans="1:5">
      <c r="A3909" s="476">
        <v>43689</v>
      </c>
      <c r="B3909" s="479">
        <v>3782</v>
      </c>
      <c r="E3909" s="479">
        <v>26400</v>
      </c>
    </row>
    <row r="3910" spans="1:5">
      <c r="A3910" s="476">
        <v>43690</v>
      </c>
      <c r="B3910" s="479">
        <v>3647</v>
      </c>
      <c r="E3910" s="479">
        <v>26400</v>
      </c>
    </row>
    <row r="3911" spans="1:5">
      <c r="A3911" s="476">
        <v>43691</v>
      </c>
      <c r="B3911" s="479">
        <v>3687</v>
      </c>
      <c r="E3911" s="479">
        <v>26400</v>
      </c>
    </row>
    <row r="3912" spans="1:5">
      <c r="A3912" s="476">
        <v>43692</v>
      </c>
      <c r="B3912" s="479">
        <v>3696</v>
      </c>
      <c r="E3912" s="479">
        <v>26400</v>
      </c>
    </row>
    <row r="3913" spans="1:5">
      <c r="A3913" s="476">
        <v>43693</v>
      </c>
      <c r="B3913" s="479">
        <v>3721</v>
      </c>
      <c r="E3913" s="479">
        <v>26400</v>
      </c>
    </row>
    <row r="3914" spans="1:5">
      <c r="A3914" s="476">
        <v>43694</v>
      </c>
      <c r="B3914" s="479">
        <v>3766</v>
      </c>
      <c r="E3914" s="479">
        <v>26400</v>
      </c>
    </row>
    <row r="3915" spans="1:5">
      <c r="A3915" s="476">
        <v>43695</v>
      </c>
      <c r="B3915" s="479">
        <v>3954</v>
      </c>
      <c r="E3915" s="479">
        <v>26400</v>
      </c>
    </row>
    <row r="3916" spans="1:5">
      <c r="A3916" s="476">
        <v>43696</v>
      </c>
      <c r="B3916" s="479">
        <v>3530</v>
      </c>
      <c r="E3916" s="479">
        <v>26400</v>
      </c>
    </row>
    <row r="3917" spans="1:5">
      <c r="A3917" s="476">
        <v>43697</v>
      </c>
      <c r="B3917" s="479">
        <v>3759</v>
      </c>
      <c r="E3917" s="479">
        <v>26400</v>
      </c>
    </row>
    <row r="3918" spans="1:5">
      <c r="A3918" s="476">
        <v>43698</v>
      </c>
      <c r="B3918" s="479">
        <v>4182</v>
      </c>
      <c r="E3918" s="479">
        <v>26400</v>
      </c>
    </row>
    <row r="3919" spans="1:5">
      <c r="A3919" s="476">
        <v>43699</v>
      </c>
      <c r="B3919" s="479">
        <v>3686</v>
      </c>
      <c r="E3919" s="479">
        <v>26400</v>
      </c>
    </row>
    <row r="3920" spans="1:5">
      <c r="A3920" s="476">
        <v>43700</v>
      </c>
      <c r="B3920" s="479">
        <v>3604</v>
      </c>
      <c r="E3920" s="479">
        <v>26400</v>
      </c>
    </row>
    <row r="3921" spans="1:5">
      <c r="A3921" s="476">
        <v>43701</v>
      </c>
      <c r="B3921" s="479">
        <v>3725</v>
      </c>
      <c r="E3921" s="479">
        <v>26400</v>
      </c>
    </row>
    <row r="3922" spans="1:5">
      <c r="A3922" s="476">
        <v>43702</v>
      </c>
      <c r="B3922" s="479">
        <v>3774</v>
      </c>
      <c r="E3922" s="479">
        <v>26400</v>
      </c>
    </row>
    <row r="3923" spans="1:5">
      <c r="A3923" s="476">
        <v>43703</v>
      </c>
      <c r="B3923" s="479">
        <v>3761</v>
      </c>
      <c r="E3923" s="479">
        <v>26400</v>
      </c>
    </row>
    <row r="3924" spans="1:5">
      <c r="A3924" s="476">
        <v>43704</v>
      </c>
      <c r="B3924" s="479">
        <v>3673</v>
      </c>
      <c r="E3924" s="479">
        <v>26400</v>
      </c>
    </row>
    <row r="3925" spans="1:5">
      <c r="A3925" s="476">
        <v>43705</v>
      </c>
      <c r="B3925" s="479">
        <v>3553</v>
      </c>
      <c r="E3925" s="479">
        <v>26400</v>
      </c>
    </row>
    <row r="3926" spans="1:5">
      <c r="A3926" s="476">
        <v>43706</v>
      </c>
      <c r="B3926" s="479">
        <v>3506</v>
      </c>
      <c r="E3926" s="479">
        <v>26400</v>
      </c>
    </row>
    <row r="3927" spans="1:5">
      <c r="A3927" s="476">
        <v>43707</v>
      </c>
      <c r="B3927" s="479">
        <v>3645</v>
      </c>
      <c r="E3927" s="479">
        <v>26400</v>
      </c>
    </row>
    <row r="3928" spans="1:5">
      <c r="A3928" s="476">
        <v>43708</v>
      </c>
      <c r="B3928" s="479">
        <v>3587</v>
      </c>
      <c r="E3928" s="479">
        <v>26400</v>
      </c>
    </row>
    <row r="3929" spans="1:5">
      <c r="A3929" s="476">
        <v>43709</v>
      </c>
      <c r="B3929" s="479">
        <v>3639</v>
      </c>
      <c r="E3929" s="479">
        <v>26400</v>
      </c>
    </row>
    <row r="3930" spans="1:5">
      <c r="A3930" s="476">
        <v>43710</v>
      </c>
      <c r="B3930" s="479">
        <v>3596</v>
      </c>
      <c r="E3930" s="479">
        <v>26400</v>
      </c>
    </row>
    <row r="3931" spans="1:5">
      <c r="A3931" s="476">
        <v>43711</v>
      </c>
      <c r="B3931" s="479">
        <v>3491</v>
      </c>
      <c r="E3931" s="479">
        <v>26400</v>
      </c>
    </row>
    <row r="3932" spans="1:5">
      <c r="A3932" s="476">
        <v>43712</v>
      </c>
      <c r="B3932" s="479">
        <v>3503</v>
      </c>
      <c r="E3932" s="479">
        <v>26400</v>
      </c>
    </row>
    <row r="3933" spans="1:5">
      <c r="A3933" s="476">
        <v>43713</v>
      </c>
      <c r="B3933" s="479">
        <v>3408</v>
      </c>
      <c r="E3933" s="479">
        <v>26400</v>
      </c>
    </row>
    <row r="3934" spans="1:5">
      <c r="A3934" s="476">
        <v>43714</v>
      </c>
      <c r="B3934" s="479">
        <v>3473</v>
      </c>
      <c r="E3934" s="479">
        <v>26400</v>
      </c>
    </row>
    <row r="3935" spans="1:5">
      <c r="A3935" s="476">
        <v>43715</v>
      </c>
      <c r="B3935" s="479">
        <v>3568</v>
      </c>
      <c r="E3935" s="479">
        <v>26400</v>
      </c>
    </row>
    <row r="3936" spans="1:5">
      <c r="A3936" s="476">
        <v>43716</v>
      </c>
      <c r="B3936" s="479">
        <v>3552</v>
      </c>
      <c r="E3936" s="479">
        <v>26400</v>
      </c>
    </row>
    <row r="3937" spans="1:5">
      <c r="A3937" s="476">
        <v>43717</v>
      </c>
      <c r="B3937" s="479">
        <v>3446</v>
      </c>
      <c r="E3937" s="479">
        <v>26400</v>
      </c>
    </row>
    <row r="3938" spans="1:5">
      <c r="A3938" s="476">
        <v>43718</v>
      </c>
      <c r="B3938" s="479">
        <v>3415</v>
      </c>
      <c r="E3938" s="479">
        <v>26400</v>
      </c>
    </row>
    <row r="3939" spans="1:5">
      <c r="A3939" s="476">
        <v>43719</v>
      </c>
      <c r="B3939" s="479">
        <v>3404</v>
      </c>
      <c r="E3939" s="479">
        <v>26400</v>
      </c>
    </row>
    <row r="3940" spans="1:5">
      <c r="A3940" s="476">
        <v>43720</v>
      </c>
      <c r="B3940" s="479">
        <v>3329</v>
      </c>
      <c r="E3940" s="479">
        <v>26400</v>
      </c>
    </row>
    <row r="3941" spans="1:5">
      <c r="A3941" s="476">
        <v>43721</v>
      </c>
      <c r="B3941" s="479">
        <v>3401</v>
      </c>
      <c r="E3941" s="479">
        <v>26400</v>
      </c>
    </row>
    <row r="3942" spans="1:5">
      <c r="A3942" s="476">
        <v>43722</v>
      </c>
      <c r="B3942" s="479">
        <v>3588</v>
      </c>
      <c r="E3942" s="479">
        <v>26400</v>
      </c>
    </row>
    <row r="3943" spans="1:5">
      <c r="A3943" s="476">
        <v>43723</v>
      </c>
      <c r="B3943" s="479">
        <v>3384</v>
      </c>
      <c r="E3943" s="479">
        <v>26400</v>
      </c>
    </row>
    <row r="3944" spans="1:5">
      <c r="A3944" s="476">
        <v>43724</v>
      </c>
      <c r="B3944" s="479">
        <v>3474</v>
      </c>
      <c r="E3944" s="479">
        <v>26400</v>
      </c>
    </row>
    <row r="3945" spans="1:5">
      <c r="A3945" s="476">
        <v>43725</v>
      </c>
      <c r="B3945" s="479">
        <v>3513</v>
      </c>
      <c r="E3945" s="479">
        <v>26400</v>
      </c>
    </row>
    <row r="3946" spans="1:5">
      <c r="A3946" s="476">
        <v>43726</v>
      </c>
      <c r="B3946" s="479">
        <v>3361</v>
      </c>
      <c r="E3946" s="479">
        <v>26400</v>
      </c>
    </row>
    <row r="3947" spans="1:5">
      <c r="A3947" s="476">
        <v>43727</v>
      </c>
      <c r="B3947" s="479">
        <v>3424</v>
      </c>
      <c r="E3947" s="479">
        <v>26400</v>
      </c>
    </row>
    <row r="3948" spans="1:5">
      <c r="A3948" s="476">
        <v>43728</v>
      </c>
      <c r="B3948" s="479">
        <v>3359</v>
      </c>
      <c r="E3948" s="479">
        <v>26400</v>
      </c>
    </row>
    <row r="3949" spans="1:5">
      <c r="A3949" s="476">
        <v>43729</v>
      </c>
      <c r="B3949" s="479">
        <v>3381</v>
      </c>
      <c r="E3949" s="479">
        <v>26400</v>
      </c>
    </row>
    <row r="3950" spans="1:5">
      <c r="A3950" s="476">
        <v>43730</v>
      </c>
      <c r="B3950" s="479">
        <v>3401</v>
      </c>
      <c r="E3950" s="479">
        <v>26400</v>
      </c>
    </row>
    <row r="3951" spans="1:5">
      <c r="A3951" s="476">
        <v>43731</v>
      </c>
      <c r="B3951" s="479">
        <v>3307</v>
      </c>
      <c r="E3951" s="479">
        <v>26400</v>
      </c>
    </row>
    <row r="3952" spans="1:5">
      <c r="A3952" s="476">
        <v>43732</v>
      </c>
      <c r="B3952" s="479">
        <v>3324</v>
      </c>
      <c r="E3952" s="479">
        <v>26400</v>
      </c>
    </row>
    <row r="3953" spans="1:5">
      <c r="A3953" s="476">
        <v>43733</v>
      </c>
      <c r="B3953" s="479">
        <v>3379</v>
      </c>
      <c r="E3953" s="479">
        <v>26400</v>
      </c>
    </row>
    <row r="3954" spans="1:5">
      <c r="A3954" s="476">
        <v>43734</v>
      </c>
      <c r="B3954" s="479">
        <v>3347</v>
      </c>
      <c r="E3954" s="479">
        <v>26400</v>
      </c>
    </row>
    <row r="3955" spans="1:5">
      <c r="A3955" s="476">
        <v>43735</v>
      </c>
      <c r="B3955" s="479">
        <v>3457</v>
      </c>
      <c r="E3955" s="479">
        <v>26400</v>
      </c>
    </row>
    <row r="3956" spans="1:5">
      <c r="A3956" s="476">
        <v>43736</v>
      </c>
      <c r="B3956" s="479">
        <v>3457</v>
      </c>
      <c r="E3956" s="479">
        <v>26400</v>
      </c>
    </row>
    <row r="3957" spans="1:5">
      <c r="A3957" s="476">
        <v>43737</v>
      </c>
      <c r="B3957" s="479">
        <v>3457</v>
      </c>
      <c r="E3957" s="479">
        <v>26400</v>
      </c>
    </row>
    <row r="3958" spans="1:5">
      <c r="A3958" s="476">
        <v>43738</v>
      </c>
      <c r="B3958" s="479">
        <v>3457</v>
      </c>
      <c r="E3958" s="479">
        <v>26400</v>
      </c>
    </row>
    <row r="3959" spans="1:5">
      <c r="A3959" s="476">
        <v>43739</v>
      </c>
      <c r="B3959" s="479">
        <v>3522</v>
      </c>
      <c r="E3959" s="479">
        <v>26400</v>
      </c>
    </row>
    <row r="3960" spans="1:5">
      <c r="A3960" s="476">
        <v>43740</v>
      </c>
      <c r="B3960" s="479">
        <v>3506</v>
      </c>
      <c r="E3960" s="479">
        <v>26400</v>
      </c>
    </row>
    <row r="3961" spans="1:5">
      <c r="A3961" s="476">
        <v>43741</v>
      </c>
      <c r="B3961" s="479">
        <v>3557</v>
      </c>
      <c r="E3961" s="479">
        <v>26400</v>
      </c>
    </row>
    <row r="3962" spans="1:5">
      <c r="A3962" s="476">
        <v>43742</v>
      </c>
      <c r="B3962" s="479">
        <v>3730</v>
      </c>
      <c r="E3962" s="479">
        <v>26400</v>
      </c>
    </row>
    <row r="3963" spans="1:5">
      <c r="A3963" s="476">
        <v>43743</v>
      </c>
      <c r="B3963" s="479">
        <v>3568</v>
      </c>
      <c r="E3963" s="479">
        <v>26400</v>
      </c>
    </row>
    <row r="3964" spans="1:5">
      <c r="A3964" s="476">
        <v>43744</v>
      </c>
      <c r="B3964" s="479">
        <v>3677</v>
      </c>
      <c r="E3964" s="479">
        <v>26400</v>
      </c>
    </row>
    <row r="3965" spans="1:5">
      <c r="A3965" s="476">
        <v>43745</v>
      </c>
      <c r="B3965" s="479">
        <v>3943</v>
      </c>
      <c r="E3965" s="479">
        <v>26400</v>
      </c>
    </row>
    <row r="3966" spans="1:5">
      <c r="A3966" s="476">
        <v>43746</v>
      </c>
      <c r="B3966" s="479">
        <v>3259</v>
      </c>
      <c r="E3966" s="479">
        <v>26400</v>
      </c>
    </row>
    <row r="3967" spans="1:5">
      <c r="A3967" s="476">
        <v>43747</v>
      </c>
      <c r="B3967" s="479">
        <v>3705</v>
      </c>
      <c r="E3967" s="479">
        <v>26400</v>
      </c>
    </row>
    <row r="3968" spans="1:5">
      <c r="A3968" s="476">
        <v>43748</v>
      </c>
      <c r="B3968" s="479">
        <v>3679</v>
      </c>
      <c r="E3968" s="479">
        <v>26400</v>
      </c>
    </row>
    <row r="3969" spans="1:5">
      <c r="A3969" s="476">
        <v>43749</v>
      </c>
      <c r="B3969" s="479">
        <v>3278</v>
      </c>
      <c r="E3969" s="479">
        <v>26400</v>
      </c>
    </row>
    <row r="3970" spans="1:5">
      <c r="A3970" s="476">
        <v>43750</v>
      </c>
      <c r="B3970" s="479">
        <v>3236</v>
      </c>
      <c r="E3970" s="479">
        <v>26400</v>
      </c>
    </row>
    <row r="3971" spans="1:5">
      <c r="A3971" s="476">
        <v>43751</v>
      </c>
      <c r="B3971" s="479">
        <v>3189</v>
      </c>
      <c r="E3971" s="479">
        <v>26400</v>
      </c>
    </row>
    <row r="3972" spans="1:5">
      <c r="A3972" s="476">
        <v>43752</v>
      </c>
      <c r="B3972" s="479">
        <v>3253</v>
      </c>
      <c r="E3972" s="479">
        <v>26400</v>
      </c>
    </row>
    <row r="3973" spans="1:5">
      <c r="A3973" s="476">
        <v>43753</v>
      </c>
      <c r="B3973" s="479">
        <v>3195</v>
      </c>
      <c r="E3973" s="479">
        <v>26400</v>
      </c>
    </row>
    <row r="3974" spans="1:5">
      <c r="A3974" s="476">
        <v>43754</v>
      </c>
      <c r="B3974" s="479">
        <v>3252</v>
      </c>
      <c r="E3974" s="479">
        <v>26400</v>
      </c>
    </row>
    <row r="3975" spans="1:5">
      <c r="A3975" s="476">
        <v>43755</v>
      </c>
      <c r="B3975" s="479">
        <v>3310</v>
      </c>
      <c r="E3975" s="479">
        <v>26400</v>
      </c>
    </row>
    <row r="3976" spans="1:5">
      <c r="A3976" s="476">
        <v>43756</v>
      </c>
      <c r="B3976" s="479">
        <v>2896</v>
      </c>
      <c r="E3976" s="479">
        <v>26400</v>
      </c>
    </row>
    <row r="3977" spans="1:5">
      <c r="A3977" s="476">
        <v>43757</v>
      </c>
      <c r="B3977" s="479">
        <v>3248</v>
      </c>
      <c r="E3977" s="479">
        <v>26400</v>
      </c>
    </row>
    <row r="3978" spans="1:5">
      <c r="A3978" s="476">
        <v>43758</v>
      </c>
      <c r="B3978" s="479">
        <v>3181</v>
      </c>
      <c r="E3978" s="479">
        <v>26400</v>
      </c>
    </row>
    <row r="3979" spans="1:5">
      <c r="A3979" s="476">
        <v>43759</v>
      </c>
      <c r="B3979" s="479">
        <v>3572</v>
      </c>
      <c r="E3979" s="479">
        <v>26400</v>
      </c>
    </row>
    <row r="3980" spans="1:5">
      <c r="A3980" s="476">
        <v>43760</v>
      </c>
      <c r="B3980" s="479">
        <v>2980</v>
      </c>
      <c r="E3980" s="479">
        <v>26400</v>
      </c>
    </row>
    <row r="3981" spans="1:5">
      <c r="A3981" s="476">
        <v>43761</v>
      </c>
      <c r="B3981" s="479">
        <v>3347</v>
      </c>
      <c r="E3981" s="479">
        <v>26400</v>
      </c>
    </row>
    <row r="3982" spans="1:5">
      <c r="A3982" s="476">
        <v>43762</v>
      </c>
      <c r="B3982" s="479">
        <v>3080</v>
      </c>
      <c r="E3982" s="479">
        <v>26400</v>
      </c>
    </row>
    <row r="3983" spans="1:5">
      <c r="A3983" s="476">
        <v>43763</v>
      </c>
      <c r="B3983" s="479">
        <v>3331</v>
      </c>
      <c r="E3983" s="479">
        <v>26400</v>
      </c>
    </row>
    <row r="3984" spans="1:5">
      <c r="A3984" s="476">
        <v>43764</v>
      </c>
      <c r="B3984" s="479">
        <v>3117</v>
      </c>
      <c r="E3984" s="479">
        <v>26400</v>
      </c>
    </row>
    <row r="3985" spans="1:5">
      <c r="A3985" s="476">
        <v>43765</v>
      </c>
      <c r="B3985" s="479">
        <v>3354</v>
      </c>
      <c r="E3985" s="479">
        <v>26400</v>
      </c>
    </row>
    <row r="3986" spans="1:5">
      <c r="A3986" s="476">
        <v>43766</v>
      </c>
      <c r="B3986" s="479">
        <v>3634</v>
      </c>
      <c r="E3986" s="479">
        <v>26400</v>
      </c>
    </row>
    <row r="3987" spans="1:5">
      <c r="A3987" s="476">
        <v>43767</v>
      </c>
      <c r="B3987" s="479">
        <v>3603</v>
      </c>
      <c r="E3987" s="479">
        <v>26400</v>
      </c>
    </row>
    <row r="3988" spans="1:5">
      <c r="A3988" s="476">
        <v>43768</v>
      </c>
      <c r="B3988" s="479">
        <v>3981</v>
      </c>
      <c r="E3988" s="479">
        <v>26400</v>
      </c>
    </row>
    <row r="3989" spans="1:5">
      <c r="A3989" s="476">
        <v>43769</v>
      </c>
      <c r="B3989" s="479">
        <v>3214</v>
      </c>
      <c r="E3989" s="479">
        <v>26400</v>
      </c>
    </row>
    <row r="3990" spans="1:5">
      <c r="A3990" s="476">
        <v>43770</v>
      </c>
      <c r="B3990" s="479">
        <v>3301</v>
      </c>
      <c r="E3990" s="479">
        <v>26400</v>
      </c>
    </row>
    <row r="3991" spans="1:5">
      <c r="A3991" s="476">
        <v>43771</v>
      </c>
      <c r="B3991" s="479">
        <v>3335</v>
      </c>
      <c r="E3991" s="479">
        <v>26400</v>
      </c>
    </row>
    <row r="3992" spans="1:5">
      <c r="A3992" s="476">
        <v>43772</v>
      </c>
      <c r="B3992" s="479">
        <v>3201</v>
      </c>
      <c r="E3992" s="479">
        <v>26400</v>
      </c>
    </row>
    <row r="3993" spans="1:5">
      <c r="A3993" s="476">
        <v>43773</v>
      </c>
      <c r="B3993" s="479">
        <v>3214</v>
      </c>
      <c r="E3993" s="479">
        <v>26400</v>
      </c>
    </row>
    <row r="3994" spans="1:5">
      <c r="A3994" s="476">
        <v>43774</v>
      </c>
      <c r="B3994" s="479">
        <v>3286</v>
      </c>
      <c r="E3994" s="479">
        <v>26400</v>
      </c>
    </row>
    <row r="3995" spans="1:5">
      <c r="A3995" s="476">
        <v>43775</v>
      </c>
      <c r="B3995" s="479">
        <v>3272</v>
      </c>
      <c r="E3995" s="479">
        <v>26400</v>
      </c>
    </row>
    <row r="3996" spans="1:5">
      <c r="A3996" s="476">
        <v>43776</v>
      </c>
      <c r="B3996" s="479">
        <v>3273</v>
      </c>
      <c r="E3996" s="479">
        <v>26400</v>
      </c>
    </row>
    <row r="3997" spans="1:5">
      <c r="A3997" s="476">
        <v>43777</v>
      </c>
      <c r="B3997" s="479">
        <v>3367</v>
      </c>
      <c r="E3997" s="479">
        <v>26400</v>
      </c>
    </row>
    <row r="3998" spans="1:5">
      <c r="A3998" s="476">
        <v>43778</v>
      </c>
      <c r="B3998" s="479">
        <v>3571</v>
      </c>
      <c r="E3998" s="479">
        <v>26400</v>
      </c>
    </row>
    <row r="3999" spans="1:5">
      <c r="A3999" s="476">
        <v>43779</v>
      </c>
      <c r="B3999" s="479">
        <v>3930</v>
      </c>
      <c r="E3999" s="479">
        <v>26400</v>
      </c>
    </row>
    <row r="4000" spans="1:5">
      <c r="A4000" s="476">
        <v>43780</v>
      </c>
      <c r="B4000" s="479">
        <v>3609</v>
      </c>
      <c r="E4000" s="479">
        <v>26400</v>
      </c>
    </row>
    <row r="4001" spans="1:5">
      <c r="A4001" s="476">
        <v>43781</v>
      </c>
      <c r="B4001" s="479">
        <v>3577</v>
      </c>
      <c r="E4001" s="479">
        <v>26400</v>
      </c>
    </row>
    <row r="4002" spans="1:5">
      <c r="A4002" s="476">
        <v>43782</v>
      </c>
      <c r="B4002" s="479">
        <v>3948</v>
      </c>
      <c r="E4002" s="479">
        <v>26400</v>
      </c>
    </row>
    <row r="4003" spans="1:5">
      <c r="A4003" s="476">
        <v>43783</v>
      </c>
      <c r="B4003" s="479">
        <v>4055</v>
      </c>
      <c r="E4003" s="479">
        <v>26400</v>
      </c>
    </row>
    <row r="4004" spans="1:5">
      <c r="A4004" s="476">
        <v>43784</v>
      </c>
      <c r="B4004" s="479">
        <v>3898</v>
      </c>
      <c r="E4004" s="479">
        <v>26400</v>
      </c>
    </row>
    <row r="4005" spans="1:5">
      <c r="A4005" s="476">
        <v>43785</v>
      </c>
      <c r="B4005" s="479">
        <v>4124</v>
      </c>
      <c r="E4005" s="479">
        <v>26400</v>
      </c>
    </row>
    <row r="4006" spans="1:5">
      <c r="A4006" s="476">
        <v>43786</v>
      </c>
      <c r="B4006" s="479">
        <v>3986</v>
      </c>
      <c r="E4006" s="479">
        <v>26400</v>
      </c>
    </row>
    <row r="4007" spans="1:5">
      <c r="A4007" s="476">
        <v>43787</v>
      </c>
      <c r="B4007" s="479">
        <v>4058</v>
      </c>
      <c r="E4007" s="479">
        <v>26400</v>
      </c>
    </row>
    <row r="4008" spans="1:5">
      <c r="A4008" s="476">
        <v>43788</v>
      </c>
      <c r="B4008" s="479">
        <v>3847</v>
      </c>
      <c r="E4008" s="479">
        <v>26400</v>
      </c>
    </row>
    <row r="4009" spans="1:5">
      <c r="A4009" s="476">
        <v>43789</v>
      </c>
      <c r="B4009" s="479">
        <v>3859</v>
      </c>
      <c r="E4009" s="479">
        <v>26400</v>
      </c>
    </row>
    <row r="4010" spans="1:5">
      <c r="A4010" s="476">
        <v>43790</v>
      </c>
      <c r="B4010" s="479">
        <v>3843</v>
      </c>
      <c r="E4010" s="479">
        <v>26400</v>
      </c>
    </row>
    <row r="4011" spans="1:5">
      <c r="A4011" s="476">
        <v>43791</v>
      </c>
      <c r="B4011" s="479">
        <v>4004</v>
      </c>
      <c r="E4011" s="479">
        <v>26400</v>
      </c>
    </row>
    <row r="4012" spans="1:5">
      <c r="A4012" s="476">
        <v>43792</v>
      </c>
      <c r="B4012" s="479">
        <v>3929</v>
      </c>
      <c r="E4012" s="479">
        <v>26400</v>
      </c>
    </row>
    <row r="4013" spans="1:5">
      <c r="A4013" s="476">
        <v>43793</v>
      </c>
      <c r="B4013" s="479">
        <v>3803</v>
      </c>
      <c r="E4013" s="479">
        <v>26400</v>
      </c>
    </row>
    <row r="4014" spans="1:5">
      <c r="A4014" s="476">
        <v>43794</v>
      </c>
      <c r="B4014" s="479">
        <v>3694</v>
      </c>
      <c r="E4014" s="479">
        <v>26400</v>
      </c>
    </row>
    <row r="4015" spans="1:5">
      <c r="A4015" s="476">
        <v>43795</v>
      </c>
      <c r="B4015" s="479">
        <v>3657</v>
      </c>
      <c r="E4015" s="479">
        <v>26400</v>
      </c>
    </row>
    <row r="4016" spans="1:5">
      <c r="A4016" s="476">
        <v>43796</v>
      </c>
      <c r="B4016" s="479">
        <v>3848</v>
      </c>
      <c r="E4016" s="479">
        <v>26400</v>
      </c>
    </row>
    <row r="4017" spans="1:5">
      <c r="A4017" s="476">
        <v>43797</v>
      </c>
      <c r="B4017" s="479">
        <v>3563</v>
      </c>
      <c r="E4017" s="479">
        <v>26400</v>
      </c>
    </row>
    <row r="4018" spans="1:5">
      <c r="A4018" s="476">
        <v>43798</v>
      </c>
      <c r="B4018" s="479">
        <v>3843</v>
      </c>
      <c r="E4018" s="479">
        <v>26400</v>
      </c>
    </row>
    <row r="4019" spans="1:5">
      <c r="A4019" s="476">
        <v>43799</v>
      </c>
      <c r="B4019" s="479">
        <v>3943</v>
      </c>
      <c r="E4019" s="479">
        <v>26400</v>
      </c>
    </row>
    <row r="4020" spans="1:5">
      <c r="A4020" s="476">
        <v>43800</v>
      </c>
      <c r="B4020" s="479">
        <v>3746</v>
      </c>
      <c r="E4020" s="479">
        <v>26400</v>
      </c>
    </row>
    <row r="4021" spans="1:5">
      <c r="A4021" s="476">
        <v>43801</v>
      </c>
      <c r="B4021" s="479">
        <v>3837</v>
      </c>
      <c r="E4021" s="479">
        <v>26400</v>
      </c>
    </row>
    <row r="4022" spans="1:5">
      <c r="A4022" s="476">
        <v>43802</v>
      </c>
      <c r="B4022" s="479">
        <v>5450</v>
      </c>
      <c r="E4022" s="479">
        <v>26400</v>
      </c>
    </row>
    <row r="4023" spans="1:5">
      <c r="A4023" s="476">
        <v>43803</v>
      </c>
      <c r="B4023" s="479">
        <v>7042</v>
      </c>
      <c r="E4023" s="479">
        <v>26400</v>
      </c>
    </row>
    <row r="4024" spans="1:5">
      <c r="A4024" s="476">
        <v>43804</v>
      </c>
      <c r="B4024" s="479">
        <v>5529</v>
      </c>
      <c r="E4024" s="479">
        <v>26400</v>
      </c>
    </row>
    <row r="4025" spans="1:5">
      <c r="A4025" s="476">
        <v>43805</v>
      </c>
      <c r="B4025" s="479">
        <v>5535</v>
      </c>
      <c r="E4025" s="479">
        <v>26400</v>
      </c>
    </row>
    <row r="4026" spans="1:5">
      <c r="A4026" s="476">
        <v>43806</v>
      </c>
      <c r="B4026" s="479">
        <v>6173</v>
      </c>
      <c r="E4026" s="479">
        <v>26400</v>
      </c>
    </row>
    <row r="4027" spans="1:5">
      <c r="A4027" s="476">
        <v>43807</v>
      </c>
      <c r="B4027" s="479">
        <v>7701</v>
      </c>
      <c r="E4027" s="479">
        <v>26400</v>
      </c>
    </row>
    <row r="4028" spans="1:5">
      <c r="A4028" s="476">
        <v>43808</v>
      </c>
      <c r="B4028" s="479">
        <v>6715</v>
      </c>
      <c r="E4028" s="479">
        <v>26400</v>
      </c>
    </row>
    <row r="4029" spans="1:5">
      <c r="A4029" s="476">
        <v>43809</v>
      </c>
      <c r="B4029" s="479">
        <v>6730</v>
      </c>
      <c r="E4029" s="479">
        <v>26400</v>
      </c>
    </row>
    <row r="4030" spans="1:5">
      <c r="A4030" s="476">
        <v>43810</v>
      </c>
      <c r="B4030" s="479">
        <v>6622</v>
      </c>
      <c r="E4030" s="479">
        <v>26400</v>
      </c>
    </row>
    <row r="4031" spans="1:5">
      <c r="A4031" s="476">
        <v>43811</v>
      </c>
      <c r="B4031" s="479">
        <v>5811</v>
      </c>
      <c r="E4031" s="479">
        <v>26400</v>
      </c>
    </row>
    <row r="4032" spans="1:5">
      <c r="A4032" s="476">
        <v>43812</v>
      </c>
      <c r="B4032" s="479">
        <v>5413</v>
      </c>
      <c r="E4032" s="479">
        <v>26400</v>
      </c>
    </row>
    <row r="4033" spans="1:5">
      <c r="A4033" s="476">
        <v>43813</v>
      </c>
      <c r="B4033" s="479">
        <v>5254</v>
      </c>
      <c r="E4033" s="479">
        <v>26400</v>
      </c>
    </row>
    <row r="4034" spans="1:5">
      <c r="A4034" s="476">
        <v>43814</v>
      </c>
      <c r="B4034" s="479">
        <v>4886</v>
      </c>
      <c r="E4034" s="479">
        <v>26400</v>
      </c>
    </row>
    <row r="4035" spans="1:5">
      <c r="A4035" s="476">
        <v>43815</v>
      </c>
      <c r="B4035" s="479">
        <v>4772</v>
      </c>
      <c r="E4035" s="479">
        <v>26400</v>
      </c>
    </row>
    <row r="4036" spans="1:5">
      <c r="A4036" s="476">
        <v>43816</v>
      </c>
      <c r="B4036" s="479">
        <v>5598</v>
      </c>
      <c r="E4036" s="479">
        <v>26400</v>
      </c>
    </row>
    <row r="4037" spans="1:5">
      <c r="A4037" s="476">
        <v>43817</v>
      </c>
      <c r="B4037" s="479">
        <v>4815</v>
      </c>
      <c r="E4037" s="479">
        <v>26400</v>
      </c>
    </row>
    <row r="4038" spans="1:5">
      <c r="A4038" s="476">
        <v>43818</v>
      </c>
      <c r="B4038" s="479">
        <v>4726</v>
      </c>
      <c r="E4038" s="479">
        <v>26400</v>
      </c>
    </row>
    <row r="4039" spans="1:5">
      <c r="A4039" s="476">
        <v>43819</v>
      </c>
      <c r="B4039" s="479">
        <v>4922</v>
      </c>
      <c r="E4039" s="479">
        <v>26400</v>
      </c>
    </row>
    <row r="4040" spans="1:5">
      <c r="A4040" s="476">
        <v>43820</v>
      </c>
      <c r="B4040" s="479">
        <v>4720</v>
      </c>
      <c r="E4040" s="479">
        <v>26400</v>
      </c>
    </row>
    <row r="4041" spans="1:5">
      <c r="A4041" s="476">
        <v>43821</v>
      </c>
      <c r="B4041" s="479">
        <v>4709</v>
      </c>
      <c r="E4041" s="479">
        <v>26400</v>
      </c>
    </row>
    <row r="4042" spans="1:5">
      <c r="A4042" s="476">
        <v>43822</v>
      </c>
      <c r="B4042" s="479">
        <v>4682</v>
      </c>
      <c r="E4042" s="479">
        <v>26400</v>
      </c>
    </row>
    <row r="4043" spans="1:5">
      <c r="A4043" s="476">
        <v>43823</v>
      </c>
      <c r="B4043" s="479">
        <v>4668</v>
      </c>
      <c r="E4043" s="479">
        <v>26400</v>
      </c>
    </row>
    <row r="4044" spans="1:5">
      <c r="A4044" s="476">
        <v>43824</v>
      </c>
      <c r="B4044" s="479">
        <v>4687</v>
      </c>
      <c r="E4044" s="479">
        <v>26400</v>
      </c>
    </row>
    <row r="4045" spans="1:5">
      <c r="A4045" s="476">
        <v>43825</v>
      </c>
      <c r="B4045" s="479">
        <v>4568</v>
      </c>
      <c r="E4045" s="479">
        <v>26400</v>
      </c>
    </row>
    <row r="4046" spans="1:5">
      <c r="A4046" s="476">
        <v>43826</v>
      </c>
      <c r="B4046" s="479">
        <v>4870</v>
      </c>
      <c r="E4046" s="479">
        <v>26400</v>
      </c>
    </row>
    <row r="4047" spans="1:5">
      <c r="A4047" s="476">
        <v>43827</v>
      </c>
      <c r="B4047" s="479">
        <v>5265</v>
      </c>
      <c r="E4047" s="479">
        <v>26400</v>
      </c>
    </row>
    <row r="4048" spans="1:5">
      <c r="A4048" s="476">
        <v>43828</v>
      </c>
      <c r="B4048" s="479">
        <v>5449</v>
      </c>
      <c r="E4048" s="479">
        <v>26400</v>
      </c>
    </row>
    <row r="4049" spans="1:5">
      <c r="A4049" s="476">
        <v>43829</v>
      </c>
      <c r="B4049" s="479">
        <v>5301</v>
      </c>
      <c r="E4049" s="479">
        <v>26400</v>
      </c>
    </row>
    <row r="4050" spans="1:5">
      <c r="A4050" s="476">
        <v>43830</v>
      </c>
      <c r="B4050" s="479">
        <v>5739</v>
      </c>
      <c r="E4050" s="479">
        <v>26400</v>
      </c>
    </row>
    <row r="4051" spans="1:5">
      <c r="A4051" s="476">
        <v>43831</v>
      </c>
      <c r="B4051" s="479">
        <v>5615</v>
      </c>
      <c r="E4051" s="479">
        <v>26400</v>
      </c>
    </row>
    <row r="4052" spans="1:5">
      <c r="A4052" s="476">
        <v>43832</v>
      </c>
      <c r="B4052" s="479">
        <v>5927</v>
      </c>
      <c r="E4052" s="479">
        <v>26400</v>
      </c>
    </row>
    <row r="4053" spans="1:5">
      <c r="A4053" s="476">
        <v>43833</v>
      </c>
      <c r="B4053" s="479">
        <v>5112</v>
      </c>
      <c r="E4053" s="479">
        <v>26400</v>
      </c>
    </row>
    <row r="4054" spans="1:5">
      <c r="A4054" s="476">
        <v>43834</v>
      </c>
      <c r="B4054" s="479">
        <v>5042</v>
      </c>
      <c r="E4054" s="479">
        <v>26400</v>
      </c>
    </row>
    <row r="4055" spans="1:5">
      <c r="A4055" s="476">
        <v>43835</v>
      </c>
      <c r="B4055" s="479">
        <v>4880</v>
      </c>
      <c r="E4055" s="479">
        <v>26400</v>
      </c>
    </row>
    <row r="4056" spans="1:5">
      <c r="A4056" s="476">
        <v>43836</v>
      </c>
      <c r="B4056" s="479">
        <v>4724</v>
      </c>
      <c r="E4056" s="479">
        <v>26400</v>
      </c>
    </row>
    <row r="4057" spans="1:5">
      <c r="A4057" s="476">
        <v>43837</v>
      </c>
      <c r="B4057" s="479">
        <v>4412</v>
      </c>
      <c r="E4057" s="479">
        <v>26400</v>
      </c>
    </row>
    <row r="4058" spans="1:5">
      <c r="A4058" s="476">
        <v>43838</v>
      </c>
      <c r="B4058" s="479">
        <v>4656</v>
      </c>
      <c r="E4058" s="479">
        <v>26400</v>
      </c>
    </row>
    <row r="4059" spans="1:5">
      <c r="A4059" s="476">
        <v>43839</v>
      </c>
      <c r="B4059" s="479">
        <v>4456</v>
      </c>
      <c r="E4059" s="479">
        <v>26400</v>
      </c>
    </row>
    <row r="4060" spans="1:5">
      <c r="A4060" s="476">
        <v>43840</v>
      </c>
      <c r="B4060" s="479">
        <v>4391</v>
      </c>
      <c r="E4060" s="479">
        <v>26400</v>
      </c>
    </row>
    <row r="4061" spans="1:5">
      <c r="A4061" s="476">
        <v>43841</v>
      </c>
      <c r="B4061" s="479">
        <v>4319</v>
      </c>
      <c r="E4061" s="479">
        <v>26400</v>
      </c>
    </row>
    <row r="4062" spans="1:5">
      <c r="A4062" s="476">
        <v>43842</v>
      </c>
      <c r="B4062" s="479">
        <v>4157</v>
      </c>
      <c r="E4062" s="479">
        <v>26400</v>
      </c>
    </row>
    <row r="4063" spans="1:5">
      <c r="A4063" s="476">
        <v>43843</v>
      </c>
      <c r="B4063" s="479">
        <v>4169</v>
      </c>
      <c r="E4063" s="479">
        <v>26400</v>
      </c>
    </row>
    <row r="4064" spans="1:5">
      <c r="A4064" s="476">
        <v>43844</v>
      </c>
      <c r="B4064" s="479">
        <v>3963</v>
      </c>
      <c r="E4064" s="479">
        <v>26400</v>
      </c>
    </row>
    <row r="4065" spans="1:5">
      <c r="A4065" s="476">
        <v>43845</v>
      </c>
      <c r="B4065" s="479">
        <v>3941</v>
      </c>
      <c r="E4065" s="479">
        <v>26400</v>
      </c>
    </row>
    <row r="4066" spans="1:5">
      <c r="A4066" s="476">
        <v>43846</v>
      </c>
      <c r="B4066" s="479">
        <v>4019</v>
      </c>
      <c r="E4066" s="479">
        <v>26400</v>
      </c>
    </row>
    <row r="4067" spans="1:5">
      <c r="A4067" s="476">
        <v>43847</v>
      </c>
      <c r="B4067" s="479">
        <v>4066</v>
      </c>
      <c r="E4067" s="479">
        <v>26400</v>
      </c>
    </row>
    <row r="4068" spans="1:5">
      <c r="A4068" s="476">
        <v>43848</v>
      </c>
      <c r="B4068" s="479">
        <v>3975</v>
      </c>
      <c r="E4068" s="479">
        <v>26400</v>
      </c>
    </row>
    <row r="4069" spans="1:5">
      <c r="A4069" s="476">
        <v>43849</v>
      </c>
      <c r="B4069" s="479">
        <v>4261</v>
      </c>
      <c r="E4069" s="479">
        <v>26400</v>
      </c>
    </row>
    <row r="4070" spans="1:5">
      <c r="A4070" s="476">
        <v>43850</v>
      </c>
      <c r="B4070" s="479">
        <v>4044</v>
      </c>
      <c r="E4070" s="479">
        <v>26400</v>
      </c>
    </row>
    <row r="4071" spans="1:5">
      <c r="A4071" s="476">
        <v>43851</v>
      </c>
      <c r="B4071" s="479">
        <v>3824</v>
      </c>
      <c r="E4071" s="479">
        <v>26400</v>
      </c>
    </row>
    <row r="4072" spans="1:5">
      <c r="A4072" s="476">
        <v>43852</v>
      </c>
      <c r="B4072" s="479">
        <v>4045</v>
      </c>
      <c r="E4072" s="479">
        <v>26400</v>
      </c>
    </row>
    <row r="4073" spans="1:5">
      <c r="A4073" s="476">
        <v>43853</v>
      </c>
      <c r="B4073" s="479">
        <v>4061</v>
      </c>
      <c r="E4073" s="479">
        <v>26400</v>
      </c>
    </row>
    <row r="4074" spans="1:5">
      <c r="A4074" s="476">
        <v>43854</v>
      </c>
      <c r="B4074" s="479">
        <v>3912</v>
      </c>
      <c r="E4074" s="479">
        <v>26400</v>
      </c>
    </row>
    <row r="4075" spans="1:5">
      <c r="A4075" s="476">
        <v>43855</v>
      </c>
      <c r="B4075" s="479">
        <v>4197</v>
      </c>
      <c r="E4075" s="479">
        <v>26400</v>
      </c>
    </row>
    <row r="4076" spans="1:5">
      <c r="A4076" s="476">
        <v>43856</v>
      </c>
      <c r="B4076" s="479">
        <v>4006</v>
      </c>
      <c r="E4076" s="479">
        <v>26400</v>
      </c>
    </row>
    <row r="4077" spans="1:5">
      <c r="A4077" s="476">
        <v>43857</v>
      </c>
      <c r="B4077" s="479">
        <v>3808</v>
      </c>
      <c r="E4077" s="479">
        <v>26400</v>
      </c>
    </row>
    <row r="4078" spans="1:5">
      <c r="A4078" s="476">
        <v>43858</v>
      </c>
      <c r="B4078" s="479">
        <v>4053</v>
      </c>
      <c r="E4078" s="479">
        <v>26400</v>
      </c>
    </row>
    <row r="4079" spans="1:5">
      <c r="A4079" s="476">
        <v>43859</v>
      </c>
      <c r="B4079" s="479">
        <v>3725</v>
      </c>
      <c r="E4079" s="479">
        <v>26400</v>
      </c>
    </row>
    <row r="4080" spans="1:5">
      <c r="A4080" s="476">
        <v>43860</v>
      </c>
      <c r="B4080" s="479">
        <v>4037</v>
      </c>
      <c r="E4080" s="479">
        <v>26400</v>
      </c>
    </row>
    <row r="4081" spans="1:5">
      <c r="A4081" s="476">
        <v>43861</v>
      </c>
      <c r="B4081" s="479">
        <v>3733</v>
      </c>
      <c r="E4081" s="479">
        <v>26400</v>
      </c>
    </row>
    <row r="4082" spans="1:5">
      <c r="A4082" s="485">
        <v>43862</v>
      </c>
      <c r="B4082" s="479">
        <v>4043</v>
      </c>
      <c r="E4082" s="479">
        <v>26400</v>
      </c>
    </row>
    <row r="4083" spans="1:5">
      <c r="A4083" s="485">
        <v>43863</v>
      </c>
      <c r="B4083" s="479">
        <v>3591</v>
      </c>
      <c r="E4083" s="479">
        <v>26400</v>
      </c>
    </row>
    <row r="4084" spans="1:5">
      <c r="A4084" s="485">
        <v>43864</v>
      </c>
      <c r="B4084" s="479">
        <v>3917</v>
      </c>
      <c r="E4084" s="479">
        <v>26400</v>
      </c>
    </row>
    <row r="4085" spans="1:5">
      <c r="A4085" s="485">
        <v>43865</v>
      </c>
      <c r="B4085" s="479">
        <v>5775</v>
      </c>
      <c r="E4085" s="479">
        <v>26400</v>
      </c>
    </row>
    <row r="4086" spans="1:5">
      <c r="A4086" s="485">
        <v>43866</v>
      </c>
      <c r="B4086" s="479">
        <v>4342</v>
      </c>
      <c r="E4086" s="479">
        <v>26400</v>
      </c>
    </row>
    <row r="4087" spans="1:5">
      <c r="A4087" s="485">
        <v>43867</v>
      </c>
      <c r="B4087" s="479">
        <v>4420</v>
      </c>
      <c r="E4087" s="479">
        <v>26400</v>
      </c>
    </row>
    <row r="4088" spans="1:5">
      <c r="A4088" s="485">
        <v>43868</v>
      </c>
      <c r="B4088" s="479">
        <v>4350</v>
      </c>
      <c r="E4088" s="479">
        <v>26400</v>
      </c>
    </row>
    <row r="4089" spans="1:5">
      <c r="A4089" s="485">
        <v>43869</v>
      </c>
      <c r="B4089" s="479">
        <v>4450</v>
      </c>
      <c r="E4089" s="479">
        <v>26400</v>
      </c>
    </row>
    <row r="4090" spans="1:5">
      <c r="A4090" s="485">
        <v>43870</v>
      </c>
      <c r="B4090" s="479">
        <v>3861</v>
      </c>
      <c r="E4090" s="479">
        <v>26400</v>
      </c>
    </row>
    <row r="4091" spans="1:5">
      <c r="A4091" s="485">
        <v>43871</v>
      </c>
      <c r="B4091" s="479">
        <v>4566</v>
      </c>
      <c r="E4091" s="479">
        <v>26400</v>
      </c>
    </row>
    <row r="4092" spans="1:5">
      <c r="A4092" s="485">
        <v>43872</v>
      </c>
      <c r="B4092" s="479">
        <v>3929</v>
      </c>
      <c r="E4092" s="479">
        <v>26400</v>
      </c>
    </row>
    <row r="4093" spans="1:5">
      <c r="A4093" s="485">
        <v>43873</v>
      </c>
      <c r="B4093" s="479">
        <v>4036</v>
      </c>
      <c r="E4093" s="479">
        <v>26400</v>
      </c>
    </row>
    <row r="4094" spans="1:5">
      <c r="A4094" s="485">
        <v>43874</v>
      </c>
      <c r="B4094" s="479">
        <v>3892</v>
      </c>
      <c r="E4094" s="479">
        <v>26400</v>
      </c>
    </row>
    <row r="4095" spans="1:5">
      <c r="A4095" s="485">
        <v>43875</v>
      </c>
      <c r="B4095" s="479">
        <v>3885</v>
      </c>
      <c r="E4095" s="479">
        <v>26400</v>
      </c>
    </row>
    <row r="4096" spans="1:5">
      <c r="A4096" s="485">
        <v>43876</v>
      </c>
      <c r="B4096" s="479">
        <v>4078</v>
      </c>
      <c r="E4096" s="479">
        <v>26400</v>
      </c>
    </row>
    <row r="4097" spans="1:5">
      <c r="A4097" s="485">
        <v>43877</v>
      </c>
      <c r="B4097" s="479">
        <v>3868</v>
      </c>
      <c r="E4097" s="479">
        <v>26400</v>
      </c>
    </row>
    <row r="4098" spans="1:5">
      <c r="A4098" s="485">
        <v>43878</v>
      </c>
      <c r="B4098" s="479">
        <v>3981</v>
      </c>
      <c r="E4098" s="479">
        <v>26400</v>
      </c>
    </row>
    <row r="4099" spans="1:5">
      <c r="A4099" s="485">
        <v>43879</v>
      </c>
      <c r="B4099" s="479">
        <v>3762</v>
      </c>
      <c r="E4099" s="479">
        <v>26400</v>
      </c>
    </row>
    <row r="4100" spans="1:5">
      <c r="A4100" s="485">
        <v>43880</v>
      </c>
      <c r="B4100" s="479">
        <v>3882</v>
      </c>
      <c r="E4100" s="479">
        <v>26400</v>
      </c>
    </row>
    <row r="4101" spans="1:5">
      <c r="A4101" s="485">
        <v>43881</v>
      </c>
      <c r="B4101" s="479">
        <v>3445</v>
      </c>
      <c r="E4101" s="479">
        <v>26400</v>
      </c>
    </row>
    <row r="4102" spans="1:5">
      <c r="A4102" s="485">
        <v>43882</v>
      </c>
      <c r="B4102" s="479">
        <v>4144</v>
      </c>
      <c r="E4102" s="479">
        <v>26400</v>
      </c>
    </row>
    <row r="4103" spans="1:5">
      <c r="A4103" s="485">
        <v>43883</v>
      </c>
      <c r="B4103" s="479">
        <v>3875</v>
      </c>
      <c r="E4103" s="479">
        <v>26400</v>
      </c>
    </row>
    <row r="4104" spans="1:5">
      <c r="A4104" s="485">
        <v>43884</v>
      </c>
      <c r="B4104" s="479">
        <v>3613</v>
      </c>
      <c r="E4104" s="479">
        <v>26400</v>
      </c>
    </row>
    <row r="4105" spans="1:5">
      <c r="A4105" s="485">
        <v>43885</v>
      </c>
      <c r="B4105" s="479">
        <v>3742</v>
      </c>
      <c r="E4105" s="479">
        <v>26400</v>
      </c>
    </row>
    <row r="4106" spans="1:5">
      <c r="A4106" s="485">
        <v>43886</v>
      </c>
      <c r="B4106" s="479">
        <v>3658</v>
      </c>
      <c r="E4106" s="479">
        <v>26400</v>
      </c>
    </row>
    <row r="4107" spans="1:5">
      <c r="A4107" s="485">
        <v>43887</v>
      </c>
      <c r="B4107" s="479">
        <v>3654</v>
      </c>
      <c r="E4107" s="479">
        <v>26400</v>
      </c>
    </row>
    <row r="4108" spans="1:5">
      <c r="A4108" s="485">
        <v>43888</v>
      </c>
      <c r="B4108" s="479">
        <v>3572</v>
      </c>
      <c r="E4108" s="479">
        <v>26400</v>
      </c>
    </row>
    <row r="4109" spans="1:5">
      <c r="A4109" s="485">
        <v>43889</v>
      </c>
      <c r="B4109" s="479">
        <v>4023</v>
      </c>
      <c r="E4109" s="479">
        <v>26400</v>
      </c>
    </row>
    <row r="4110" spans="1:5">
      <c r="A4110" s="485">
        <v>43890</v>
      </c>
      <c r="B4110" s="479">
        <v>3819</v>
      </c>
      <c r="E4110" s="479">
        <v>26400</v>
      </c>
    </row>
    <row r="4111" spans="1:5">
      <c r="A4111" s="485">
        <v>43891</v>
      </c>
      <c r="B4111" s="479">
        <v>3770</v>
      </c>
      <c r="E4111" s="479">
        <v>26400</v>
      </c>
    </row>
    <row r="4112" spans="1:5">
      <c r="A4112" s="485">
        <v>43892</v>
      </c>
      <c r="B4112" s="479">
        <v>3806</v>
      </c>
      <c r="E4112" s="479">
        <v>26400</v>
      </c>
    </row>
    <row r="4113" spans="1:5">
      <c r="A4113" s="485">
        <v>43893</v>
      </c>
      <c r="B4113" s="479">
        <v>3630</v>
      </c>
      <c r="E4113" s="479">
        <v>26400</v>
      </c>
    </row>
    <row r="4114" spans="1:5">
      <c r="A4114" s="485">
        <v>43894</v>
      </c>
      <c r="B4114" s="479">
        <v>3797</v>
      </c>
      <c r="E4114" s="479">
        <v>26400</v>
      </c>
    </row>
    <row r="4115" spans="1:5">
      <c r="A4115" s="485">
        <v>43895</v>
      </c>
      <c r="B4115" s="479">
        <v>3843</v>
      </c>
      <c r="E4115" s="479">
        <v>26400</v>
      </c>
    </row>
    <row r="4116" spans="1:5">
      <c r="A4116" s="485">
        <v>43896</v>
      </c>
      <c r="B4116" s="479">
        <v>3630</v>
      </c>
      <c r="E4116" s="479">
        <v>26400</v>
      </c>
    </row>
    <row r="4117" spans="1:5">
      <c r="A4117" s="485">
        <v>43897</v>
      </c>
      <c r="B4117" s="479">
        <v>3951</v>
      </c>
      <c r="E4117" s="479">
        <v>26400</v>
      </c>
    </row>
    <row r="4118" spans="1:5">
      <c r="A4118" s="485">
        <v>43898</v>
      </c>
      <c r="B4118" s="479">
        <v>3713</v>
      </c>
      <c r="E4118" s="479">
        <v>26400</v>
      </c>
    </row>
    <row r="4119" spans="1:5">
      <c r="A4119" s="485">
        <v>43899</v>
      </c>
      <c r="B4119" s="479">
        <v>3914</v>
      </c>
      <c r="E4119" s="479">
        <v>26400</v>
      </c>
    </row>
    <row r="4120" spans="1:5">
      <c r="A4120" s="485">
        <v>43900</v>
      </c>
      <c r="B4120" s="479">
        <v>3908</v>
      </c>
      <c r="E4120" s="479">
        <v>26400</v>
      </c>
    </row>
    <row r="4121" spans="1:5">
      <c r="A4121" s="485">
        <v>43901</v>
      </c>
      <c r="B4121" s="479">
        <v>3446</v>
      </c>
      <c r="E4121" s="479">
        <v>26400</v>
      </c>
    </row>
    <row r="4122" spans="1:5">
      <c r="A4122" s="485">
        <v>43902</v>
      </c>
      <c r="B4122" s="479">
        <v>3927</v>
      </c>
      <c r="E4122" s="479">
        <v>26400</v>
      </c>
    </row>
    <row r="4123" spans="1:5">
      <c r="A4123" s="485">
        <v>43903</v>
      </c>
      <c r="B4123" s="479">
        <v>3964</v>
      </c>
      <c r="E4123" s="479">
        <v>26400</v>
      </c>
    </row>
    <row r="4124" spans="1:5">
      <c r="A4124" s="485">
        <v>43904</v>
      </c>
      <c r="B4124" s="479">
        <v>4285</v>
      </c>
      <c r="E4124" s="479">
        <v>26400</v>
      </c>
    </row>
    <row r="4125" spans="1:5">
      <c r="A4125" s="485">
        <v>43905</v>
      </c>
      <c r="B4125" s="479">
        <v>4572</v>
      </c>
      <c r="E4125" s="479">
        <v>26400</v>
      </c>
    </row>
    <row r="4126" spans="1:5">
      <c r="A4126" s="485">
        <v>43906</v>
      </c>
      <c r="B4126" s="479">
        <v>3909</v>
      </c>
      <c r="E4126" s="479">
        <v>26400</v>
      </c>
    </row>
    <row r="4127" spans="1:5">
      <c r="A4127" s="485">
        <v>43907</v>
      </c>
      <c r="B4127" s="479">
        <v>3584</v>
      </c>
      <c r="E4127" s="479">
        <v>26400</v>
      </c>
    </row>
    <row r="4128" spans="1:5">
      <c r="A4128" s="485">
        <v>43908</v>
      </c>
      <c r="B4128" s="479">
        <v>3476</v>
      </c>
      <c r="E4128" s="479">
        <v>26400</v>
      </c>
    </row>
    <row r="4129" spans="1:5">
      <c r="A4129" s="485">
        <v>43909</v>
      </c>
      <c r="B4129" s="479">
        <v>3707</v>
      </c>
      <c r="E4129" s="479">
        <v>26400</v>
      </c>
    </row>
    <row r="4130" spans="1:5">
      <c r="A4130" s="485">
        <v>43910</v>
      </c>
      <c r="B4130" s="479">
        <v>3704</v>
      </c>
      <c r="E4130" s="479">
        <v>26400</v>
      </c>
    </row>
    <row r="4131" spans="1:5">
      <c r="A4131" s="485">
        <v>43911</v>
      </c>
      <c r="B4131" s="479">
        <v>3605</v>
      </c>
      <c r="E4131" s="479">
        <v>26400</v>
      </c>
    </row>
    <row r="4132" spans="1:5">
      <c r="A4132" s="485">
        <v>43912</v>
      </c>
      <c r="B4132" s="479">
        <v>3518</v>
      </c>
      <c r="E4132" s="479">
        <v>26400</v>
      </c>
    </row>
    <row r="4133" spans="1:5">
      <c r="A4133" s="485">
        <v>43913</v>
      </c>
      <c r="B4133" s="479">
        <v>3270</v>
      </c>
      <c r="E4133" s="479">
        <v>26400</v>
      </c>
    </row>
    <row r="4134" spans="1:5">
      <c r="A4134" s="485">
        <v>43914</v>
      </c>
      <c r="B4134" s="479">
        <v>3176</v>
      </c>
      <c r="E4134" s="479">
        <v>26400</v>
      </c>
    </row>
    <row r="4135" spans="1:5">
      <c r="A4135" s="485">
        <v>43915</v>
      </c>
      <c r="B4135" s="479">
        <v>3371</v>
      </c>
      <c r="E4135" s="479">
        <v>26400</v>
      </c>
    </row>
    <row r="4136" spans="1:5">
      <c r="A4136" s="485">
        <v>43916</v>
      </c>
      <c r="B4136" s="479">
        <v>3323</v>
      </c>
      <c r="E4136" s="479">
        <v>26400</v>
      </c>
    </row>
    <row r="4137" spans="1:5">
      <c r="A4137" s="485">
        <v>43917</v>
      </c>
      <c r="B4137" s="479">
        <v>3166</v>
      </c>
      <c r="E4137" s="479">
        <v>26400</v>
      </c>
    </row>
    <row r="4138" spans="1:5">
      <c r="A4138" s="485">
        <v>43918</v>
      </c>
      <c r="B4138" s="479">
        <v>3216</v>
      </c>
      <c r="E4138" s="479">
        <v>26400</v>
      </c>
    </row>
    <row r="4139" spans="1:5">
      <c r="A4139" s="485">
        <v>43919</v>
      </c>
      <c r="B4139" s="479">
        <v>3244</v>
      </c>
      <c r="E4139" s="479">
        <v>26400</v>
      </c>
    </row>
    <row r="4140" spans="1:5">
      <c r="A4140" s="485">
        <v>43920</v>
      </c>
      <c r="B4140" s="479">
        <v>3210</v>
      </c>
      <c r="E4140" s="479">
        <v>26400</v>
      </c>
    </row>
    <row r="4141" spans="1:5">
      <c r="A4141" s="485">
        <v>43921</v>
      </c>
      <c r="B4141" s="598">
        <v>2969</v>
      </c>
      <c r="E4141" s="479">
        <v>26400</v>
      </c>
    </row>
    <row r="4142" spans="1:5">
      <c r="A4142" s="485">
        <v>43922</v>
      </c>
      <c r="B4142" s="479">
        <v>3302</v>
      </c>
      <c r="E4142" s="479">
        <v>26400</v>
      </c>
    </row>
    <row r="4143" spans="1:5">
      <c r="A4143" s="485">
        <v>43923</v>
      </c>
      <c r="B4143" s="479">
        <v>3118</v>
      </c>
      <c r="E4143" s="479">
        <v>26400</v>
      </c>
    </row>
    <row r="4144" spans="1:5">
      <c r="A4144" s="485">
        <v>43924</v>
      </c>
      <c r="B4144" s="479">
        <v>3195</v>
      </c>
      <c r="E4144" s="479">
        <v>26400</v>
      </c>
    </row>
    <row r="4145" spans="1:5">
      <c r="A4145" s="485">
        <v>43925</v>
      </c>
      <c r="B4145" s="479">
        <v>3191</v>
      </c>
      <c r="E4145" s="479">
        <v>26400</v>
      </c>
    </row>
    <row r="4146" spans="1:5">
      <c r="A4146" s="485">
        <v>43926</v>
      </c>
      <c r="B4146" s="479">
        <v>3191</v>
      </c>
      <c r="E4146" s="479">
        <v>26400</v>
      </c>
    </row>
    <row r="4147" spans="1:5">
      <c r="A4147" s="485">
        <v>43927</v>
      </c>
      <c r="B4147" s="479">
        <v>3037</v>
      </c>
      <c r="E4147" s="479">
        <v>26400</v>
      </c>
    </row>
    <row r="4148" spans="1:5">
      <c r="A4148" s="485">
        <v>43928</v>
      </c>
      <c r="B4148" s="479">
        <v>3262</v>
      </c>
      <c r="E4148" s="479">
        <v>26400</v>
      </c>
    </row>
    <row r="4149" spans="1:5">
      <c r="A4149" s="485">
        <v>43929</v>
      </c>
      <c r="B4149" s="479">
        <v>3303</v>
      </c>
      <c r="E4149" s="479">
        <v>26400</v>
      </c>
    </row>
    <row r="4150" spans="1:5">
      <c r="A4150" s="485">
        <v>43930</v>
      </c>
      <c r="B4150" s="479">
        <v>3075</v>
      </c>
      <c r="E4150" s="479">
        <v>26400</v>
      </c>
    </row>
    <row r="4151" spans="1:5">
      <c r="A4151" s="485">
        <v>43931</v>
      </c>
      <c r="B4151" s="479">
        <v>3082</v>
      </c>
      <c r="E4151" s="479">
        <v>26400</v>
      </c>
    </row>
    <row r="4152" spans="1:5">
      <c r="A4152" s="485">
        <v>43932</v>
      </c>
      <c r="B4152" s="479">
        <v>3257</v>
      </c>
      <c r="E4152" s="479">
        <v>26400</v>
      </c>
    </row>
    <row r="4153" spans="1:5">
      <c r="A4153" s="485">
        <v>43933</v>
      </c>
      <c r="B4153" s="479">
        <v>3049</v>
      </c>
      <c r="E4153" s="479">
        <v>26400</v>
      </c>
    </row>
    <row r="4154" spans="1:5">
      <c r="A4154" s="485">
        <v>43934</v>
      </c>
      <c r="B4154" s="479">
        <v>3803</v>
      </c>
      <c r="E4154" s="479">
        <v>26400</v>
      </c>
    </row>
    <row r="4155" spans="1:5">
      <c r="A4155" s="485">
        <v>43935</v>
      </c>
      <c r="B4155" s="479">
        <v>2503</v>
      </c>
      <c r="E4155" s="479">
        <v>26400</v>
      </c>
    </row>
    <row r="4156" spans="1:5">
      <c r="A4156" s="485">
        <v>43936</v>
      </c>
      <c r="B4156" s="479">
        <v>3509</v>
      </c>
      <c r="E4156" s="479">
        <v>26400</v>
      </c>
    </row>
    <row r="4157" spans="1:5">
      <c r="A4157" s="485">
        <v>43937</v>
      </c>
      <c r="B4157" s="479">
        <v>3151</v>
      </c>
      <c r="E4157" s="479">
        <v>26400</v>
      </c>
    </row>
    <row r="4158" spans="1:5">
      <c r="A4158" s="485">
        <v>43938</v>
      </c>
      <c r="B4158" s="479">
        <v>3077</v>
      </c>
      <c r="E4158" s="479">
        <v>26400</v>
      </c>
    </row>
    <row r="4159" spans="1:5">
      <c r="A4159" s="485">
        <v>43939</v>
      </c>
      <c r="B4159" s="479">
        <v>3433</v>
      </c>
      <c r="E4159" s="479">
        <v>26400</v>
      </c>
    </row>
    <row r="4160" spans="1:5">
      <c r="A4160" s="485">
        <v>43940</v>
      </c>
      <c r="B4160" s="479">
        <v>3372</v>
      </c>
      <c r="E4160" s="479">
        <v>26400</v>
      </c>
    </row>
    <row r="4161" spans="1:5">
      <c r="A4161" s="485">
        <v>43941</v>
      </c>
      <c r="B4161" s="479">
        <v>3111</v>
      </c>
      <c r="E4161" s="479">
        <v>26400</v>
      </c>
    </row>
    <row r="4162" spans="1:5">
      <c r="A4162" s="485">
        <v>43942</v>
      </c>
      <c r="B4162" s="479">
        <v>2946</v>
      </c>
      <c r="E4162" s="479">
        <v>26400</v>
      </c>
    </row>
    <row r="4163" spans="1:5">
      <c r="A4163" s="485">
        <v>43943</v>
      </c>
      <c r="B4163" s="479">
        <v>3123</v>
      </c>
      <c r="E4163" s="479">
        <v>26400</v>
      </c>
    </row>
    <row r="4164" spans="1:5">
      <c r="A4164" s="485">
        <v>43944</v>
      </c>
      <c r="B4164" s="479">
        <v>3186</v>
      </c>
      <c r="E4164" s="479">
        <v>26400</v>
      </c>
    </row>
    <row r="4165" spans="1:5">
      <c r="A4165" s="485">
        <v>43945</v>
      </c>
      <c r="B4165" s="479">
        <v>3057</v>
      </c>
      <c r="E4165" s="479">
        <v>26400</v>
      </c>
    </row>
    <row r="4166" spans="1:5">
      <c r="A4166" s="485">
        <v>43946</v>
      </c>
      <c r="B4166" s="479">
        <v>3178</v>
      </c>
      <c r="E4166" s="479">
        <v>26400</v>
      </c>
    </row>
    <row r="4167" spans="1:5">
      <c r="A4167" s="485">
        <v>43947</v>
      </c>
      <c r="B4167" s="479">
        <v>3153</v>
      </c>
      <c r="E4167" s="479">
        <v>26400</v>
      </c>
    </row>
    <row r="4168" spans="1:5">
      <c r="A4168" s="485">
        <v>43948</v>
      </c>
      <c r="B4168" s="479">
        <v>3297</v>
      </c>
      <c r="E4168" s="479">
        <v>26400</v>
      </c>
    </row>
    <row r="4169" spans="1:5">
      <c r="A4169" s="485">
        <v>43949</v>
      </c>
      <c r="B4169" s="479">
        <v>3365</v>
      </c>
      <c r="E4169" s="479">
        <v>26400</v>
      </c>
    </row>
    <row r="4170" spans="1:5">
      <c r="A4170" s="485">
        <v>43950</v>
      </c>
      <c r="B4170" s="479">
        <v>3140</v>
      </c>
      <c r="E4170" s="479">
        <v>26400</v>
      </c>
    </row>
    <row r="4171" spans="1:5">
      <c r="A4171" s="485">
        <v>43951</v>
      </c>
      <c r="B4171" s="479">
        <v>3002</v>
      </c>
      <c r="E4171" s="479">
        <v>26400</v>
      </c>
    </row>
    <row r="4172" spans="1:5">
      <c r="A4172" s="485">
        <v>43952</v>
      </c>
      <c r="B4172" s="479">
        <v>3176</v>
      </c>
      <c r="E4172" s="479">
        <v>26400</v>
      </c>
    </row>
    <row r="4173" spans="1:5">
      <c r="A4173" s="485">
        <v>43953</v>
      </c>
      <c r="B4173" s="479">
        <v>3303</v>
      </c>
      <c r="E4173" s="479">
        <v>26400</v>
      </c>
    </row>
    <row r="4174" spans="1:5">
      <c r="A4174" s="485">
        <v>43954</v>
      </c>
      <c r="B4174" s="479">
        <v>3615</v>
      </c>
      <c r="E4174" s="479">
        <v>26400</v>
      </c>
    </row>
    <row r="4175" spans="1:5">
      <c r="A4175" s="485">
        <v>43955</v>
      </c>
      <c r="B4175" s="479">
        <v>3209</v>
      </c>
      <c r="E4175" s="479">
        <v>26400</v>
      </c>
    </row>
    <row r="4176" spans="1:5">
      <c r="A4176" s="485">
        <v>43956</v>
      </c>
      <c r="B4176" s="479">
        <v>3309</v>
      </c>
      <c r="E4176" s="479">
        <v>26400</v>
      </c>
    </row>
    <row r="4177" spans="1:5">
      <c r="A4177" s="485">
        <v>43957</v>
      </c>
      <c r="B4177" s="479">
        <v>3173</v>
      </c>
      <c r="E4177" s="479">
        <v>26400</v>
      </c>
    </row>
    <row r="4178" spans="1:5">
      <c r="A4178" s="485">
        <v>43958</v>
      </c>
      <c r="B4178" s="479">
        <v>3118</v>
      </c>
      <c r="E4178" s="479">
        <v>26400</v>
      </c>
    </row>
    <row r="4179" spans="1:5">
      <c r="A4179" s="485">
        <v>43959</v>
      </c>
      <c r="B4179" s="479">
        <v>3300</v>
      </c>
      <c r="E4179" s="479">
        <v>26400</v>
      </c>
    </row>
    <row r="4180" spans="1:5">
      <c r="A4180" s="485">
        <v>43960</v>
      </c>
      <c r="B4180" s="479">
        <v>3107</v>
      </c>
      <c r="E4180" s="479">
        <v>26400</v>
      </c>
    </row>
    <row r="4181" spans="1:5">
      <c r="A4181" s="485">
        <v>43961</v>
      </c>
      <c r="B4181" s="479">
        <v>3142</v>
      </c>
      <c r="E4181" s="479">
        <v>26400</v>
      </c>
    </row>
    <row r="4182" spans="1:5">
      <c r="A4182" s="485">
        <v>43962</v>
      </c>
      <c r="B4182" s="479">
        <v>3204</v>
      </c>
      <c r="E4182" s="479">
        <v>26400</v>
      </c>
    </row>
    <row r="4183" spans="1:5">
      <c r="A4183" s="485">
        <v>43963</v>
      </c>
      <c r="B4183" s="479">
        <v>2942</v>
      </c>
      <c r="E4183" s="479">
        <v>26400</v>
      </c>
    </row>
    <row r="4184" spans="1:5">
      <c r="A4184" s="485">
        <v>43964</v>
      </c>
      <c r="B4184" s="479">
        <v>3312</v>
      </c>
      <c r="E4184" s="479">
        <v>26400</v>
      </c>
    </row>
    <row r="4185" spans="1:5">
      <c r="A4185" s="485">
        <v>43965</v>
      </c>
      <c r="B4185" s="479">
        <v>3310</v>
      </c>
      <c r="E4185" s="479">
        <v>26400</v>
      </c>
    </row>
    <row r="4186" spans="1:5">
      <c r="A4186" s="485">
        <v>43966</v>
      </c>
      <c r="B4186" s="479">
        <v>3142</v>
      </c>
      <c r="E4186" s="479">
        <v>26400</v>
      </c>
    </row>
    <row r="4187" spans="1:5">
      <c r="A4187" s="485">
        <v>43967</v>
      </c>
      <c r="B4187" s="479">
        <v>3467</v>
      </c>
      <c r="E4187" s="479">
        <v>26400</v>
      </c>
    </row>
    <row r="4188" spans="1:5">
      <c r="A4188" s="485">
        <v>43968</v>
      </c>
      <c r="B4188" s="479">
        <v>3162</v>
      </c>
      <c r="E4188" s="479">
        <v>26400</v>
      </c>
    </row>
    <row r="4189" spans="1:5">
      <c r="A4189" s="485">
        <v>43969</v>
      </c>
      <c r="B4189" s="479">
        <v>3214</v>
      </c>
      <c r="E4189" s="479">
        <v>26400</v>
      </c>
    </row>
    <row r="4190" spans="1:5">
      <c r="A4190" s="485">
        <v>43970</v>
      </c>
      <c r="B4190" s="479">
        <v>3538</v>
      </c>
      <c r="E4190" s="479">
        <v>26400</v>
      </c>
    </row>
    <row r="4191" spans="1:5">
      <c r="A4191" s="485">
        <v>43971</v>
      </c>
      <c r="B4191" s="479">
        <v>3277</v>
      </c>
      <c r="E4191" s="479">
        <v>26400</v>
      </c>
    </row>
    <row r="4192" spans="1:5">
      <c r="A4192" s="485">
        <v>43972</v>
      </c>
      <c r="B4192" s="479">
        <v>3361</v>
      </c>
      <c r="E4192" s="479">
        <v>26400</v>
      </c>
    </row>
    <row r="4193" spans="1:5">
      <c r="A4193" s="485">
        <v>43973</v>
      </c>
      <c r="B4193" s="479">
        <v>3304</v>
      </c>
      <c r="E4193" s="479">
        <v>26400</v>
      </c>
    </row>
    <row r="4194" spans="1:5">
      <c r="A4194" s="485">
        <v>43974</v>
      </c>
      <c r="B4194" s="479">
        <v>3110</v>
      </c>
      <c r="E4194" s="479">
        <v>26400</v>
      </c>
    </row>
    <row r="4195" spans="1:5">
      <c r="A4195" s="485">
        <v>43975</v>
      </c>
      <c r="B4195" s="479">
        <v>3450</v>
      </c>
      <c r="E4195" s="479">
        <v>26400</v>
      </c>
    </row>
    <row r="4196" spans="1:5">
      <c r="A4196" s="485">
        <v>43976</v>
      </c>
      <c r="B4196" s="479">
        <v>3119</v>
      </c>
      <c r="E4196" s="479">
        <v>26400</v>
      </c>
    </row>
    <row r="4197" spans="1:5">
      <c r="A4197" s="485">
        <v>43977</v>
      </c>
      <c r="B4197" s="479">
        <v>3119</v>
      </c>
      <c r="E4197" s="479">
        <v>26400</v>
      </c>
    </row>
    <row r="4198" spans="1:5">
      <c r="A4198" s="485">
        <v>43978</v>
      </c>
      <c r="B4198" s="479">
        <v>3324</v>
      </c>
      <c r="E4198" s="479">
        <v>26400</v>
      </c>
    </row>
    <row r="4199" spans="1:5">
      <c r="A4199" s="485">
        <v>43979</v>
      </c>
      <c r="B4199" s="479">
        <v>3156</v>
      </c>
      <c r="E4199" s="479">
        <v>26400</v>
      </c>
    </row>
    <row r="4200" spans="1:5">
      <c r="A4200" s="485">
        <v>43980</v>
      </c>
      <c r="B4200" s="479">
        <v>3358</v>
      </c>
      <c r="E4200" s="479">
        <v>26400</v>
      </c>
    </row>
    <row r="4201" spans="1:5">
      <c r="A4201" s="485">
        <v>43981</v>
      </c>
      <c r="B4201" s="479">
        <v>3695</v>
      </c>
      <c r="E4201" s="479">
        <v>26400</v>
      </c>
    </row>
    <row r="4202" spans="1:5">
      <c r="A4202" s="485">
        <v>43982</v>
      </c>
      <c r="B4202" s="479">
        <v>3728</v>
      </c>
      <c r="E4202" s="479">
        <v>26400</v>
      </c>
    </row>
    <row r="4203" spans="1:5">
      <c r="A4203" s="485">
        <v>43983</v>
      </c>
      <c r="B4203" s="658">
        <v>3672</v>
      </c>
      <c r="E4203" s="479">
        <v>26400</v>
      </c>
    </row>
    <row r="4204" spans="1:5">
      <c r="A4204" s="485">
        <v>43984</v>
      </c>
      <c r="B4204" s="658">
        <v>3612</v>
      </c>
      <c r="E4204" s="479">
        <v>26400</v>
      </c>
    </row>
    <row r="4205" spans="1:5">
      <c r="A4205" s="485">
        <v>43985</v>
      </c>
      <c r="B4205" s="658">
        <v>3439</v>
      </c>
      <c r="E4205" s="479">
        <v>26400</v>
      </c>
    </row>
    <row r="4206" spans="1:5">
      <c r="A4206" s="485">
        <v>43986</v>
      </c>
      <c r="B4206" s="658">
        <v>3168</v>
      </c>
      <c r="E4206" s="479">
        <v>26400</v>
      </c>
    </row>
    <row r="4207" spans="1:5">
      <c r="A4207" s="485">
        <v>43987</v>
      </c>
      <c r="B4207" s="658">
        <v>3414</v>
      </c>
      <c r="E4207" s="479">
        <v>26400</v>
      </c>
    </row>
    <row r="4208" spans="1:5">
      <c r="A4208" s="485">
        <v>43988</v>
      </c>
      <c r="B4208" s="658">
        <v>3356</v>
      </c>
      <c r="E4208" s="479">
        <v>26400</v>
      </c>
    </row>
    <row r="4209" spans="1:5">
      <c r="A4209" s="485">
        <v>43989</v>
      </c>
      <c r="B4209" s="658">
        <v>3446</v>
      </c>
      <c r="E4209" s="479">
        <v>26400</v>
      </c>
    </row>
    <row r="4210" spans="1:5">
      <c r="A4210" s="485">
        <v>43990</v>
      </c>
      <c r="B4210" s="658">
        <v>3517</v>
      </c>
      <c r="E4210" s="479">
        <v>26400</v>
      </c>
    </row>
    <row r="4211" spans="1:5">
      <c r="A4211" s="485">
        <v>43991</v>
      </c>
      <c r="B4211" s="658">
        <v>3099</v>
      </c>
      <c r="E4211" s="479">
        <v>26400</v>
      </c>
    </row>
    <row r="4212" spans="1:5">
      <c r="A4212" s="485">
        <v>43992</v>
      </c>
      <c r="B4212" s="658">
        <v>3450</v>
      </c>
      <c r="E4212" s="479">
        <v>26400</v>
      </c>
    </row>
    <row r="4213" spans="1:5">
      <c r="A4213" s="485">
        <v>43993</v>
      </c>
      <c r="B4213" s="658">
        <v>3241</v>
      </c>
      <c r="E4213" s="479">
        <v>26400</v>
      </c>
    </row>
    <row r="4214" spans="1:5">
      <c r="A4214" s="485">
        <v>43994</v>
      </c>
      <c r="B4214" s="658">
        <v>3234</v>
      </c>
      <c r="E4214" s="479">
        <v>26400</v>
      </c>
    </row>
    <row r="4215" spans="1:5">
      <c r="A4215" s="485">
        <v>43995</v>
      </c>
      <c r="B4215" s="658">
        <v>3491</v>
      </c>
      <c r="E4215" s="479">
        <v>26400</v>
      </c>
    </row>
    <row r="4216" spans="1:5">
      <c r="A4216" s="485">
        <v>43996</v>
      </c>
      <c r="B4216" s="658">
        <v>3218</v>
      </c>
      <c r="E4216" s="479">
        <v>26400</v>
      </c>
    </row>
    <row r="4217" spans="1:5">
      <c r="A4217" s="485">
        <v>43997</v>
      </c>
      <c r="B4217" s="658">
        <v>3454</v>
      </c>
      <c r="E4217" s="479">
        <v>26400</v>
      </c>
    </row>
    <row r="4218" spans="1:5">
      <c r="A4218" s="485">
        <v>43998</v>
      </c>
      <c r="B4218" s="658">
        <v>3485</v>
      </c>
      <c r="E4218" s="479">
        <v>26400</v>
      </c>
    </row>
    <row r="4219" spans="1:5">
      <c r="A4219" s="485">
        <v>43999</v>
      </c>
      <c r="B4219" s="658">
        <v>3426</v>
      </c>
      <c r="E4219" s="479">
        <v>26400</v>
      </c>
    </row>
    <row r="4220" spans="1:5">
      <c r="A4220" s="485">
        <v>44000</v>
      </c>
      <c r="B4220" s="658">
        <v>4459</v>
      </c>
      <c r="E4220" s="479">
        <v>26400</v>
      </c>
    </row>
    <row r="4221" spans="1:5">
      <c r="A4221" s="485">
        <v>44001</v>
      </c>
      <c r="B4221" s="658">
        <v>3355</v>
      </c>
      <c r="E4221" s="479">
        <v>26400</v>
      </c>
    </row>
    <row r="4222" spans="1:5">
      <c r="A4222" s="485">
        <v>44002</v>
      </c>
      <c r="B4222" s="658">
        <v>3751</v>
      </c>
      <c r="E4222" s="479">
        <v>26400</v>
      </c>
    </row>
    <row r="4223" spans="1:5">
      <c r="A4223" s="485">
        <v>44003</v>
      </c>
      <c r="B4223" s="658">
        <v>3451</v>
      </c>
      <c r="E4223" s="479">
        <v>26400</v>
      </c>
    </row>
    <row r="4224" spans="1:5">
      <c r="A4224" s="485">
        <v>44004</v>
      </c>
      <c r="B4224" s="658">
        <v>3571</v>
      </c>
      <c r="E4224" s="479">
        <v>26400</v>
      </c>
    </row>
    <row r="4225" spans="1:8">
      <c r="A4225" s="485">
        <v>44005</v>
      </c>
      <c r="B4225" s="658">
        <v>3808</v>
      </c>
      <c r="E4225" s="479">
        <v>26400</v>
      </c>
    </row>
    <row r="4226" spans="1:8">
      <c r="A4226" s="485">
        <v>44006</v>
      </c>
      <c r="B4226" s="658">
        <v>3960</v>
      </c>
      <c r="E4226" s="479">
        <v>26400</v>
      </c>
    </row>
    <row r="4227" spans="1:8">
      <c r="A4227" s="485">
        <v>44007</v>
      </c>
      <c r="B4227" s="658">
        <v>4127</v>
      </c>
      <c r="E4227" s="479">
        <v>26400</v>
      </c>
    </row>
    <row r="4228" spans="1:8">
      <c r="A4228" s="485">
        <v>44008</v>
      </c>
      <c r="B4228" s="658">
        <v>3930</v>
      </c>
      <c r="E4228" s="479">
        <v>26400</v>
      </c>
    </row>
    <row r="4229" spans="1:8">
      <c r="A4229" s="485">
        <v>44009</v>
      </c>
      <c r="B4229" s="658">
        <v>4197</v>
      </c>
      <c r="E4229" s="479">
        <v>26400</v>
      </c>
    </row>
    <row r="4230" spans="1:8">
      <c r="A4230" s="485">
        <v>44010</v>
      </c>
      <c r="B4230" s="658">
        <v>4811</v>
      </c>
      <c r="E4230" s="479">
        <v>26400</v>
      </c>
    </row>
    <row r="4231" spans="1:8">
      <c r="A4231" s="485">
        <v>44011</v>
      </c>
      <c r="B4231" s="658">
        <v>4371</v>
      </c>
      <c r="E4231" s="479">
        <v>26400</v>
      </c>
    </row>
    <row r="4232" spans="1:8">
      <c r="A4232" s="485">
        <v>44012</v>
      </c>
      <c r="B4232" s="658">
        <v>4352</v>
      </c>
      <c r="E4232" s="479">
        <v>26400</v>
      </c>
      <c r="F4232" s="415"/>
      <c r="G4232" s="415"/>
      <c r="H4232" s="415"/>
    </row>
    <row r="4233" spans="1:8">
      <c r="A4233" s="485">
        <v>44013</v>
      </c>
      <c r="B4233" s="658">
        <v>4193</v>
      </c>
      <c r="E4233" s="479">
        <v>26400</v>
      </c>
    </row>
    <row r="4234" spans="1:8">
      <c r="A4234" s="485">
        <v>44014</v>
      </c>
      <c r="B4234" s="658">
        <v>3968</v>
      </c>
      <c r="E4234" s="479">
        <v>26400</v>
      </c>
    </row>
    <row r="4235" spans="1:8">
      <c r="A4235" s="485">
        <v>44015</v>
      </c>
      <c r="B4235" s="658">
        <v>4271</v>
      </c>
      <c r="E4235" s="479">
        <v>26400</v>
      </c>
    </row>
    <row r="4236" spans="1:8">
      <c r="A4236" s="485">
        <v>44016</v>
      </c>
      <c r="B4236" s="658">
        <v>4246</v>
      </c>
      <c r="E4236" s="479">
        <v>26400</v>
      </c>
    </row>
    <row r="4237" spans="1:8">
      <c r="A4237" s="485">
        <v>44017</v>
      </c>
      <c r="B4237" s="658">
        <v>5553</v>
      </c>
      <c r="E4237" s="479">
        <v>26400</v>
      </c>
    </row>
    <row r="4238" spans="1:8">
      <c r="A4238" s="485">
        <v>44018</v>
      </c>
      <c r="B4238" s="658">
        <v>4806</v>
      </c>
      <c r="E4238" s="479">
        <v>26400</v>
      </c>
    </row>
    <row r="4239" spans="1:8">
      <c r="A4239" s="485">
        <v>44019</v>
      </c>
      <c r="B4239" s="658">
        <v>4798</v>
      </c>
      <c r="E4239" s="479">
        <v>26400</v>
      </c>
    </row>
    <row r="4240" spans="1:8">
      <c r="A4240" s="485">
        <v>44020</v>
      </c>
      <c r="B4240" s="658">
        <v>4553</v>
      </c>
      <c r="E4240" s="479">
        <v>26400</v>
      </c>
    </row>
    <row r="4241" spans="1:5">
      <c r="A4241" s="485">
        <v>44021</v>
      </c>
      <c r="B4241" s="658">
        <v>4259</v>
      </c>
      <c r="E4241" s="479">
        <v>26400</v>
      </c>
    </row>
    <row r="4242" spans="1:5">
      <c r="A4242" s="485">
        <v>44022</v>
      </c>
      <c r="B4242" s="658">
        <v>4321</v>
      </c>
      <c r="E4242" s="479">
        <v>26400</v>
      </c>
    </row>
    <row r="4243" spans="1:5">
      <c r="A4243" s="485">
        <v>44023</v>
      </c>
      <c r="B4243" s="658">
        <v>4337</v>
      </c>
      <c r="E4243" s="479">
        <v>26400</v>
      </c>
    </row>
    <row r="4244" spans="1:5">
      <c r="A4244" s="485">
        <v>44024</v>
      </c>
      <c r="B4244" s="658">
        <v>4438</v>
      </c>
      <c r="E4244" s="479">
        <v>26400</v>
      </c>
    </row>
    <row r="4245" spans="1:5">
      <c r="A4245" s="485">
        <v>44025</v>
      </c>
      <c r="B4245" s="658">
        <v>4215</v>
      </c>
      <c r="E4245" s="479">
        <v>26400</v>
      </c>
    </row>
    <row r="4246" spans="1:5">
      <c r="A4246" s="485">
        <v>44026</v>
      </c>
      <c r="B4246" s="658">
        <v>4123</v>
      </c>
      <c r="E4246" s="479">
        <v>26400</v>
      </c>
    </row>
    <row r="4247" spans="1:5">
      <c r="A4247" s="485">
        <v>44027</v>
      </c>
      <c r="B4247" s="658">
        <v>4365</v>
      </c>
      <c r="E4247" s="479">
        <v>26400</v>
      </c>
    </row>
    <row r="4248" spans="1:5">
      <c r="A4248" s="485">
        <v>44028</v>
      </c>
      <c r="B4248" s="658">
        <v>4070</v>
      </c>
      <c r="E4248" s="479">
        <v>26400</v>
      </c>
    </row>
    <row r="4249" spans="1:5">
      <c r="A4249" s="485">
        <v>44029</v>
      </c>
      <c r="B4249" s="658">
        <v>4065</v>
      </c>
      <c r="E4249" s="479">
        <v>26400</v>
      </c>
    </row>
    <row r="4250" spans="1:5">
      <c r="A4250" s="485">
        <v>44030</v>
      </c>
      <c r="B4250" s="658">
        <v>3995</v>
      </c>
      <c r="E4250" s="479">
        <v>26400</v>
      </c>
    </row>
    <row r="4251" spans="1:5">
      <c r="A4251" s="485">
        <v>44031</v>
      </c>
      <c r="B4251" s="658">
        <v>3816</v>
      </c>
      <c r="E4251" s="479">
        <v>26400</v>
      </c>
    </row>
    <row r="4252" spans="1:5">
      <c r="A4252" s="485">
        <v>44032</v>
      </c>
      <c r="B4252" s="658">
        <v>4031</v>
      </c>
      <c r="E4252" s="479">
        <v>26400</v>
      </c>
    </row>
    <row r="4253" spans="1:5">
      <c r="A4253" s="485">
        <v>44033</v>
      </c>
      <c r="B4253" s="658">
        <v>5914</v>
      </c>
      <c r="E4253" s="479">
        <v>26400</v>
      </c>
    </row>
    <row r="4254" spans="1:5">
      <c r="A4254" s="485">
        <v>44034</v>
      </c>
      <c r="B4254" s="658">
        <v>4239</v>
      </c>
      <c r="E4254" s="479">
        <v>26400</v>
      </c>
    </row>
    <row r="4255" spans="1:5">
      <c r="A4255" s="657">
        <v>44035</v>
      </c>
      <c r="B4255" s="658">
        <v>3829</v>
      </c>
      <c r="E4255" s="496">
        <v>26400</v>
      </c>
    </row>
    <row r="4256" spans="1:5">
      <c r="A4256" s="657">
        <v>44036</v>
      </c>
      <c r="B4256" s="658">
        <v>4059</v>
      </c>
      <c r="C4256" s="661"/>
      <c r="D4256" s="480"/>
      <c r="E4256" s="479">
        <v>26400</v>
      </c>
    </row>
    <row r="4257" spans="1:5">
      <c r="A4257" s="657">
        <v>44037</v>
      </c>
      <c r="B4257" s="658">
        <v>3960</v>
      </c>
      <c r="C4257" s="661"/>
      <c r="D4257" s="480"/>
      <c r="E4257" s="479">
        <v>26400</v>
      </c>
    </row>
    <row r="4258" spans="1:5">
      <c r="A4258" s="657">
        <v>44038</v>
      </c>
      <c r="B4258" s="658">
        <v>3752</v>
      </c>
      <c r="C4258" s="661"/>
      <c r="D4258" s="480"/>
      <c r="E4258" s="479">
        <v>26400</v>
      </c>
    </row>
    <row r="4259" spans="1:5">
      <c r="A4259" s="657">
        <v>44039</v>
      </c>
      <c r="B4259" s="658">
        <v>3885</v>
      </c>
      <c r="C4259" s="661"/>
      <c r="D4259" s="480"/>
      <c r="E4259" s="479">
        <v>26400</v>
      </c>
    </row>
    <row r="4260" spans="1:5">
      <c r="A4260" s="657">
        <v>44040</v>
      </c>
      <c r="B4260" s="658">
        <v>3603</v>
      </c>
      <c r="C4260" s="661"/>
      <c r="D4260" s="480"/>
      <c r="E4260" s="479">
        <v>26400</v>
      </c>
    </row>
    <row r="4261" spans="1:5">
      <c r="A4261" s="657">
        <v>44041</v>
      </c>
      <c r="B4261" s="658">
        <v>3865</v>
      </c>
      <c r="C4261" s="661"/>
      <c r="D4261" s="480"/>
      <c r="E4261" s="479">
        <v>26400</v>
      </c>
    </row>
    <row r="4262" spans="1:5">
      <c r="A4262" s="657">
        <v>44042</v>
      </c>
      <c r="B4262" s="658">
        <v>3685</v>
      </c>
      <c r="C4262" s="661"/>
      <c r="D4262" s="480"/>
      <c r="E4262" s="479">
        <v>26400</v>
      </c>
    </row>
    <row r="4263" spans="1:5">
      <c r="A4263" s="657">
        <v>44043</v>
      </c>
      <c r="B4263" s="658">
        <v>3812</v>
      </c>
      <c r="C4263" s="661"/>
      <c r="D4263" s="480"/>
      <c r="E4263" s="479">
        <v>26400</v>
      </c>
    </row>
    <row r="4264" spans="1:5">
      <c r="A4264" s="485">
        <v>44044</v>
      </c>
      <c r="B4264" s="658">
        <v>3892</v>
      </c>
      <c r="C4264" s="480"/>
      <c r="D4264" s="480"/>
      <c r="E4264" s="479">
        <v>26400</v>
      </c>
    </row>
    <row r="4265" spans="1:5">
      <c r="A4265" s="485">
        <v>44045</v>
      </c>
      <c r="B4265" s="479">
        <v>3547</v>
      </c>
      <c r="C4265" s="480"/>
      <c r="D4265" s="480"/>
      <c r="E4265" s="479">
        <v>26400</v>
      </c>
    </row>
    <row r="4266" spans="1:5">
      <c r="A4266" s="485">
        <v>44046</v>
      </c>
      <c r="B4266" s="479">
        <v>3791</v>
      </c>
      <c r="C4266" s="480"/>
      <c r="D4266" s="480"/>
      <c r="E4266" s="479">
        <v>26400</v>
      </c>
    </row>
    <row r="4267" spans="1:5">
      <c r="A4267" s="485">
        <v>44047</v>
      </c>
      <c r="B4267" s="479">
        <v>3737</v>
      </c>
      <c r="C4267" s="480"/>
      <c r="D4267" s="480"/>
      <c r="E4267" s="479">
        <v>26400</v>
      </c>
    </row>
    <row r="4268" spans="1:5">
      <c r="A4268" s="485">
        <v>44048</v>
      </c>
      <c r="B4268" s="479">
        <v>3572</v>
      </c>
      <c r="C4268" s="480"/>
      <c r="D4268" s="480"/>
      <c r="E4268" s="479">
        <v>26400</v>
      </c>
    </row>
    <row r="4269" spans="1:5">
      <c r="A4269" s="485">
        <v>44049</v>
      </c>
      <c r="B4269" s="479">
        <v>3856</v>
      </c>
      <c r="C4269" s="480"/>
      <c r="D4269" s="480"/>
      <c r="E4269" s="479">
        <v>26400</v>
      </c>
    </row>
    <row r="4270" spans="1:5">
      <c r="A4270" s="485">
        <v>44050</v>
      </c>
      <c r="B4270" s="479">
        <v>3864</v>
      </c>
      <c r="C4270" s="480"/>
      <c r="D4270" s="480"/>
      <c r="E4270" s="479">
        <v>26400</v>
      </c>
    </row>
    <row r="4271" spans="1:5">
      <c r="A4271" s="485">
        <v>44051</v>
      </c>
      <c r="B4271" s="479">
        <v>4031</v>
      </c>
      <c r="C4271" s="480"/>
      <c r="D4271" s="480"/>
      <c r="E4271" s="479">
        <v>26400</v>
      </c>
    </row>
    <row r="4272" spans="1:5">
      <c r="A4272" s="485">
        <v>44052</v>
      </c>
      <c r="B4272" s="479">
        <v>4007</v>
      </c>
      <c r="C4272" s="480"/>
      <c r="D4272" s="480"/>
      <c r="E4272" s="479">
        <v>26400</v>
      </c>
    </row>
    <row r="4273" spans="1:5">
      <c r="A4273" s="485">
        <v>44053</v>
      </c>
      <c r="B4273" s="479">
        <v>3902</v>
      </c>
      <c r="C4273" s="480"/>
      <c r="D4273" s="480"/>
      <c r="E4273" s="479">
        <v>26400</v>
      </c>
    </row>
    <row r="4274" spans="1:5">
      <c r="A4274" s="485">
        <v>44054</v>
      </c>
      <c r="B4274" s="479">
        <v>3977</v>
      </c>
      <c r="C4274" s="480"/>
      <c r="D4274" s="480"/>
      <c r="E4274" s="479">
        <v>26400</v>
      </c>
    </row>
    <row r="4275" spans="1:5">
      <c r="A4275" s="485">
        <v>44055</v>
      </c>
      <c r="B4275" s="479">
        <v>3832</v>
      </c>
      <c r="C4275" s="480"/>
      <c r="D4275" s="480"/>
      <c r="E4275" s="479">
        <v>26400</v>
      </c>
    </row>
    <row r="4276" spans="1:5">
      <c r="A4276" s="485">
        <v>44056</v>
      </c>
      <c r="B4276" s="479">
        <v>3972</v>
      </c>
      <c r="C4276" s="480"/>
      <c r="D4276" s="480"/>
      <c r="E4276" s="479">
        <v>26400</v>
      </c>
    </row>
    <row r="4277" spans="1:5">
      <c r="A4277" s="485">
        <v>44057</v>
      </c>
      <c r="B4277" s="479">
        <v>4036</v>
      </c>
      <c r="C4277" s="480"/>
      <c r="D4277" s="480"/>
      <c r="E4277" s="479">
        <v>26400</v>
      </c>
    </row>
    <row r="4278" spans="1:5">
      <c r="A4278" s="485">
        <v>44058</v>
      </c>
      <c r="B4278" s="479">
        <v>4024</v>
      </c>
      <c r="C4278" s="480"/>
      <c r="D4278" s="480"/>
      <c r="E4278" s="479">
        <v>26400</v>
      </c>
    </row>
    <row r="4279" spans="1:5">
      <c r="A4279" s="485">
        <v>44059</v>
      </c>
      <c r="B4279" s="479">
        <v>3970</v>
      </c>
      <c r="C4279" s="480"/>
      <c r="D4279" s="480"/>
      <c r="E4279" s="479">
        <v>26400</v>
      </c>
    </row>
    <row r="4280" spans="1:5">
      <c r="A4280" s="485">
        <v>44060</v>
      </c>
      <c r="B4280" s="479">
        <v>4172</v>
      </c>
      <c r="C4280" s="480"/>
      <c r="D4280" s="480"/>
      <c r="E4280" s="479">
        <v>26400</v>
      </c>
    </row>
    <row r="4281" spans="1:5">
      <c r="A4281" s="485">
        <v>44061</v>
      </c>
      <c r="B4281" s="479">
        <v>4210</v>
      </c>
      <c r="C4281" s="480"/>
      <c r="D4281" s="480"/>
      <c r="E4281" s="479">
        <v>26400</v>
      </c>
    </row>
    <row r="4282" spans="1:5">
      <c r="A4282" s="485">
        <v>44062</v>
      </c>
      <c r="B4282" s="479">
        <v>4268</v>
      </c>
      <c r="C4282" s="480"/>
      <c r="D4282" s="480"/>
      <c r="E4282" s="479">
        <v>26400</v>
      </c>
    </row>
    <row r="4283" spans="1:5">
      <c r="A4283" s="485">
        <v>44063</v>
      </c>
      <c r="B4283" s="479">
        <v>4317</v>
      </c>
      <c r="C4283" s="480"/>
      <c r="D4283" s="480"/>
      <c r="E4283" s="479">
        <v>26400</v>
      </c>
    </row>
    <row r="4284" spans="1:5">
      <c r="A4284" s="485">
        <v>44064</v>
      </c>
      <c r="B4284" s="479">
        <v>4030</v>
      </c>
      <c r="C4284" s="480"/>
      <c r="D4284" s="480"/>
      <c r="E4284" s="479">
        <v>26400</v>
      </c>
    </row>
    <row r="4285" spans="1:5">
      <c r="A4285" s="485">
        <v>44065</v>
      </c>
      <c r="B4285" s="479">
        <v>4242</v>
      </c>
      <c r="C4285" s="480"/>
      <c r="D4285" s="480"/>
      <c r="E4285" s="479">
        <v>26400</v>
      </c>
    </row>
    <row r="4286" spans="1:5">
      <c r="A4286" s="485">
        <v>44066</v>
      </c>
      <c r="B4286" s="479">
        <v>4232</v>
      </c>
      <c r="C4286" s="480"/>
      <c r="D4286" s="480"/>
      <c r="E4286" s="479">
        <v>26400</v>
      </c>
    </row>
    <row r="4287" spans="1:5">
      <c r="A4287" s="485">
        <v>44067</v>
      </c>
      <c r="B4287" s="479">
        <v>4080</v>
      </c>
      <c r="C4287" s="480"/>
      <c r="D4287" s="480"/>
      <c r="E4287" s="479">
        <v>26400</v>
      </c>
    </row>
    <row r="4288" spans="1:5">
      <c r="A4288" s="485">
        <v>44068</v>
      </c>
      <c r="B4288" s="479">
        <v>4035</v>
      </c>
      <c r="C4288" s="480"/>
      <c r="D4288" s="480"/>
      <c r="E4288" s="479">
        <v>26400</v>
      </c>
    </row>
    <row r="4289" spans="1:5">
      <c r="A4289" s="485">
        <v>44069</v>
      </c>
      <c r="B4289" s="479">
        <v>3978</v>
      </c>
      <c r="C4289" s="480"/>
      <c r="D4289" s="480"/>
      <c r="E4289" s="479">
        <v>26400</v>
      </c>
    </row>
    <row r="4290" spans="1:5">
      <c r="A4290" s="485">
        <v>44070</v>
      </c>
      <c r="B4290" s="479">
        <v>4090</v>
      </c>
      <c r="C4290" s="480"/>
      <c r="D4290" s="480"/>
      <c r="E4290" s="479">
        <v>26400</v>
      </c>
    </row>
    <row r="4291" spans="1:5">
      <c r="A4291" s="485">
        <v>44071</v>
      </c>
      <c r="B4291" s="479">
        <v>4184</v>
      </c>
      <c r="C4291" s="480"/>
      <c r="D4291" s="480"/>
      <c r="E4291" s="479">
        <v>26400</v>
      </c>
    </row>
    <row r="4292" spans="1:5">
      <c r="A4292" s="485">
        <v>44072</v>
      </c>
      <c r="B4292" s="479">
        <v>4564</v>
      </c>
      <c r="C4292" s="480"/>
      <c r="D4292" s="480"/>
      <c r="E4292" s="479">
        <v>26400</v>
      </c>
    </row>
    <row r="4293" spans="1:5">
      <c r="A4293" s="485">
        <v>44073</v>
      </c>
      <c r="B4293" s="479">
        <v>4131</v>
      </c>
      <c r="C4293" s="480"/>
      <c r="D4293" s="480"/>
      <c r="E4293" s="479">
        <v>26400</v>
      </c>
    </row>
    <row r="4294" spans="1:5">
      <c r="A4294" s="485">
        <v>44074</v>
      </c>
      <c r="B4294" s="479">
        <v>3911</v>
      </c>
      <c r="C4294" s="480"/>
      <c r="D4294" s="480"/>
      <c r="E4294" s="479">
        <v>26400</v>
      </c>
    </row>
    <row r="4295" spans="1:5">
      <c r="A4295" s="485">
        <v>44075</v>
      </c>
      <c r="B4295" s="479">
        <v>5286</v>
      </c>
      <c r="C4295" s="480"/>
      <c r="D4295" s="480"/>
      <c r="E4295" s="479">
        <v>26400</v>
      </c>
    </row>
    <row r="4296" spans="1:5">
      <c r="A4296" s="485">
        <v>44076</v>
      </c>
      <c r="B4296" s="479">
        <v>4048</v>
      </c>
      <c r="C4296" s="480"/>
      <c r="D4296" s="480"/>
      <c r="E4296" s="479">
        <v>26400</v>
      </c>
    </row>
    <row r="4297" spans="1:5">
      <c r="A4297" s="485">
        <v>44077</v>
      </c>
      <c r="B4297" s="479">
        <v>4125</v>
      </c>
      <c r="C4297" s="480"/>
      <c r="D4297" s="480"/>
      <c r="E4297" s="479">
        <v>26400</v>
      </c>
    </row>
    <row r="4298" spans="1:5">
      <c r="A4298" s="485">
        <v>44078</v>
      </c>
      <c r="B4298" s="479">
        <v>3961</v>
      </c>
      <c r="C4298" s="480"/>
      <c r="D4298" s="480"/>
      <c r="E4298" s="479">
        <v>26400</v>
      </c>
    </row>
    <row r="4299" spans="1:5">
      <c r="A4299" s="485">
        <v>44079</v>
      </c>
      <c r="B4299" s="479">
        <v>4632</v>
      </c>
      <c r="C4299" s="480"/>
      <c r="D4299" s="480"/>
      <c r="E4299" s="479">
        <v>26400</v>
      </c>
    </row>
    <row r="4300" spans="1:5">
      <c r="A4300" s="485">
        <v>44080</v>
      </c>
      <c r="B4300" s="479">
        <v>4199</v>
      </c>
      <c r="C4300" s="480"/>
      <c r="D4300" s="480"/>
      <c r="E4300" s="479">
        <v>26400</v>
      </c>
    </row>
    <row r="4301" spans="1:5">
      <c r="A4301" s="485">
        <v>44081</v>
      </c>
      <c r="B4301" s="479">
        <v>4152</v>
      </c>
      <c r="C4301" s="480"/>
      <c r="D4301" s="480"/>
      <c r="E4301" s="479">
        <v>26400</v>
      </c>
    </row>
    <row r="4302" spans="1:5">
      <c r="A4302" s="485">
        <v>44082</v>
      </c>
      <c r="B4302" s="479">
        <v>3984</v>
      </c>
      <c r="C4302" s="480"/>
      <c r="D4302" s="480"/>
      <c r="E4302" s="479">
        <v>26400</v>
      </c>
    </row>
    <row r="4303" spans="1:5">
      <c r="A4303" s="485">
        <v>44083</v>
      </c>
      <c r="B4303" s="479">
        <v>4060</v>
      </c>
      <c r="C4303" s="480"/>
      <c r="D4303" s="480"/>
      <c r="E4303" s="479">
        <v>26400</v>
      </c>
    </row>
    <row r="4304" spans="1:5">
      <c r="A4304" s="485">
        <v>44084</v>
      </c>
      <c r="B4304" s="479">
        <v>3917</v>
      </c>
      <c r="C4304" s="480"/>
      <c r="D4304" s="480"/>
      <c r="E4304" s="479">
        <v>26400</v>
      </c>
    </row>
    <row r="4305" spans="1:5">
      <c r="A4305" s="485">
        <v>44085</v>
      </c>
      <c r="B4305" s="479">
        <v>4019</v>
      </c>
      <c r="C4305" s="480"/>
      <c r="D4305" s="480"/>
      <c r="E4305" s="479">
        <v>26400</v>
      </c>
    </row>
    <row r="4306" spans="1:5">
      <c r="A4306" s="485">
        <v>44086</v>
      </c>
      <c r="B4306" s="479">
        <v>4148</v>
      </c>
      <c r="C4306" s="480"/>
      <c r="D4306" s="480"/>
      <c r="E4306" s="479">
        <v>26400</v>
      </c>
    </row>
    <row r="4307" spans="1:5">
      <c r="A4307" s="485">
        <v>44087</v>
      </c>
      <c r="B4307" s="479">
        <v>3914</v>
      </c>
      <c r="C4307" s="480"/>
      <c r="D4307" s="480"/>
      <c r="E4307" s="479">
        <v>26400</v>
      </c>
    </row>
    <row r="4308" spans="1:5">
      <c r="A4308" s="485">
        <v>44088</v>
      </c>
      <c r="B4308" s="479">
        <v>3772</v>
      </c>
      <c r="C4308" s="480"/>
      <c r="D4308" s="480"/>
      <c r="E4308" s="479">
        <v>26400</v>
      </c>
    </row>
    <row r="4309" spans="1:5">
      <c r="A4309" s="485">
        <v>44089</v>
      </c>
      <c r="B4309" s="479">
        <v>4148</v>
      </c>
      <c r="C4309" s="480"/>
      <c r="D4309" s="480"/>
      <c r="E4309" s="479">
        <v>26400</v>
      </c>
    </row>
    <row r="4310" spans="1:5">
      <c r="A4310" s="485">
        <v>44090</v>
      </c>
      <c r="B4310" s="479">
        <v>3830</v>
      </c>
      <c r="C4310" s="480"/>
      <c r="D4310" s="480"/>
      <c r="E4310" s="479">
        <v>26400</v>
      </c>
    </row>
    <row r="4311" spans="1:5">
      <c r="A4311" s="485">
        <v>44091</v>
      </c>
      <c r="B4311" s="479">
        <v>4283</v>
      </c>
      <c r="C4311" s="480"/>
      <c r="D4311" s="480"/>
      <c r="E4311" s="479">
        <v>26400</v>
      </c>
    </row>
    <row r="4312" spans="1:5">
      <c r="A4312" s="485">
        <v>44092</v>
      </c>
      <c r="B4312" s="479">
        <v>3961</v>
      </c>
      <c r="C4312" s="480"/>
      <c r="D4312" s="480"/>
      <c r="E4312" s="479">
        <v>26400</v>
      </c>
    </row>
    <row r="4313" spans="1:5">
      <c r="A4313" s="485">
        <v>44093</v>
      </c>
      <c r="B4313" s="479">
        <v>3959</v>
      </c>
      <c r="C4313" s="480"/>
      <c r="D4313" s="480"/>
      <c r="E4313" s="479">
        <v>26400</v>
      </c>
    </row>
    <row r="4314" spans="1:5">
      <c r="A4314" s="485">
        <v>44094</v>
      </c>
      <c r="B4314" s="479">
        <v>3842</v>
      </c>
      <c r="C4314" s="480"/>
      <c r="D4314" s="480"/>
      <c r="E4314" s="479">
        <v>26400</v>
      </c>
    </row>
    <row r="4315" spans="1:5">
      <c r="A4315" s="485">
        <v>44095</v>
      </c>
      <c r="B4315" s="479">
        <v>3861</v>
      </c>
      <c r="C4315" s="480"/>
      <c r="D4315" s="480"/>
      <c r="E4315" s="479">
        <v>26400</v>
      </c>
    </row>
    <row r="4316" spans="1:5">
      <c r="A4316" s="485">
        <v>44096</v>
      </c>
      <c r="B4316" s="479">
        <v>3816</v>
      </c>
      <c r="C4316" s="480"/>
      <c r="D4316" s="480"/>
      <c r="E4316" s="479">
        <v>26400</v>
      </c>
    </row>
    <row r="4317" spans="1:5">
      <c r="A4317" s="485">
        <v>44097</v>
      </c>
      <c r="B4317" s="479">
        <v>4055</v>
      </c>
      <c r="C4317" s="480"/>
      <c r="D4317" s="480"/>
      <c r="E4317" s="479">
        <v>26400</v>
      </c>
    </row>
    <row r="4318" spans="1:5">
      <c r="A4318" s="485">
        <v>44098</v>
      </c>
      <c r="B4318" s="479">
        <v>4085</v>
      </c>
      <c r="C4318" s="480"/>
      <c r="D4318" s="480"/>
      <c r="E4318" s="479">
        <v>26400</v>
      </c>
    </row>
    <row r="4319" spans="1:5">
      <c r="A4319" s="485">
        <v>44099</v>
      </c>
      <c r="B4319" s="479">
        <v>4730</v>
      </c>
      <c r="C4319" s="480"/>
      <c r="D4319" s="480"/>
      <c r="E4319" s="479">
        <v>26400</v>
      </c>
    </row>
    <row r="4320" spans="1:5">
      <c r="A4320" s="485">
        <v>44100</v>
      </c>
      <c r="B4320" s="479">
        <v>4303</v>
      </c>
      <c r="C4320" s="480"/>
      <c r="D4320" s="480"/>
      <c r="E4320" s="479">
        <v>26400</v>
      </c>
    </row>
    <row r="4321" spans="1:5">
      <c r="A4321" s="485">
        <v>44101</v>
      </c>
      <c r="B4321" s="479">
        <v>4728</v>
      </c>
      <c r="C4321" s="480"/>
      <c r="D4321" s="480"/>
      <c r="E4321" s="479">
        <v>26400</v>
      </c>
    </row>
    <row r="4322" spans="1:5">
      <c r="A4322" s="485">
        <v>44102</v>
      </c>
      <c r="B4322" s="479">
        <v>4626</v>
      </c>
      <c r="C4322" s="480"/>
      <c r="D4322" s="480"/>
      <c r="E4322" s="479">
        <v>26400</v>
      </c>
    </row>
    <row r="4323" spans="1:5">
      <c r="A4323" s="485">
        <v>44103</v>
      </c>
      <c r="B4323" s="479">
        <v>4220</v>
      </c>
      <c r="C4323" s="480"/>
      <c r="D4323" s="480"/>
      <c r="E4323" s="479">
        <v>26400</v>
      </c>
    </row>
    <row r="4324" spans="1:5">
      <c r="A4324" s="485">
        <v>44104</v>
      </c>
      <c r="B4324" s="479">
        <v>4348</v>
      </c>
      <c r="C4324" s="480"/>
      <c r="D4324" s="480"/>
      <c r="E4324" s="479">
        <v>26400</v>
      </c>
    </row>
    <row r="4325" spans="1:5">
      <c r="A4325" s="485">
        <v>44105</v>
      </c>
      <c r="B4325" s="479">
        <v>4414</v>
      </c>
      <c r="C4325" s="480"/>
      <c r="D4325" s="480"/>
      <c r="E4325" s="479">
        <v>26400</v>
      </c>
    </row>
    <row r="4326" spans="1:5">
      <c r="A4326" s="485">
        <v>44106</v>
      </c>
      <c r="B4326" s="479">
        <v>4331</v>
      </c>
      <c r="C4326" s="480"/>
      <c r="D4326" s="480"/>
      <c r="E4326" s="479">
        <v>26400</v>
      </c>
    </row>
    <row r="4327" spans="1:5">
      <c r="A4327" s="485">
        <v>44107</v>
      </c>
      <c r="B4327" s="479">
        <v>4335</v>
      </c>
      <c r="C4327" s="480"/>
      <c r="D4327" s="480"/>
      <c r="E4327" s="479">
        <v>26400</v>
      </c>
    </row>
    <row r="4328" spans="1:5">
      <c r="A4328" s="485">
        <v>44108</v>
      </c>
      <c r="B4328" s="479">
        <v>4177</v>
      </c>
      <c r="C4328" s="480"/>
      <c r="D4328" s="480"/>
      <c r="E4328" s="479">
        <v>26400</v>
      </c>
    </row>
    <row r="4329" spans="1:5">
      <c r="A4329" s="485">
        <v>44109</v>
      </c>
      <c r="B4329" s="479">
        <v>4403</v>
      </c>
      <c r="C4329" s="480"/>
      <c r="D4329" s="480"/>
      <c r="E4329" s="479">
        <v>26400</v>
      </c>
    </row>
    <row r="4330" spans="1:5">
      <c r="A4330" s="485">
        <v>44110</v>
      </c>
      <c r="B4330" s="479">
        <v>4075</v>
      </c>
      <c r="C4330" s="480"/>
      <c r="D4330" s="480"/>
      <c r="E4330" s="479">
        <v>26400</v>
      </c>
    </row>
    <row r="4331" spans="1:5">
      <c r="A4331" s="485">
        <v>44111</v>
      </c>
      <c r="B4331" s="479">
        <v>3930</v>
      </c>
      <c r="C4331" s="480"/>
      <c r="D4331" s="480"/>
      <c r="E4331" s="479">
        <v>26400</v>
      </c>
    </row>
    <row r="4332" spans="1:5">
      <c r="A4332" s="485">
        <v>44112</v>
      </c>
      <c r="B4332" s="479">
        <v>4065</v>
      </c>
      <c r="C4332" s="480"/>
      <c r="D4332" s="480"/>
      <c r="E4332" s="479">
        <v>26400</v>
      </c>
    </row>
    <row r="4333" spans="1:5">
      <c r="A4333" s="485">
        <v>44113</v>
      </c>
      <c r="B4333" s="479">
        <v>4058</v>
      </c>
      <c r="C4333" s="480"/>
      <c r="D4333" s="480"/>
      <c r="E4333" s="479">
        <v>26400</v>
      </c>
    </row>
    <row r="4334" spans="1:5">
      <c r="A4334" s="485">
        <v>44114</v>
      </c>
      <c r="B4334" s="479">
        <v>4002</v>
      </c>
      <c r="C4334" s="480"/>
      <c r="D4334" s="480"/>
      <c r="E4334" s="479">
        <v>26400</v>
      </c>
    </row>
    <row r="4335" spans="1:5">
      <c r="A4335" s="485">
        <v>44115</v>
      </c>
      <c r="B4335" s="479">
        <v>4175</v>
      </c>
      <c r="C4335" s="480"/>
      <c r="D4335" s="480"/>
      <c r="E4335" s="479">
        <v>26400</v>
      </c>
    </row>
    <row r="4336" spans="1:5">
      <c r="A4336" s="485">
        <v>44116</v>
      </c>
      <c r="B4336" s="479">
        <v>3723</v>
      </c>
      <c r="C4336" s="480"/>
      <c r="D4336" s="480"/>
      <c r="E4336" s="479">
        <v>26400</v>
      </c>
    </row>
    <row r="4337" spans="1:5">
      <c r="A4337" s="485">
        <v>44117</v>
      </c>
      <c r="B4337" s="479">
        <v>3789</v>
      </c>
      <c r="C4337" s="480"/>
      <c r="D4337" s="480"/>
      <c r="E4337" s="479">
        <v>26400</v>
      </c>
    </row>
    <row r="4338" spans="1:5">
      <c r="A4338" s="485">
        <v>44118</v>
      </c>
      <c r="B4338" s="479">
        <v>3972</v>
      </c>
      <c r="C4338" s="480"/>
      <c r="D4338" s="480"/>
      <c r="E4338" s="479">
        <v>26400</v>
      </c>
    </row>
    <row r="4339" spans="1:5">
      <c r="A4339" s="485">
        <v>44119</v>
      </c>
      <c r="B4339" s="479">
        <v>3820</v>
      </c>
      <c r="C4339" s="480"/>
      <c r="D4339" s="480"/>
      <c r="E4339" s="479">
        <v>26400</v>
      </c>
    </row>
    <row r="4340" spans="1:5">
      <c r="A4340" s="485">
        <v>44120</v>
      </c>
      <c r="B4340" s="479">
        <v>3602</v>
      </c>
      <c r="C4340" s="480"/>
      <c r="D4340" s="480"/>
      <c r="E4340" s="479">
        <v>26400</v>
      </c>
    </row>
    <row r="4341" spans="1:5">
      <c r="A4341" s="485">
        <v>44121</v>
      </c>
      <c r="B4341" s="479">
        <v>3754</v>
      </c>
      <c r="C4341" s="480"/>
      <c r="D4341" s="480"/>
      <c r="E4341" s="479">
        <v>26400</v>
      </c>
    </row>
    <row r="4342" spans="1:5">
      <c r="A4342" s="485">
        <v>44122</v>
      </c>
      <c r="B4342" s="479">
        <v>3788</v>
      </c>
      <c r="C4342" s="480"/>
      <c r="D4342" s="480"/>
      <c r="E4342" s="479">
        <v>26400</v>
      </c>
    </row>
    <row r="4343" spans="1:5">
      <c r="A4343" s="485">
        <v>44123</v>
      </c>
      <c r="B4343" s="479">
        <v>3887</v>
      </c>
      <c r="C4343" s="480"/>
      <c r="D4343" s="480"/>
      <c r="E4343" s="479">
        <v>26400</v>
      </c>
    </row>
    <row r="4344" spans="1:5">
      <c r="A4344" s="485">
        <v>44124</v>
      </c>
      <c r="B4344" s="479">
        <v>3437</v>
      </c>
      <c r="C4344" s="480"/>
      <c r="D4344" s="480"/>
      <c r="E4344" s="479">
        <v>26400</v>
      </c>
    </row>
    <row r="4345" spans="1:5">
      <c r="A4345" s="485">
        <v>44125</v>
      </c>
      <c r="B4345" s="479">
        <v>3530</v>
      </c>
      <c r="C4345" s="480"/>
      <c r="D4345" s="480"/>
      <c r="E4345" s="479">
        <v>26400</v>
      </c>
    </row>
    <row r="4346" spans="1:5">
      <c r="A4346" s="485">
        <v>44126</v>
      </c>
      <c r="B4346" s="479">
        <v>3680</v>
      </c>
      <c r="C4346" s="480"/>
      <c r="D4346" s="480"/>
      <c r="E4346" s="479">
        <v>26400</v>
      </c>
    </row>
    <row r="4347" spans="1:5">
      <c r="A4347" s="485">
        <v>44127</v>
      </c>
      <c r="B4347" s="479">
        <v>3626</v>
      </c>
      <c r="C4347" s="480"/>
      <c r="D4347" s="480"/>
      <c r="E4347" s="479">
        <v>26400</v>
      </c>
    </row>
    <row r="4348" spans="1:5">
      <c r="A4348" s="485">
        <v>44128</v>
      </c>
      <c r="B4348" s="479">
        <v>3551</v>
      </c>
      <c r="C4348" s="480"/>
      <c r="D4348" s="480"/>
      <c r="E4348" s="479">
        <v>26400</v>
      </c>
    </row>
    <row r="4349" spans="1:5">
      <c r="A4349" s="485">
        <v>44129</v>
      </c>
      <c r="B4349" s="479">
        <v>3876</v>
      </c>
      <c r="C4349" s="480"/>
      <c r="D4349" s="480"/>
      <c r="E4349" s="479">
        <v>26400</v>
      </c>
    </row>
    <row r="4350" spans="1:5">
      <c r="A4350" s="485">
        <v>44130</v>
      </c>
      <c r="B4350" s="479">
        <v>4222</v>
      </c>
      <c r="C4350" s="480"/>
      <c r="D4350" s="480"/>
      <c r="E4350" s="479">
        <v>26400</v>
      </c>
    </row>
    <row r="4351" spans="1:5">
      <c r="A4351" s="485">
        <v>44131</v>
      </c>
      <c r="B4351" s="479">
        <v>3625</v>
      </c>
      <c r="C4351" s="480"/>
      <c r="D4351" s="480"/>
      <c r="E4351" s="479">
        <v>26400</v>
      </c>
    </row>
    <row r="4352" spans="1:5">
      <c r="A4352" s="485">
        <v>44132</v>
      </c>
      <c r="B4352" s="479">
        <v>3643</v>
      </c>
      <c r="C4352" s="480"/>
      <c r="D4352" s="480"/>
      <c r="E4352" s="479">
        <v>26400</v>
      </c>
    </row>
    <row r="4353" spans="1:5">
      <c r="A4353" s="485">
        <v>44133</v>
      </c>
      <c r="B4353" s="479">
        <v>3401</v>
      </c>
      <c r="C4353" s="480"/>
      <c r="D4353" s="480"/>
      <c r="E4353" s="479">
        <v>26400</v>
      </c>
    </row>
    <row r="4354" spans="1:5">
      <c r="A4354" s="485">
        <v>44134</v>
      </c>
      <c r="B4354" s="479">
        <v>3489</v>
      </c>
      <c r="C4354" s="480"/>
      <c r="D4354" s="480"/>
      <c r="E4354" s="479">
        <v>26400</v>
      </c>
    </row>
    <row r="4355" spans="1:5">
      <c r="A4355" s="485">
        <v>44135</v>
      </c>
      <c r="B4355" s="479">
        <v>3447</v>
      </c>
      <c r="C4355" s="480"/>
      <c r="D4355" s="480"/>
      <c r="E4355" s="479">
        <v>26400</v>
      </c>
    </row>
    <row r="4356" spans="1:5">
      <c r="A4356" s="485">
        <v>44136</v>
      </c>
      <c r="B4356" s="479">
        <v>3437</v>
      </c>
      <c r="C4356" s="480"/>
      <c r="D4356" s="480"/>
      <c r="E4356" s="479">
        <v>26400</v>
      </c>
    </row>
    <row r="4357" spans="1:5">
      <c r="A4357" s="485">
        <v>44137</v>
      </c>
      <c r="B4357" s="479">
        <v>3622</v>
      </c>
      <c r="C4357" s="480"/>
      <c r="D4357" s="480"/>
      <c r="E4357" s="479">
        <v>26400</v>
      </c>
    </row>
    <row r="4358" spans="1:5">
      <c r="A4358" s="485">
        <v>44138</v>
      </c>
      <c r="B4358" s="479">
        <v>3510</v>
      </c>
      <c r="C4358" s="480"/>
      <c r="D4358" s="480"/>
      <c r="E4358" s="479">
        <v>26400</v>
      </c>
    </row>
    <row r="4359" spans="1:5">
      <c r="A4359" s="485">
        <v>44139</v>
      </c>
      <c r="B4359" s="479">
        <v>3675</v>
      </c>
      <c r="C4359" s="480"/>
      <c r="D4359" s="480"/>
      <c r="E4359" s="479">
        <v>26400</v>
      </c>
    </row>
    <row r="4360" spans="1:5">
      <c r="A4360" s="485">
        <v>44140</v>
      </c>
      <c r="B4360" s="479">
        <v>3570</v>
      </c>
      <c r="C4360" s="480"/>
      <c r="D4360" s="480"/>
      <c r="E4360" s="479">
        <v>26400</v>
      </c>
    </row>
    <row r="4361" spans="1:5">
      <c r="A4361" s="485">
        <v>44141</v>
      </c>
      <c r="B4361" s="479">
        <v>3262</v>
      </c>
      <c r="C4361" s="480"/>
      <c r="D4361" s="480"/>
      <c r="E4361" s="479">
        <v>26400</v>
      </c>
    </row>
    <row r="4362" spans="1:5">
      <c r="A4362" s="485">
        <v>44142</v>
      </c>
      <c r="B4362" s="479">
        <v>3589</v>
      </c>
      <c r="C4362" s="480"/>
      <c r="D4362" s="480"/>
      <c r="E4362" s="479">
        <v>26400</v>
      </c>
    </row>
    <row r="4363" spans="1:5">
      <c r="A4363" s="485">
        <v>44143</v>
      </c>
      <c r="B4363" s="479">
        <v>3413</v>
      </c>
      <c r="C4363" s="480"/>
      <c r="D4363" s="480"/>
      <c r="E4363" s="479">
        <v>26400</v>
      </c>
    </row>
    <row r="4364" spans="1:5">
      <c r="A4364" s="485">
        <v>44144</v>
      </c>
      <c r="B4364" s="479">
        <v>3706</v>
      </c>
      <c r="C4364" s="480"/>
      <c r="D4364" s="480"/>
      <c r="E4364" s="479">
        <v>26400</v>
      </c>
    </row>
    <row r="4365" spans="1:5">
      <c r="A4365" s="485">
        <v>44145</v>
      </c>
      <c r="B4365" s="479">
        <v>3626</v>
      </c>
      <c r="C4365" s="480"/>
      <c r="D4365" s="480"/>
      <c r="E4365" s="479">
        <v>26400</v>
      </c>
    </row>
    <row r="4366" spans="1:5">
      <c r="A4366" s="485">
        <v>44146</v>
      </c>
      <c r="B4366" s="479">
        <v>3511</v>
      </c>
      <c r="C4366" s="480"/>
      <c r="D4366" s="480"/>
      <c r="E4366" s="479">
        <v>26400</v>
      </c>
    </row>
    <row r="4367" spans="1:5">
      <c r="A4367" s="485">
        <v>44147</v>
      </c>
      <c r="B4367" s="479">
        <v>3556</v>
      </c>
      <c r="C4367" s="480"/>
      <c r="D4367" s="480"/>
      <c r="E4367" s="479">
        <v>26400</v>
      </c>
    </row>
    <row r="4368" spans="1:5">
      <c r="A4368" s="485">
        <v>44148</v>
      </c>
      <c r="B4368" s="479">
        <v>3475</v>
      </c>
      <c r="C4368" s="480"/>
      <c r="D4368" s="480"/>
      <c r="E4368" s="479">
        <v>26400</v>
      </c>
    </row>
    <row r="4369" spans="1:5">
      <c r="A4369" s="485">
        <v>44149</v>
      </c>
      <c r="B4369" s="479">
        <v>3536</v>
      </c>
      <c r="C4369" s="480"/>
      <c r="D4369" s="480"/>
      <c r="E4369" s="479">
        <v>26400</v>
      </c>
    </row>
    <row r="4370" spans="1:5">
      <c r="A4370" s="485">
        <v>44150</v>
      </c>
      <c r="B4370" s="479">
        <v>3489</v>
      </c>
      <c r="C4370" s="480"/>
      <c r="D4370" s="480"/>
      <c r="E4370" s="479">
        <v>26400</v>
      </c>
    </row>
    <row r="4371" spans="1:5">
      <c r="A4371" s="485">
        <v>44151</v>
      </c>
      <c r="B4371" s="479">
        <v>3485</v>
      </c>
      <c r="C4371" s="480"/>
      <c r="D4371" s="480"/>
      <c r="E4371" s="479">
        <v>26400</v>
      </c>
    </row>
    <row r="4372" spans="1:5">
      <c r="A4372" s="485">
        <v>44152</v>
      </c>
      <c r="B4372" s="479">
        <v>3432</v>
      </c>
      <c r="C4372" s="480"/>
      <c r="D4372" s="480"/>
      <c r="E4372" s="479">
        <v>26400</v>
      </c>
    </row>
    <row r="4373" spans="1:5">
      <c r="A4373" s="485">
        <v>44153</v>
      </c>
      <c r="B4373" s="479">
        <v>3463</v>
      </c>
      <c r="C4373" s="480"/>
      <c r="D4373" s="480"/>
      <c r="E4373" s="479">
        <v>26400</v>
      </c>
    </row>
    <row r="4374" spans="1:5">
      <c r="A4374" s="485">
        <v>44154</v>
      </c>
      <c r="B4374" s="479">
        <v>3430</v>
      </c>
      <c r="C4374" s="480"/>
      <c r="D4374" s="480"/>
      <c r="E4374" s="479">
        <v>26400</v>
      </c>
    </row>
    <row r="4375" spans="1:5">
      <c r="A4375" s="485">
        <v>44155</v>
      </c>
      <c r="B4375" s="479">
        <v>3404</v>
      </c>
      <c r="C4375" s="480"/>
      <c r="D4375" s="480"/>
      <c r="E4375" s="479">
        <v>26400</v>
      </c>
    </row>
    <row r="4376" spans="1:5">
      <c r="A4376" s="485">
        <v>44156</v>
      </c>
      <c r="B4376" s="479">
        <v>3427</v>
      </c>
      <c r="C4376" s="480"/>
      <c r="D4376" s="480"/>
      <c r="E4376" s="479">
        <v>26400</v>
      </c>
    </row>
    <row r="4377" spans="1:5">
      <c r="A4377" s="485">
        <v>44157</v>
      </c>
      <c r="B4377" s="479">
        <v>3487</v>
      </c>
      <c r="C4377" s="480"/>
      <c r="D4377" s="480"/>
      <c r="E4377" s="479">
        <v>26400</v>
      </c>
    </row>
    <row r="4378" spans="1:5">
      <c r="A4378" s="485">
        <v>44158</v>
      </c>
      <c r="B4378" s="479">
        <v>3558</v>
      </c>
      <c r="C4378" s="480"/>
      <c r="D4378" s="480"/>
      <c r="E4378" s="479">
        <v>26400</v>
      </c>
    </row>
    <row r="4379" spans="1:5">
      <c r="A4379" s="485">
        <v>44159</v>
      </c>
      <c r="B4379" s="479">
        <v>3495</v>
      </c>
      <c r="C4379" s="480"/>
      <c r="D4379" s="480"/>
      <c r="E4379" s="479">
        <v>26400</v>
      </c>
    </row>
    <row r="4380" spans="1:5">
      <c r="A4380" s="485">
        <v>44160</v>
      </c>
      <c r="B4380" s="479">
        <v>3437</v>
      </c>
      <c r="C4380" s="480"/>
      <c r="D4380" s="480"/>
      <c r="E4380" s="479">
        <v>26400</v>
      </c>
    </row>
    <row r="4381" spans="1:5">
      <c r="A4381" s="485">
        <v>44161</v>
      </c>
      <c r="B4381" s="479">
        <v>3255</v>
      </c>
      <c r="C4381" s="480"/>
      <c r="D4381" s="480"/>
      <c r="E4381" s="479">
        <v>26400</v>
      </c>
    </row>
    <row r="4382" spans="1:5">
      <c r="A4382" s="485">
        <v>44162</v>
      </c>
      <c r="B4382" s="479">
        <v>3323</v>
      </c>
      <c r="C4382" s="480"/>
      <c r="D4382" s="480"/>
      <c r="E4382" s="479">
        <v>26400</v>
      </c>
    </row>
    <row r="4383" spans="1:5">
      <c r="A4383" s="485">
        <v>44163</v>
      </c>
      <c r="B4383" s="479">
        <v>3441</v>
      </c>
      <c r="C4383" s="480"/>
      <c r="D4383" s="480"/>
      <c r="E4383" s="479">
        <v>26400</v>
      </c>
    </row>
    <row r="4384" spans="1:5">
      <c r="A4384" s="485">
        <v>44164</v>
      </c>
      <c r="B4384" s="479">
        <v>3403</v>
      </c>
      <c r="C4384" s="480"/>
      <c r="D4384" s="480"/>
      <c r="E4384" s="479">
        <v>26400</v>
      </c>
    </row>
    <row r="4385" spans="1:5">
      <c r="A4385" s="485">
        <v>44165</v>
      </c>
      <c r="B4385" s="479">
        <v>3629</v>
      </c>
      <c r="C4385" s="480"/>
      <c r="D4385" s="480"/>
      <c r="E4385" s="479">
        <v>26400</v>
      </c>
    </row>
    <row r="4386" spans="1:5">
      <c r="A4386" s="485">
        <v>44166</v>
      </c>
      <c r="B4386" s="479">
        <v>3131</v>
      </c>
      <c r="C4386" s="480"/>
      <c r="D4386" s="480"/>
      <c r="E4386" s="479">
        <v>26400</v>
      </c>
    </row>
    <row r="4387" spans="1:5">
      <c r="A4387" s="485">
        <v>44167</v>
      </c>
      <c r="B4387" s="479">
        <v>3653</v>
      </c>
      <c r="C4387" s="480"/>
      <c r="D4387" s="480"/>
      <c r="E4387" s="479">
        <v>26400</v>
      </c>
    </row>
    <row r="4388" spans="1:5">
      <c r="A4388" s="485">
        <v>44168</v>
      </c>
      <c r="B4388" s="479">
        <v>3601</v>
      </c>
      <c r="C4388" s="480"/>
      <c r="D4388" s="480"/>
      <c r="E4388" s="479">
        <v>26400</v>
      </c>
    </row>
    <row r="4389" spans="1:5">
      <c r="A4389" s="485">
        <v>44169</v>
      </c>
      <c r="B4389" s="479">
        <v>3325</v>
      </c>
      <c r="C4389" s="480"/>
      <c r="D4389" s="480"/>
      <c r="E4389" s="479">
        <v>26400</v>
      </c>
    </row>
    <row r="4390" spans="1:5">
      <c r="A4390" s="485">
        <v>44170</v>
      </c>
      <c r="B4390" s="479">
        <v>3461</v>
      </c>
      <c r="C4390" s="480"/>
      <c r="D4390" s="480"/>
      <c r="E4390" s="479">
        <v>26400</v>
      </c>
    </row>
    <row r="4391" spans="1:5">
      <c r="A4391" s="485">
        <v>44171</v>
      </c>
      <c r="B4391" s="479">
        <v>3503</v>
      </c>
      <c r="C4391" s="480"/>
      <c r="D4391" s="480"/>
      <c r="E4391" s="479">
        <v>26400</v>
      </c>
    </row>
    <row r="4392" spans="1:5">
      <c r="A4392" s="485">
        <v>44172</v>
      </c>
      <c r="B4392" s="479">
        <v>3360</v>
      </c>
      <c r="C4392" s="480"/>
      <c r="D4392" s="480"/>
      <c r="E4392" s="479">
        <v>26400</v>
      </c>
    </row>
    <row r="4393" spans="1:5">
      <c r="A4393" s="485">
        <v>44173</v>
      </c>
      <c r="B4393" s="479">
        <v>3229</v>
      </c>
      <c r="C4393" s="480"/>
      <c r="D4393" s="480"/>
      <c r="E4393" s="479">
        <v>26400</v>
      </c>
    </row>
    <row r="4394" spans="1:5">
      <c r="A4394" s="485">
        <v>44174</v>
      </c>
      <c r="B4394" s="479">
        <v>3487</v>
      </c>
      <c r="C4394" s="480"/>
      <c r="D4394" s="480"/>
      <c r="E4394" s="479">
        <v>26400</v>
      </c>
    </row>
    <row r="4395" spans="1:5">
      <c r="A4395" s="485">
        <v>44175</v>
      </c>
      <c r="B4395" s="479">
        <v>3239</v>
      </c>
      <c r="C4395" s="480"/>
      <c r="D4395" s="480"/>
      <c r="E4395" s="479">
        <v>26400</v>
      </c>
    </row>
    <row r="4396" spans="1:5">
      <c r="A4396" s="485">
        <v>44176</v>
      </c>
      <c r="B4396" s="479">
        <v>3675</v>
      </c>
      <c r="C4396" s="480"/>
      <c r="D4396" s="480"/>
      <c r="E4396" s="479">
        <v>26400</v>
      </c>
    </row>
    <row r="4397" spans="1:5">
      <c r="A4397" s="485">
        <v>44177</v>
      </c>
      <c r="B4397" s="479">
        <v>3556</v>
      </c>
      <c r="C4397" s="480"/>
      <c r="D4397" s="480"/>
      <c r="E4397" s="479">
        <v>26400</v>
      </c>
    </row>
    <row r="4398" spans="1:5">
      <c r="A4398" s="485">
        <v>44178</v>
      </c>
      <c r="B4398" s="479">
        <v>3303</v>
      </c>
      <c r="C4398" s="661"/>
      <c r="D4398" s="480"/>
      <c r="E4398" s="479">
        <v>26400</v>
      </c>
    </row>
    <row r="4399" spans="1:5">
      <c r="A4399" s="485">
        <v>44179</v>
      </c>
      <c r="B4399" s="479">
        <v>3348</v>
      </c>
      <c r="E4399" s="479">
        <v>26400</v>
      </c>
    </row>
    <row r="4400" spans="1:5">
      <c r="A4400" s="485">
        <v>44180</v>
      </c>
      <c r="B4400" s="479">
        <v>3348</v>
      </c>
      <c r="E4400" s="479">
        <v>26400</v>
      </c>
    </row>
    <row r="4401" spans="1:5">
      <c r="A4401" s="485">
        <v>44181</v>
      </c>
      <c r="B4401" s="479">
        <v>3224</v>
      </c>
      <c r="E4401" s="479">
        <v>26400</v>
      </c>
    </row>
    <row r="4402" spans="1:5">
      <c r="A4402" s="485">
        <v>44182</v>
      </c>
      <c r="B4402" s="479">
        <v>3492</v>
      </c>
      <c r="E4402" s="479">
        <v>26400</v>
      </c>
    </row>
    <row r="4403" spans="1:5">
      <c r="A4403" s="485">
        <v>44183</v>
      </c>
      <c r="B4403" s="479">
        <v>3340</v>
      </c>
      <c r="E4403" s="479">
        <v>26400</v>
      </c>
    </row>
    <row r="4404" spans="1:5">
      <c r="A4404" s="485">
        <v>44184</v>
      </c>
      <c r="B4404" s="479">
        <v>3389</v>
      </c>
      <c r="E4404" s="479">
        <v>26400</v>
      </c>
    </row>
    <row r="4405" spans="1:5">
      <c r="A4405" s="485">
        <v>44185</v>
      </c>
      <c r="B4405" s="479">
        <v>3505</v>
      </c>
      <c r="E4405" s="479">
        <v>26400</v>
      </c>
    </row>
    <row r="4406" spans="1:5">
      <c r="A4406" s="485">
        <v>44186</v>
      </c>
      <c r="B4406" s="479">
        <v>3441</v>
      </c>
      <c r="E4406" s="479">
        <v>26400</v>
      </c>
    </row>
    <row r="4407" spans="1:5">
      <c r="A4407" s="485">
        <v>44187</v>
      </c>
      <c r="B4407" s="479">
        <v>3613</v>
      </c>
      <c r="E4407" s="479">
        <v>26400</v>
      </c>
    </row>
    <row r="4408" spans="1:5">
      <c r="A4408" s="485">
        <v>44188</v>
      </c>
      <c r="B4408" s="479">
        <v>3591</v>
      </c>
      <c r="E4408" s="479">
        <v>26400</v>
      </c>
    </row>
    <row r="4409" spans="1:5">
      <c r="A4409" s="485">
        <v>44189</v>
      </c>
      <c r="B4409" s="479">
        <v>3967</v>
      </c>
      <c r="E4409" s="479">
        <v>26400</v>
      </c>
    </row>
    <row r="4410" spans="1:5">
      <c r="A4410" s="485">
        <v>44190</v>
      </c>
      <c r="B4410" s="479">
        <v>3702</v>
      </c>
      <c r="E4410" s="479">
        <v>26400</v>
      </c>
    </row>
    <row r="4411" spans="1:5">
      <c r="A4411" s="485">
        <v>44191</v>
      </c>
      <c r="B4411" s="479">
        <v>3807</v>
      </c>
      <c r="E4411" s="479">
        <v>26400</v>
      </c>
    </row>
    <row r="4412" spans="1:5">
      <c r="A4412" s="485">
        <v>44192</v>
      </c>
      <c r="B4412" s="479">
        <v>4367</v>
      </c>
      <c r="E4412" s="479">
        <v>26400</v>
      </c>
    </row>
    <row r="4413" spans="1:5">
      <c r="A4413" s="485">
        <v>44193</v>
      </c>
      <c r="B4413" s="479">
        <v>4618</v>
      </c>
      <c r="E4413" s="479">
        <v>26400</v>
      </c>
    </row>
    <row r="4414" spans="1:5">
      <c r="A4414" s="485">
        <v>44194</v>
      </c>
      <c r="B4414" s="479">
        <v>4903</v>
      </c>
      <c r="E4414" s="479">
        <v>26400</v>
      </c>
    </row>
    <row r="4415" spans="1:5">
      <c r="A4415" s="485">
        <v>44195</v>
      </c>
      <c r="B4415" s="479">
        <v>5498</v>
      </c>
      <c r="E4415" s="479">
        <v>26400</v>
      </c>
    </row>
    <row r="4416" spans="1:5">
      <c r="A4416" s="485">
        <v>44196</v>
      </c>
      <c r="B4416" s="479">
        <v>5797</v>
      </c>
      <c r="E4416" s="479">
        <v>26400</v>
      </c>
    </row>
    <row r="4417" spans="1:5">
      <c r="A4417" s="485">
        <v>44197</v>
      </c>
      <c r="B4417" s="479">
        <v>5526</v>
      </c>
      <c r="E4417" s="479">
        <v>26400</v>
      </c>
    </row>
    <row r="4418" spans="1:5">
      <c r="A4418" s="485">
        <v>44198</v>
      </c>
      <c r="B4418" s="479">
        <v>5876</v>
      </c>
      <c r="E4418" s="479">
        <v>26400</v>
      </c>
    </row>
    <row r="4419" spans="1:5">
      <c r="A4419" s="485">
        <v>44199</v>
      </c>
      <c r="B4419" s="479">
        <v>5614</v>
      </c>
      <c r="E4419" s="479">
        <v>26400</v>
      </c>
    </row>
    <row r="4420" spans="1:5">
      <c r="A4420" s="485">
        <v>44200</v>
      </c>
      <c r="B4420" s="479">
        <v>5014</v>
      </c>
      <c r="E4420" s="479">
        <v>26400</v>
      </c>
    </row>
    <row r="4421" spans="1:5">
      <c r="A4421" s="485">
        <v>44201</v>
      </c>
      <c r="B4421" s="479">
        <v>5050</v>
      </c>
      <c r="E4421" s="479">
        <v>26400</v>
      </c>
    </row>
    <row r="4422" spans="1:5">
      <c r="A4422" s="485">
        <v>44202</v>
      </c>
      <c r="B4422" s="479">
        <v>4766</v>
      </c>
      <c r="E4422" s="479">
        <v>26400</v>
      </c>
    </row>
    <row r="4423" spans="1:5">
      <c r="A4423" s="485">
        <v>44203</v>
      </c>
      <c r="B4423" s="479">
        <v>4643</v>
      </c>
      <c r="E4423" s="479">
        <v>26400</v>
      </c>
    </row>
    <row r="4424" spans="1:5">
      <c r="A4424" s="485">
        <v>44204</v>
      </c>
      <c r="B4424" s="479">
        <v>4565</v>
      </c>
      <c r="E4424" s="479">
        <v>26400</v>
      </c>
    </row>
    <row r="4425" spans="1:5">
      <c r="A4425" s="485">
        <v>44205</v>
      </c>
      <c r="B4425" s="479">
        <v>4239</v>
      </c>
      <c r="E4425" s="479">
        <v>26400</v>
      </c>
    </row>
    <row r="4426" spans="1:5">
      <c r="A4426" s="485">
        <v>44206</v>
      </c>
      <c r="B4426" s="479">
        <v>4515</v>
      </c>
      <c r="E4426" s="479">
        <v>26400</v>
      </c>
    </row>
    <row r="4427" spans="1:5">
      <c r="A4427" s="485">
        <v>44207</v>
      </c>
      <c r="B4427" s="479">
        <v>4273</v>
      </c>
      <c r="E4427" s="479">
        <v>26400</v>
      </c>
    </row>
    <row r="4428" spans="1:5">
      <c r="A4428" s="485">
        <v>44208</v>
      </c>
      <c r="B4428" s="479">
        <v>4214</v>
      </c>
      <c r="E4428" s="479">
        <v>26400</v>
      </c>
    </row>
    <row r="4429" spans="1:5">
      <c r="A4429" s="485">
        <v>44209</v>
      </c>
      <c r="B4429" s="479">
        <v>4059</v>
      </c>
      <c r="E4429" s="479">
        <v>26400</v>
      </c>
    </row>
    <row r="4430" spans="1:5">
      <c r="A4430" s="485">
        <v>44210</v>
      </c>
      <c r="B4430" s="479">
        <v>3982</v>
      </c>
      <c r="E4430" s="479">
        <v>26400</v>
      </c>
    </row>
    <row r="4431" spans="1:5">
      <c r="A4431" s="485">
        <v>44211</v>
      </c>
      <c r="B4431" s="479">
        <v>4134</v>
      </c>
      <c r="E4431" s="479">
        <v>26400</v>
      </c>
    </row>
    <row r="4432" spans="1:5">
      <c r="A4432" s="485">
        <v>44212</v>
      </c>
      <c r="B4432" s="479">
        <v>3915</v>
      </c>
      <c r="E4432" s="479">
        <v>26400</v>
      </c>
    </row>
    <row r="4433" spans="1:5">
      <c r="A4433" s="485">
        <v>44213</v>
      </c>
      <c r="B4433" s="479">
        <v>4179</v>
      </c>
      <c r="E4433" s="479">
        <v>26400</v>
      </c>
    </row>
    <row r="4434" spans="1:5">
      <c r="A4434" s="485">
        <v>44214</v>
      </c>
      <c r="B4434" s="479">
        <v>3882</v>
      </c>
      <c r="E4434" s="479">
        <v>26400</v>
      </c>
    </row>
    <row r="4435" spans="1:5">
      <c r="A4435" s="485">
        <v>44215</v>
      </c>
      <c r="B4435" s="479">
        <v>4378</v>
      </c>
      <c r="E4435" s="479">
        <v>26400</v>
      </c>
    </row>
    <row r="4436" spans="1:5">
      <c r="A4436" s="485">
        <v>44216</v>
      </c>
      <c r="B4436" s="479">
        <v>3787</v>
      </c>
      <c r="E4436" s="479">
        <v>26400</v>
      </c>
    </row>
    <row r="4437" spans="1:5">
      <c r="A4437" s="485">
        <v>44217</v>
      </c>
      <c r="B4437" s="479">
        <v>3707</v>
      </c>
      <c r="E4437" s="479">
        <v>26400</v>
      </c>
    </row>
    <row r="4438" spans="1:5">
      <c r="A4438" s="485">
        <v>44218</v>
      </c>
      <c r="B4438" s="479">
        <v>4028</v>
      </c>
      <c r="E4438" s="479">
        <v>26400</v>
      </c>
    </row>
    <row r="4439" spans="1:5">
      <c r="A4439" s="485">
        <v>44219</v>
      </c>
      <c r="B4439" s="479">
        <v>3597</v>
      </c>
      <c r="E4439" s="479">
        <v>26400</v>
      </c>
    </row>
    <row r="4440" spans="1:5">
      <c r="A4440" s="485">
        <v>44220</v>
      </c>
      <c r="B4440" s="479">
        <v>4067</v>
      </c>
      <c r="E4440" s="479">
        <v>26400</v>
      </c>
    </row>
    <row r="4441" spans="1:5">
      <c r="A4441" s="485">
        <v>44221</v>
      </c>
      <c r="B4441" s="479">
        <v>3763</v>
      </c>
      <c r="E4441" s="479">
        <v>26400</v>
      </c>
    </row>
    <row r="4442" spans="1:5">
      <c r="A4442" s="485">
        <v>44222</v>
      </c>
      <c r="B4442" s="479">
        <v>3635</v>
      </c>
      <c r="E4442" s="479">
        <v>26400</v>
      </c>
    </row>
    <row r="4443" spans="1:5">
      <c r="A4443" s="485">
        <v>44223</v>
      </c>
      <c r="B4443" s="479">
        <v>3635</v>
      </c>
      <c r="E4443" s="479">
        <v>26400</v>
      </c>
    </row>
    <row r="4444" spans="1:5">
      <c r="A4444" s="485">
        <v>44224</v>
      </c>
      <c r="B4444" s="479">
        <v>3467</v>
      </c>
      <c r="E4444" s="479">
        <v>26400</v>
      </c>
    </row>
    <row r="4445" spans="1:5">
      <c r="A4445" s="485">
        <v>44225</v>
      </c>
      <c r="B4445" s="479">
        <v>3769</v>
      </c>
      <c r="E4445" s="479">
        <v>26400</v>
      </c>
    </row>
    <row r="4446" spans="1:5">
      <c r="A4446" s="485">
        <v>44226</v>
      </c>
      <c r="B4446" s="479">
        <v>3647</v>
      </c>
      <c r="E4446" s="479">
        <v>26400</v>
      </c>
    </row>
    <row r="4447" spans="1:5">
      <c r="A4447" s="485">
        <v>44227</v>
      </c>
      <c r="B4447" s="479">
        <v>3716</v>
      </c>
      <c r="E4447" s="479">
        <v>26400</v>
      </c>
    </row>
    <row r="4448" spans="1:5">
      <c r="A4448" s="485">
        <v>44228</v>
      </c>
      <c r="B4448" s="479">
        <v>3725</v>
      </c>
      <c r="E4448" s="479">
        <v>26400</v>
      </c>
    </row>
    <row r="4449" spans="1:5">
      <c r="A4449" s="485">
        <v>44229</v>
      </c>
      <c r="B4449" s="479">
        <v>3579</v>
      </c>
      <c r="E4449" s="479">
        <v>26400</v>
      </c>
    </row>
    <row r="4450" spans="1:5">
      <c r="A4450" s="485">
        <v>44230</v>
      </c>
      <c r="B4450" s="479">
        <v>3617</v>
      </c>
      <c r="E4450" s="479">
        <v>26400</v>
      </c>
    </row>
    <row r="4451" spans="1:5">
      <c r="A4451" s="485">
        <v>44231</v>
      </c>
      <c r="B4451" s="479">
        <v>3613</v>
      </c>
      <c r="E4451" s="479">
        <v>26400</v>
      </c>
    </row>
    <row r="4452" spans="1:5">
      <c r="A4452" s="485">
        <v>44232</v>
      </c>
      <c r="B4452" s="479">
        <v>3818</v>
      </c>
      <c r="E4452" s="479">
        <v>26400</v>
      </c>
    </row>
    <row r="4453" spans="1:5">
      <c r="A4453" s="485">
        <v>44233</v>
      </c>
      <c r="B4453" s="479">
        <v>3815</v>
      </c>
      <c r="E4453" s="479">
        <v>26400</v>
      </c>
    </row>
    <row r="4454" spans="1:5">
      <c r="A4454" s="485">
        <v>44234</v>
      </c>
      <c r="B4454" s="479">
        <v>3430</v>
      </c>
      <c r="E4454" s="479">
        <v>26400</v>
      </c>
    </row>
    <row r="4455" spans="1:5">
      <c r="A4455" s="485">
        <v>44235</v>
      </c>
      <c r="B4455" s="479">
        <v>4105</v>
      </c>
      <c r="E4455" s="479">
        <v>26400</v>
      </c>
    </row>
    <row r="4456" spans="1:5">
      <c r="A4456" s="485">
        <v>44236</v>
      </c>
      <c r="B4456" s="479">
        <v>3893</v>
      </c>
      <c r="E4456" s="479">
        <v>26400</v>
      </c>
    </row>
    <row r="4457" spans="1:5">
      <c r="A4457" s="485">
        <v>44237</v>
      </c>
      <c r="B4457" s="479">
        <v>3730</v>
      </c>
      <c r="E4457" s="479">
        <v>26400</v>
      </c>
    </row>
    <row r="4458" spans="1:5">
      <c r="A4458" s="485">
        <v>44238</v>
      </c>
      <c r="B4458" s="479">
        <v>3399</v>
      </c>
      <c r="E4458" s="479">
        <v>26400</v>
      </c>
    </row>
    <row r="4459" spans="1:5">
      <c r="A4459" s="485">
        <v>44239</v>
      </c>
      <c r="B4459" s="479">
        <v>3849</v>
      </c>
      <c r="E4459" s="479">
        <v>26400</v>
      </c>
    </row>
    <row r="4460" spans="1:5">
      <c r="A4460" s="485">
        <v>44240</v>
      </c>
      <c r="B4460" s="479">
        <v>3550</v>
      </c>
      <c r="E4460" s="479">
        <v>26400</v>
      </c>
    </row>
    <row r="4461" spans="1:5">
      <c r="A4461" s="485">
        <v>44241</v>
      </c>
      <c r="B4461" s="479">
        <v>3433</v>
      </c>
      <c r="E4461" s="479">
        <v>26400</v>
      </c>
    </row>
    <row r="4462" spans="1:5">
      <c r="A4462" s="485">
        <v>44242</v>
      </c>
      <c r="B4462" s="479">
        <v>3219</v>
      </c>
      <c r="E4462" s="479">
        <v>26400</v>
      </c>
    </row>
    <row r="4463" spans="1:5">
      <c r="A4463" s="485">
        <v>44243</v>
      </c>
      <c r="B4463" s="479">
        <v>3491</v>
      </c>
      <c r="E4463" s="479">
        <v>26400</v>
      </c>
    </row>
    <row r="4464" spans="1:5">
      <c r="A4464" s="485">
        <v>44244</v>
      </c>
      <c r="B4464" s="479">
        <v>3450</v>
      </c>
      <c r="E4464" s="479">
        <v>26400</v>
      </c>
    </row>
    <row r="4465" spans="1:5">
      <c r="A4465" s="485">
        <v>44245</v>
      </c>
      <c r="B4465" s="479">
        <v>3460</v>
      </c>
      <c r="E4465" s="479">
        <v>26400</v>
      </c>
    </row>
    <row r="4466" spans="1:5">
      <c r="A4466" s="485">
        <v>44246</v>
      </c>
      <c r="B4466" s="479">
        <v>3703</v>
      </c>
      <c r="E4466" s="479">
        <v>26400</v>
      </c>
    </row>
    <row r="4467" spans="1:5">
      <c r="A4467" s="485">
        <v>44247</v>
      </c>
      <c r="B4467" s="479">
        <v>3611</v>
      </c>
      <c r="E4467" s="479">
        <v>26400</v>
      </c>
    </row>
    <row r="4468" spans="1:5">
      <c r="A4468" s="485">
        <v>44248</v>
      </c>
      <c r="B4468" s="479">
        <v>3530</v>
      </c>
      <c r="E4468" s="479">
        <v>26400</v>
      </c>
    </row>
    <row r="4469" spans="1:5">
      <c r="A4469" s="485">
        <v>44249</v>
      </c>
      <c r="B4469" s="479">
        <v>3583</v>
      </c>
      <c r="E4469" s="479">
        <v>26400</v>
      </c>
    </row>
    <row r="4470" spans="1:5">
      <c r="A4470" s="485">
        <v>44250</v>
      </c>
      <c r="B4470" s="479">
        <v>3096</v>
      </c>
      <c r="E4470" s="479">
        <v>26400</v>
      </c>
    </row>
    <row r="4471" spans="1:5">
      <c r="A4471" s="485">
        <v>44251</v>
      </c>
      <c r="B4471" s="479">
        <v>3427</v>
      </c>
      <c r="E4471" s="479">
        <v>26400</v>
      </c>
    </row>
    <row r="4472" spans="1:5">
      <c r="A4472" s="485">
        <v>44252</v>
      </c>
      <c r="B4472" s="479">
        <v>3361</v>
      </c>
      <c r="E4472" s="479">
        <v>26400</v>
      </c>
    </row>
    <row r="4473" spans="1:5">
      <c r="A4473" s="485">
        <v>44253</v>
      </c>
      <c r="B4473" s="479">
        <v>3648</v>
      </c>
      <c r="E4473" s="479">
        <v>26400</v>
      </c>
    </row>
    <row r="4474" spans="1:5">
      <c r="A4474" s="485">
        <v>44254</v>
      </c>
      <c r="B4474" s="479">
        <v>3029</v>
      </c>
      <c r="E4474" s="479">
        <v>26400</v>
      </c>
    </row>
    <row r="4475" spans="1:5">
      <c r="A4475" s="485">
        <v>44255</v>
      </c>
      <c r="B4475" s="479">
        <v>3248</v>
      </c>
      <c r="E4475" s="479">
        <v>26400</v>
      </c>
    </row>
    <row r="4476" spans="1:5">
      <c r="A4476" s="485">
        <v>44256</v>
      </c>
      <c r="B4476" s="479">
        <v>3217</v>
      </c>
      <c r="E4476" s="479">
        <v>26400</v>
      </c>
    </row>
    <row r="4477" spans="1:5">
      <c r="A4477" s="485">
        <v>44257</v>
      </c>
      <c r="B4477" s="479">
        <v>3288</v>
      </c>
      <c r="E4477" s="479">
        <v>26400</v>
      </c>
    </row>
    <row r="4478" spans="1:5">
      <c r="A4478" s="485">
        <v>44258</v>
      </c>
      <c r="B4478" s="479">
        <v>3324</v>
      </c>
      <c r="E4478" s="479">
        <v>26400</v>
      </c>
    </row>
    <row r="4479" spans="1:5">
      <c r="A4479" s="485">
        <v>44259</v>
      </c>
      <c r="B4479" s="479">
        <v>3253</v>
      </c>
      <c r="E4479" s="479">
        <v>26400</v>
      </c>
    </row>
    <row r="4480" spans="1:5">
      <c r="A4480" s="485">
        <v>44260</v>
      </c>
      <c r="B4480" s="479">
        <v>4322</v>
      </c>
      <c r="E4480" s="479">
        <v>26400</v>
      </c>
    </row>
    <row r="4481" spans="1:5">
      <c r="A4481" s="485">
        <v>44261</v>
      </c>
      <c r="B4481" s="479">
        <v>3486</v>
      </c>
      <c r="E4481" s="479">
        <v>26400</v>
      </c>
    </row>
    <row r="4482" spans="1:5">
      <c r="A4482" s="485">
        <v>44262</v>
      </c>
      <c r="B4482" s="479">
        <v>3692</v>
      </c>
      <c r="E4482" s="479">
        <v>26400</v>
      </c>
    </row>
    <row r="4483" spans="1:5">
      <c r="A4483" s="485">
        <v>44263</v>
      </c>
      <c r="B4483" s="479">
        <v>3473</v>
      </c>
      <c r="E4483" s="479">
        <v>26400</v>
      </c>
    </row>
    <row r="4484" spans="1:5">
      <c r="A4484" s="485">
        <v>44264</v>
      </c>
      <c r="B4484" s="479">
        <v>3320</v>
      </c>
      <c r="E4484" s="479">
        <v>26400</v>
      </c>
    </row>
    <row r="4485" spans="1:5">
      <c r="A4485" s="485">
        <v>44265</v>
      </c>
      <c r="B4485" s="479">
        <v>3481</v>
      </c>
      <c r="E4485" s="479">
        <v>26400</v>
      </c>
    </row>
    <row r="4486" spans="1:5">
      <c r="A4486" s="485">
        <v>44266</v>
      </c>
      <c r="B4486" s="479">
        <v>3481</v>
      </c>
      <c r="E4486" s="479">
        <v>26400</v>
      </c>
    </row>
    <row r="4487" spans="1:5">
      <c r="A4487" s="485">
        <v>44267</v>
      </c>
      <c r="B4487" s="479">
        <v>3797</v>
      </c>
      <c r="E4487" s="479">
        <v>26400</v>
      </c>
    </row>
    <row r="4488" spans="1:5">
      <c r="A4488" s="485">
        <v>44268</v>
      </c>
      <c r="B4488" s="479">
        <v>4060</v>
      </c>
      <c r="E4488" s="479">
        <v>26400</v>
      </c>
    </row>
    <row r="4489" spans="1:5">
      <c r="A4489" s="485">
        <v>44269</v>
      </c>
      <c r="B4489" s="479">
        <v>4098</v>
      </c>
      <c r="E4489" s="479">
        <v>26400</v>
      </c>
    </row>
    <row r="4490" spans="1:5">
      <c r="A4490" s="485">
        <v>44270</v>
      </c>
      <c r="B4490" s="479">
        <v>3751</v>
      </c>
      <c r="E4490" s="479">
        <v>26400</v>
      </c>
    </row>
    <row r="4491" spans="1:5">
      <c r="A4491" s="485">
        <v>44271</v>
      </c>
      <c r="B4491" s="479">
        <v>3282</v>
      </c>
      <c r="E4491" s="479">
        <v>26400</v>
      </c>
    </row>
    <row r="4492" spans="1:5">
      <c r="A4492" s="485">
        <v>44272</v>
      </c>
      <c r="B4492" s="479">
        <v>3140</v>
      </c>
      <c r="E4492" s="479">
        <v>26400</v>
      </c>
    </row>
    <row r="4493" spans="1:5">
      <c r="A4493" s="485">
        <v>44273</v>
      </c>
      <c r="B4493" s="479">
        <v>3371</v>
      </c>
      <c r="E4493" s="479">
        <v>26400</v>
      </c>
    </row>
    <row r="4494" spans="1:5">
      <c r="A4494" s="485">
        <v>44274</v>
      </c>
      <c r="B4494" s="479">
        <v>3225</v>
      </c>
      <c r="E4494" s="479">
        <v>26400</v>
      </c>
    </row>
    <row r="4495" spans="1:5">
      <c r="A4495" s="485">
        <v>44275</v>
      </c>
      <c r="B4495" s="479">
        <v>3334</v>
      </c>
      <c r="E4495" s="479">
        <v>26400</v>
      </c>
    </row>
    <row r="4496" spans="1:5">
      <c r="A4496" s="485">
        <v>44276</v>
      </c>
      <c r="B4496" s="479">
        <v>3419</v>
      </c>
      <c r="E4496" s="479">
        <v>26400</v>
      </c>
    </row>
    <row r="4497" spans="1:5">
      <c r="A4497" s="485">
        <v>44277</v>
      </c>
      <c r="B4497" s="479">
        <v>3115</v>
      </c>
      <c r="E4497" s="479">
        <v>26400</v>
      </c>
    </row>
    <row r="4498" spans="1:5">
      <c r="A4498" s="485">
        <v>44278</v>
      </c>
      <c r="B4498" s="479">
        <v>3398</v>
      </c>
      <c r="E4498" s="479">
        <v>26400</v>
      </c>
    </row>
    <row r="4499" spans="1:5">
      <c r="A4499" s="485">
        <v>44279</v>
      </c>
      <c r="B4499" s="479">
        <v>3326</v>
      </c>
      <c r="E4499" s="479">
        <v>26400</v>
      </c>
    </row>
    <row r="4500" spans="1:5">
      <c r="A4500" s="485">
        <v>44280</v>
      </c>
      <c r="B4500" s="479">
        <v>3042</v>
      </c>
      <c r="E4500" s="479">
        <v>26400</v>
      </c>
    </row>
    <row r="4501" spans="1:5">
      <c r="A4501" s="485">
        <v>44281</v>
      </c>
      <c r="B4501" s="479">
        <v>3514</v>
      </c>
      <c r="E4501" s="479">
        <v>26400</v>
      </c>
    </row>
    <row r="4502" spans="1:5">
      <c r="A4502" s="485">
        <v>44282</v>
      </c>
      <c r="B4502" s="479">
        <v>3185</v>
      </c>
      <c r="E4502" s="479">
        <v>26400</v>
      </c>
    </row>
    <row r="4503" spans="1:5">
      <c r="A4503" s="485">
        <v>44283</v>
      </c>
      <c r="B4503" s="479">
        <v>3258</v>
      </c>
      <c r="E4503" s="479">
        <v>26400</v>
      </c>
    </row>
    <row r="4504" spans="1:5">
      <c r="A4504" s="485">
        <v>44284</v>
      </c>
      <c r="B4504" s="479">
        <v>3408</v>
      </c>
      <c r="E4504" s="479">
        <v>26400</v>
      </c>
    </row>
    <row r="4505" spans="1:5">
      <c r="A4505" s="485">
        <v>44285</v>
      </c>
      <c r="B4505" s="479">
        <v>3114</v>
      </c>
      <c r="E4505" s="479">
        <v>26400</v>
      </c>
    </row>
    <row r="4506" spans="1:5">
      <c r="A4506" s="485">
        <v>44286</v>
      </c>
      <c r="B4506" s="479">
        <v>3348</v>
      </c>
      <c r="E4506" s="479">
        <v>26400</v>
      </c>
    </row>
    <row r="4507" spans="1:5">
      <c r="A4507" s="485">
        <v>44287</v>
      </c>
      <c r="B4507" s="479">
        <v>3529</v>
      </c>
      <c r="E4507" s="479">
        <v>26400</v>
      </c>
    </row>
    <row r="4508" spans="1:5">
      <c r="A4508" s="485">
        <v>44288</v>
      </c>
      <c r="B4508" s="479">
        <v>3760</v>
      </c>
      <c r="E4508" s="479">
        <v>26400</v>
      </c>
    </row>
    <row r="4509" spans="1:5">
      <c r="A4509" s="485">
        <v>44289</v>
      </c>
      <c r="B4509" s="479">
        <v>4693</v>
      </c>
      <c r="E4509" s="479">
        <v>26400</v>
      </c>
    </row>
    <row r="4510" spans="1:5">
      <c r="A4510" s="485">
        <v>44290</v>
      </c>
      <c r="B4510" s="479">
        <v>4647</v>
      </c>
      <c r="E4510" s="479">
        <v>26400</v>
      </c>
    </row>
    <row r="4511" spans="1:5">
      <c r="A4511" s="485">
        <v>44291</v>
      </c>
      <c r="B4511" s="479">
        <v>4733</v>
      </c>
      <c r="E4511" s="479">
        <v>26400</v>
      </c>
    </row>
    <row r="4512" spans="1:5">
      <c r="A4512" s="485">
        <v>44292</v>
      </c>
      <c r="B4512" s="479">
        <v>3843</v>
      </c>
      <c r="E4512" s="479">
        <v>26400</v>
      </c>
    </row>
    <row r="4513" spans="1:5">
      <c r="A4513" s="485">
        <v>44293</v>
      </c>
      <c r="B4513" s="479">
        <v>3855</v>
      </c>
      <c r="E4513" s="479">
        <v>26400</v>
      </c>
    </row>
    <row r="4514" spans="1:5">
      <c r="A4514" s="485">
        <v>44294</v>
      </c>
      <c r="B4514" s="479">
        <v>3561</v>
      </c>
      <c r="E4514" s="479">
        <v>26400</v>
      </c>
    </row>
    <row r="4515" spans="1:5">
      <c r="A4515" s="485">
        <v>44295</v>
      </c>
      <c r="B4515" s="479">
        <v>3612</v>
      </c>
      <c r="E4515" s="479">
        <v>26400</v>
      </c>
    </row>
    <row r="4516" spans="1:5">
      <c r="A4516" s="485">
        <v>44296</v>
      </c>
      <c r="B4516" s="479">
        <v>3845</v>
      </c>
      <c r="E4516" s="479">
        <v>26400</v>
      </c>
    </row>
    <row r="4517" spans="1:5">
      <c r="A4517" s="485">
        <v>44297</v>
      </c>
      <c r="B4517" s="479">
        <v>3616</v>
      </c>
      <c r="E4517" s="479">
        <v>26400</v>
      </c>
    </row>
    <row r="4518" spans="1:5">
      <c r="A4518" s="485">
        <v>44298</v>
      </c>
      <c r="B4518" s="479">
        <v>3553</v>
      </c>
      <c r="E4518" s="479">
        <v>26400</v>
      </c>
    </row>
    <row r="4519" spans="1:5">
      <c r="A4519" s="485">
        <v>44299</v>
      </c>
      <c r="B4519" s="479">
        <v>4483</v>
      </c>
      <c r="E4519" s="479">
        <v>26400</v>
      </c>
    </row>
    <row r="4520" spans="1:5">
      <c r="A4520" s="485">
        <v>44300</v>
      </c>
      <c r="B4520" s="479">
        <v>3387</v>
      </c>
      <c r="E4520" s="479">
        <v>26400</v>
      </c>
    </row>
    <row r="4521" spans="1:5">
      <c r="A4521" s="485">
        <v>44301</v>
      </c>
      <c r="B4521" s="479">
        <v>3480</v>
      </c>
      <c r="E4521" s="479">
        <v>26400</v>
      </c>
    </row>
    <row r="4522" spans="1:5">
      <c r="A4522" s="485">
        <v>44302</v>
      </c>
      <c r="B4522" s="479">
        <v>3731</v>
      </c>
      <c r="E4522" s="479">
        <v>26400</v>
      </c>
    </row>
    <row r="4523" spans="1:5">
      <c r="A4523" s="485">
        <v>44303</v>
      </c>
      <c r="B4523" s="479">
        <v>3394</v>
      </c>
      <c r="E4523" s="479">
        <v>26400</v>
      </c>
    </row>
    <row r="4524" spans="1:5">
      <c r="A4524" s="485">
        <v>44304</v>
      </c>
      <c r="B4524" s="479">
        <v>3765</v>
      </c>
      <c r="E4524" s="479">
        <v>26400</v>
      </c>
    </row>
    <row r="4525" spans="1:5">
      <c r="A4525" s="485">
        <v>44305</v>
      </c>
      <c r="B4525" s="479">
        <v>3499</v>
      </c>
      <c r="E4525" s="479">
        <v>26400</v>
      </c>
    </row>
    <row r="4526" spans="1:5">
      <c r="A4526" s="485">
        <v>44306</v>
      </c>
      <c r="B4526" s="479">
        <v>3499</v>
      </c>
      <c r="E4526" s="479">
        <v>26400</v>
      </c>
    </row>
    <row r="4527" spans="1:5">
      <c r="A4527" s="485">
        <v>44307</v>
      </c>
      <c r="B4527" s="479">
        <v>3903</v>
      </c>
      <c r="E4527" s="479">
        <v>26400</v>
      </c>
    </row>
    <row r="4528" spans="1:5">
      <c r="A4528" s="485">
        <v>44308</v>
      </c>
      <c r="B4528" s="479">
        <v>3556</v>
      </c>
      <c r="E4528" s="479">
        <v>26400</v>
      </c>
    </row>
    <row r="4529" spans="1:5">
      <c r="A4529" s="485">
        <v>44309</v>
      </c>
      <c r="B4529" s="479">
        <v>3969</v>
      </c>
      <c r="E4529" s="479">
        <v>26400</v>
      </c>
    </row>
    <row r="4530" spans="1:5">
      <c r="A4530" s="485">
        <v>44310</v>
      </c>
      <c r="B4530" s="479">
        <v>3964</v>
      </c>
      <c r="E4530" s="479">
        <v>26400</v>
      </c>
    </row>
    <row r="4531" spans="1:5">
      <c r="A4531" s="485">
        <v>44311</v>
      </c>
      <c r="B4531" s="479">
        <v>3682</v>
      </c>
      <c r="E4531" s="479">
        <v>26400</v>
      </c>
    </row>
    <row r="4532" spans="1:5">
      <c r="A4532" s="485">
        <v>44312</v>
      </c>
      <c r="B4532" s="479">
        <v>4141</v>
      </c>
      <c r="E4532" s="479">
        <v>26400</v>
      </c>
    </row>
    <row r="4533" spans="1:5">
      <c r="A4533" s="485">
        <v>44313</v>
      </c>
      <c r="B4533" s="479">
        <v>3738</v>
      </c>
      <c r="E4533" s="479">
        <v>26400</v>
      </c>
    </row>
    <row r="4534" spans="1:5">
      <c r="A4534" s="485">
        <v>44314</v>
      </c>
      <c r="B4534" s="479">
        <v>3556</v>
      </c>
      <c r="E4534" s="479">
        <v>26400</v>
      </c>
    </row>
    <row r="4535" spans="1:5">
      <c r="A4535" s="485">
        <v>44315</v>
      </c>
      <c r="B4535" s="479">
        <v>3777</v>
      </c>
      <c r="E4535" s="479">
        <v>26400</v>
      </c>
    </row>
    <row r="4536" spans="1:5">
      <c r="A4536" s="485">
        <v>44316</v>
      </c>
      <c r="B4536" s="479">
        <v>3490</v>
      </c>
      <c r="E4536" s="479">
        <v>26400</v>
      </c>
    </row>
    <row r="4537" spans="1:5">
      <c r="A4537" s="485">
        <v>44317</v>
      </c>
      <c r="B4537" s="479">
        <v>3695</v>
      </c>
      <c r="E4537" s="479">
        <v>26400</v>
      </c>
    </row>
    <row r="4538" spans="1:5">
      <c r="A4538" s="485">
        <v>44318</v>
      </c>
      <c r="B4538" s="479">
        <v>3591</v>
      </c>
      <c r="E4538" s="479">
        <v>26400</v>
      </c>
    </row>
    <row r="4539" spans="1:5">
      <c r="A4539" s="485">
        <v>44319</v>
      </c>
      <c r="B4539" s="479">
        <v>3273</v>
      </c>
      <c r="E4539" s="479">
        <v>26400</v>
      </c>
    </row>
    <row r="4540" spans="1:5">
      <c r="A4540" s="485">
        <v>44320</v>
      </c>
      <c r="B4540" s="479">
        <v>3529</v>
      </c>
      <c r="E4540" s="479">
        <v>26400</v>
      </c>
    </row>
    <row r="4541" spans="1:5">
      <c r="A4541" s="485">
        <v>44321</v>
      </c>
      <c r="B4541" s="479">
        <v>3520</v>
      </c>
      <c r="E4541" s="479">
        <v>26400</v>
      </c>
    </row>
    <row r="4542" spans="1:5">
      <c r="A4542" s="485">
        <v>44322</v>
      </c>
      <c r="B4542" s="479">
        <v>3300</v>
      </c>
      <c r="E4542" s="479">
        <v>26400</v>
      </c>
    </row>
    <row r="4543" spans="1:5">
      <c r="A4543" s="485">
        <v>44323</v>
      </c>
      <c r="B4543" s="479">
        <v>3442</v>
      </c>
      <c r="E4543" s="479">
        <v>26400</v>
      </c>
    </row>
    <row r="4544" spans="1:5">
      <c r="A4544" s="485">
        <v>44324</v>
      </c>
      <c r="B4544" s="479">
        <v>3604</v>
      </c>
      <c r="E4544" s="479">
        <v>26400</v>
      </c>
    </row>
    <row r="4545" spans="1:5">
      <c r="A4545" s="485">
        <v>44325</v>
      </c>
      <c r="B4545" s="479">
        <v>3942</v>
      </c>
      <c r="E4545" s="479">
        <v>26400</v>
      </c>
    </row>
    <row r="4546" spans="1:5">
      <c r="A4546" s="485">
        <v>44326</v>
      </c>
      <c r="B4546" s="479">
        <v>3268</v>
      </c>
      <c r="E4546" s="479">
        <v>26400</v>
      </c>
    </row>
    <row r="4547" spans="1:5">
      <c r="A4547" s="485">
        <v>44327</v>
      </c>
      <c r="B4547" s="479">
        <v>3559</v>
      </c>
      <c r="E4547" s="479">
        <v>26400</v>
      </c>
    </row>
    <row r="4548" spans="1:5">
      <c r="A4548" s="485">
        <v>44328</v>
      </c>
      <c r="B4548" s="479">
        <v>3509</v>
      </c>
      <c r="E4548" s="479">
        <v>26400</v>
      </c>
    </row>
    <row r="4549" spans="1:5">
      <c r="A4549" s="485">
        <v>44329</v>
      </c>
      <c r="B4549" s="479">
        <v>3190</v>
      </c>
      <c r="E4549" s="479">
        <v>26400</v>
      </c>
    </row>
    <row r="4550" spans="1:5">
      <c r="A4550" s="485">
        <v>44330</v>
      </c>
      <c r="B4550" s="479">
        <v>3464</v>
      </c>
      <c r="E4550" s="479">
        <v>26400</v>
      </c>
    </row>
    <row r="4551" spans="1:5">
      <c r="A4551" s="485">
        <v>44331</v>
      </c>
      <c r="B4551" s="479">
        <v>3527</v>
      </c>
      <c r="E4551" s="479">
        <v>26400</v>
      </c>
    </row>
    <row r="4552" spans="1:5">
      <c r="A4552" s="485">
        <v>44332</v>
      </c>
      <c r="B4552" s="479">
        <v>3081</v>
      </c>
      <c r="E4552" s="479">
        <v>26400</v>
      </c>
    </row>
    <row r="4553" spans="1:5">
      <c r="A4553" s="485">
        <v>44333</v>
      </c>
      <c r="B4553" s="479">
        <v>3545</v>
      </c>
      <c r="E4553" s="479">
        <v>26400</v>
      </c>
    </row>
    <row r="4554" spans="1:5">
      <c r="A4554" s="485">
        <v>44334</v>
      </c>
      <c r="B4554" s="479">
        <v>3386</v>
      </c>
      <c r="E4554" s="479">
        <v>26400</v>
      </c>
    </row>
    <row r="4555" spans="1:5">
      <c r="A4555" s="485">
        <v>44335</v>
      </c>
      <c r="B4555" s="479">
        <v>3165</v>
      </c>
      <c r="E4555" s="479">
        <v>26400</v>
      </c>
    </row>
    <row r="4556" spans="1:5">
      <c r="A4556" s="485">
        <v>44336</v>
      </c>
      <c r="B4556" s="479">
        <v>3333</v>
      </c>
      <c r="E4556" s="479">
        <v>26400</v>
      </c>
    </row>
    <row r="4557" spans="1:5">
      <c r="A4557" s="485">
        <v>44337</v>
      </c>
      <c r="B4557" s="479">
        <v>3571</v>
      </c>
      <c r="E4557" s="479">
        <v>26400</v>
      </c>
    </row>
    <row r="4558" spans="1:5">
      <c r="A4558" s="485">
        <v>44338</v>
      </c>
      <c r="B4558" s="479">
        <v>3503</v>
      </c>
      <c r="E4558" s="479">
        <v>26400</v>
      </c>
    </row>
    <row r="4559" spans="1:5">
      <c r="A4559" s="485">
        <v>44339</v>
      </c>
      <c r="B4559" s="479">
        <v>3404</v>
      </c>
      <c r="E4559" s="479">
        <v>26400</v>
      </c>
    </row>
    <row r="4560" spans="1:5">
      <c r="A4560" s="485">
        <v>44340</v>
      </c>
      <c r="B4560" s="479">
        <v>3207</v>
      </c>
      <c r="E4560" s="479">
        <v>26400</v>
      </c>
    </row>
    <row r="4561" spans="1:5">
      <c r="A4561" s="485">
        <v>44341</v>
      </c>
      <c r="B4561" s="479">
        <v>3330</v>
      </c>
      <c r="E4561" s="479">
        <v>26400</v>
      </c>
    </row>
    <row r="4562" spans="1:5">
      <c r="A4562" s="485">
        <v>44342</v>
      </c>
      <c r="B4562" s="479">
        <v>3330</v>
      </c>
      <c r="E4562" s="479">
        <v>26400</v>
      </c>
    </row>
    <row r="4563" spans="1:5">
      <c r="A4563" s="485">
        <v>44343</v>
      </c>
      <c r="B4563" s="479">
        <v>3298</v>
      </c>
      <c r="E4563" s="479">
        <v>26400</v>
      </c>
    </row>
    <row r="4564" spans="1:5">
      <c r="A4564" s="485">
        <v>44344</v>
      </c>
      <c r="B4564" s="479">
        <v>3512</v>
      </c>
      <c r="E4564" s="479">
        <v>26400</v>
      </c>
    </row>
    <row r="4565" spans="1:5">
      <c r="A4565" s="485">
        <v>44345</v>
      </c>
      <c r="B4565" s="479">
        <v>3477</v>
      </c>
      <c r="E4565" s="479">
        <v>26400</v>
      </c>
    </row>
    <row r="4566" spans="1:5">
      <c r="A4566" s="485">
        <v>44346</v>
      </c>
      <c r="B4566" s="479">
        <v>3232</v>
      </c>
      <c r="E4566" s="479">
        <v>26400</v>
      </c>
    </row>
    <row r="4567" spans="1:5">
      <c r="A4567" s="485">
        <v>44347</v>
      </c>
      <c r="B4567" s="479">
        <v>3198</v>
      </c>
      <c r="E4567" s="479">
        <v>26400</v>
      </c>
    </row>
    <row r="4568" spans="1:5">
      <c r="A4568" s="485">
        <v>44348</v>
      </c>
      <c r="B4568" s="479">
        <v>3224</v>
      </c>
      <c r="E4568" s="479">
        <v>26400</v>
      </c>
    </row>
    <row r="4569" spans="1:5">
      <c r="A4569" s="485">
        <v>44349</v>
      </c>
      <c r="B4569" s="479">
        <v>3367</v>
      </c>
      <c r="E4569" s="479">
        <v>26400</v>
      </c>
    </row>
    <row r="4570" spans="1:5">
      <c r="A4570" s="485">
        <v>44350</v>
      </c>
      <c r="B4570" s="479">
        <v>3457</v>
      </c>
      <c r="E4570" s="479">
        <v>26400</v>
      </c>
    </row>
    <row r="4571" spans="1:5">
      <c r="A4571" s="485">
        <v>44351</v>
      </c>
      <c r="B4571" s="479">
        <v>3668</v>
      </c>
      <c r="E4571" s="479">
        <v>26400</v>
      </c>
    </row>
    <row r="4572" spans="1:5">
      <c r="A4572" s="485">
        <v>44352</v>
      </c>
      <c r="B4572" s="479">
        <v>3946</v>
      </c>
      <c r="E4572" s="479">
        <v>26400</v>
      </c>
    </row>
    <row r="4573" spans="1:5">
      <c r="A4573" s="485">
        <v>44353</v>
      </c>
      <c r="B4573" s="479">
        <v>3782</v>
      </c>
      <c r="E4573" s="479">
        <v>26400</v>
      </c>
    </row>
    <row r="4574" spans="1:5">
      <c r="A4574" s="485">
        <v>44354</v>
      </c>
      <c r="B4574" s="479">
        <v>3533</v>
      </c>
      <c r="E4574" s="479">
        <v>26400</v>
      </c>
    </row>
    <row r="4575" spans="1:5">
      <c r="A4575" s="485">
        <v>44355</v>
      </c>
      <c r="B4575" s="479">
        <v>3600</v>
      </c>
      <c r="E4575" s="479">
        <v>26400</v>
      </c>
    </row>
    <row r="4576" spans="1:5">
      <c r="A4576" s="485">
        <v>44356</v>
      </c>
      <c r="B4576" s="479">
        <v>3446</v>
      </c>
      <c r="E4576" s="479">
        <v>26400</v>
      </c>
    </row>
    <row r="4577" spans="1:5">
      <c r="A4577" s="485">
        <v>44357</v>
      </c>
      <c r="B4577" s="479">
        <v>3213</v>
      </c>
      <c r="E4577" s="479">
        <v>26400</v>
      </c>
    </row>
    <row r="4578" spans="1:5">
      <c r="A4578" s="485">
        <v>44358</v>
      </c>
      <c r="B4578" s="479">
        <v>3467</v>
      </c>
      <c r="E4578" s="479">
        <v>26400</v>
      </c>
    </row>
    <row r="4579" spans="1:5">
      <c r="A4579" s="485">
        <v>44359</v>
      </c>
      <c r="B4579" s="479">
        <v>3239</v>
      </c>
      <c r="E4579" s="479">
        <v>26400</v>
      </c>
    </row>
    <row r="4580" spans="1:5">
      <c r="A4580" s="485">
        <v>44360</v>
      </c>
      <c r="B4580" s="479">
        <v>3907</v>
      </c>
      <c r="E4580" s="479">
        <v>26400</v>
      </c>
    </row>
    <row r="4581" spans="1:5">
      <c r="A4581" s="485">
        <v>44361</v>
      </c>
      <c r="B4581" s="479">
        <v>3717</v>
      </c>
      <c r="E4581" s="479">
        <v>26400</v>
      </c>
    </row>
    <row r="4582" spans="1:5">
      <c r="A4582" s="485">
        <v>44362</v>
      </c>
      <c r="B4582" s="479">
        <v>3401</v>
      </c>
      <c r="E4582" s="479">
        <v>26400</v>
      </c>
    </row>
    <row r="4583" spans="1:5">
      <c r="A4583" s="485">
        <v>44363</v>
      </c>
      <c r="B4583" s="479">
        <v>3399</v>
      </c>
      <c r="E4583" s="479">
        <v>26400</v>
      </c>
    </row>
    <row r="4584" spans="1:5">
      <c r="A4584" s="485">
        <v>44364</v>
      </c>
      <c r="B4584" s="479">
        <v>3500</v>
      </c>
      <c r="E4584" s="479">
        <v>26400</v>
      </c>
    </row>
    <row r="4585" spans="1:5">
      <c r="A4585" s="485">
        <v>44365</v>
      </c>
      <c r="B4585" s="479">
        <v>3560</v>
      </c>
      <c r="E4585" s="479">
        <v>26400</v>
      </c>
    </row>
    <row r="4586" spans="1:5">
      <c r="A4586" s="485">
        <v>44366</v>
      </c>
      <c r="B4586" s="479">
        <v>3559</v>
      </c>
      <c r="E4586" s="479">
        <v>26400</v>
      </c>
    </row>
    <row r="4587" spans="1:5">
      <c r="A4587" s="485">
        <v>44367</v>
      </c>
      <c r="B4587" s="479">
        <v>3601</v>
      </c>
      <c r="E4587" s="479">
        <v>26400</v>
      </c>
    </row>
    <row r="4588" spans="1:5">
      <c r="A4588" s="485">
        <v>44368</v>
      </c>
      <c r="B4588" s="479">
        <v>3554</v>
      </c>
      <c r="E4588" s="479">
        <v>26400</v>
      </c>
    </row>
    <row r="4589" spans="1:5">
      <c r="A4589" s="485">
        <v>44369</v>
      </c>
      <c r="B4589" s="479">
        <v>3419</v>
      </c>
      <c r="E4589" s="479">
        <v>26400</v>
      </c>
    </row>
    <row r="4590" spans="1:5">
      <c r="A4590" s="485">
        <v>44370</v>
      </c>
      <c r="B4590" s="479">
        <v>3460</v>
      </c>
      <c r="E4590" s="479">
        <v>26400</v>
      </c>
    </row>
    <row r="4591" spans="1:5">
      <c r="A4591" s="485">
        <v>44371</v>
      </c>
      <c r="B4591" s="479">
        <v>3531</v>
      </c>
      <c r="E4591" s="479">
        <v>26400</v>
      </c>
    </row>
    <row r="4592" spans="1:5">
      <c r="A4592" s="485">
        <v>44372</v>
      </c>
      <c r="B4592" s="479">
        <v>3858</v>
      </c>
      <c r="E4592" s="479">
        <v>26400</v>
      </c>
    </row>
    <row r="4593" spans="1:5">
      <c r="A4593" s="485">
        <v>44373</v>
      </c>
      <c r="B4593" s="479">
        <v>3825</v>
      </c>
      <c r="E4593" s="479">
        <v>26400</v>
      </c>
    </row>
    <row r="4594" spans="1:5">
      <c r="A4594" s="485">
        <v>44374</v>
      </c>
      <c r="B4594" s="479">
        <v>3825</v>
      </c>
      <c r="E4594" s="479">
        <v>26400</v>
      </c>
    </row>
    <row r="4595" spans="1:5">
      <c r="A4595" s="485">
        <v>44375</v>
      </c>
      <c r="B4595" s="479">
        <v>3811</v>
      </c>
      <c r="E4595" s="479">
        <v>26400</v>
      </c>
    </row>
    <row r="4596" spans="1:5">
      <c r="A4596" s="485">
        <v>44376</v>
      </c>
      <c r="B4596" s="479">
        <v>3773</v>
      </c>
      <c r="E4596" s="479">
        <v>26400</v>
      </c>
    </row>
    <row r="4597" spans="1:5">
      <c r="A4597" s="485">
        <v>44377</v>
      </c>
      <c r="B4597" s="479">
        <v>3741</v>
      </c>
      <c r="E4597" s="479">
        <v>26400</v>
      </c>
    </row>
    <row r="4598" spans="1:5">
      <c r="A4598" s="485">
        <v>44378</v>
      </c>
      <c r="B4598" s="479">
        <v>3506</v>
      </c>
      <c r="E4598" s="479">
        <v>26400</v>
      </c>
    </row>
    <row r="4599" spans="1:5">
      <c r="A4599" s="485">
        <v>44379</v>
      </c>
      <c r="B4599" s="479">
        <v>3646</v>
      </c>
      <c r="E4599" s="479">
        <v>26400</v>
      </c>
    </row>
    <row r="4600" spans="1:5">
      <c r="A4600" s="485">
        <v>44380</v>
      </c>
      <c r="B4600" s="479">
        <v>3796</v>
      </c>
      <c r="E4600" s="479">
        <v>26400</v>
      </c>
    </row>
    <row r="4601" spans="1:5">
      <c r="A4601" s="485">
        <v>44381</v>
      </c>
      <c r="B4601" s="479">
        <v>3622</v>
      </c>
      <c r="E4601" s="479">
        <v>26400</v>
      </c>
    </row>
    <row r="4602" spans="1:5">
      <c r="A4602" s="485">
        <v>44382</v>
      </c>
      <c r="B4602" s="479">
        <v>3588</v>
      </c>
      <c r="E4602" s="479">
        <v>26400</v>
      </c>
    </row>
    <row r="4603" spans="1:5">
      <c r="A4603" s="485">
        <v>44383</v>
      </c>
      <c r="B4603" s="479">
        <v>5288</v>
      </c>
      <c r="E4603" s="479">
        <v>26400</v>
      </c>
    </row>
    <row r="4604" spans="1:5">
      <c r="A4604" s="485">
        <v>44384</v>
      </c>
      <c r="B4604" s="479">
        <v>6350</v>
      </c>
      <c r="E4604" s="479">
        <v>26400</v>
      </c>
    </row>
    <row r="4605" spans="1:5">
      <c r="A4605" s="485">
        <v>44385</v>
      </c>
      <c r="B4605" s="479">
        <v>4256</v>
      </c>
      <c r="E4605" s="479">
        <v>26400</v>
      </c>
    </row>
    <row r="4606" spans="1:5">
      <c r="A4606" s="485">
        <v>44386</v>
      </c>
      <c r="B4606" s="479">
        <v>4203</v>
      </c>
      <c r="E4606" s="479">
        <v>26400</v>
      </c>
    </row>
    <row r="4607" spans="1:5">
      <c r="A4607" s="485">
        <v>44387</v>
      </c>
      <c r="B4607" s="479">
        <v>3967</v>
      </c>
      <c r="E4607" s="479">
        <v>26400</v>
      </c>
    </row>
    <row r="4608" spans="1:5">
      <c r="A4608" s="485">
        <v>44388</v>
      </c>
      <c r="B4608" s="479">
        <v>4272</v>
      </c>
      <c r="E4608" s="479">
        <v>26400</v>
      </c>
    </row>
    <row r="4609" spans="1:5">
      <c r="A4609" s="485">
        <v>44389</v>
      </c>
      <c r="B4609" s="479">
        <v>4169</v>
      </c>
      <c r="E4609" s="479">
        <v>26400</v>
      </c>
    </row>
    <row r="4610" spans="1:5">
      <c r="A4610" s="485">
        <v>44390</v>
      </c>
      <c r="B4610" s="479">
        <v>4245</v>
      </c>
      <c r="E4610" s="479">
        <v>26400</v>
      </c>
    </row>
    <row r="4611" spans="1:5">
      <c r="A4611" s="485">
        <v>44391</v>
      </c>
      <c r="B4611" s="479">
        <v>4327</v>
      </c>
      <c r="E4611" s="479">
        <v>26400</v>
      </c>
    </row>
    <row r="4612" spans="1:5">
      <c r="A4612" s="485">
        <v>44392</v>
      </c>
      <c r="B4612" s="479">
        <v>5010</v>
      </c>
      <c r="E4612" s="479">
        <v>26400</v>
      </c>
    </row>
    <row r="4613" spans="1:5">
      <c r="A4613" s="485">
        <v>44393</v>
      </c>
      <c r="B4613" s="479">
        <v>4960</v>
      </c>
      <c r="E4613" s="479">
        <v>26400</v>
      </c>
    </row>
    <row r="4614" spans="1:5">
      <c r="A4614" s="485">
        <v>44394</v>
      </c>
      <c r="B4614" s="479">
        <v>5591</v>
      </c>
      <c r="E4614" s="479">
        <v>26400</v>
      </c>
    </row>
    <row r="4615" spans="1:5">
      <c r="A4615" s="485">
        <v>44395</v>
      </c>
      <c r="B4615" s="479">
        <v>4747</v>
      </c>
      <c r="E4615" s="479">
        <v>26400</v>
      </c>
    </row>
    <row r="4616" spans="1:5">
      <c r="A4616" s="485">
        <v>44396</v>
      </c>
      <c r="B4616" s="479">
        <v>4602</v>
      </c>
      <c r="E4616" s="479">
        <v>26400</v>
      </c>
    </row>
    <row r="4617" spans="1:5">
      <c r="A4617" s="485">
        <v>44397</v>
      </c>
      <c r="B4617" s="479">
        <v>4674</v>
      </c>
      <c r="E4617" s="479">
        <v>26400</v>
      </c>
    </row>
    <row r="4618" spans="1:5">
      <c r="A4618" s="485">
        <v>44398</v>
      </c>
      <c r="B4618" s="479">
        <v>4693</v>
      </c>
      <c r="E4618" s="479">
        <v>26400</v>
      </c>
    </row>
    <row r="4619" spans="1:5">
      <c r="A4619" s="485">
        <v>44399</v>
      </c>
      <c r="B4619" s="479">
        <v>4620</v>
      </c>
      <c r="E4619" s="479">
        <v>26400</v>
      </c>
    </row>
    <row r="4620" spans="1:5">
      <c r="A4620" s="485">
        <v>44400</v>
      </c>
      <c r="B4620" s="479">
        <v>4470</v>
      </c>
      <c r="E4620" s="479">
        <v>26400</v>
      </c>
    </row>
    <row r="4621" spans="1:5">
      <c r="A4621" s="485">
        <v>44401</v>
      </c>
      <c r="B4621" s="479">
        <v>4864</v>
      </c>
      <c r="E4621" s="479">
        <v>26400</v>
      </c>
    </row>
    <row r="4622" spans="1:5">
      <c r="A4622" s="485">
        <v>44402</v>
      </c>
      <c r="B4622" s="479">
        <v>4511</v>
      </c>
      <c r="E4622" s="479">
        <v>26400</v>
      </c>
    </row>
    <row r="4623" spans="1:5">
      <c r="A4623" s="485">
        <v>44403</v>
      </c>
      <c r="B4623" s="479">
        <v>4434</v>
      </c>
      <c r="E4623" s="479">
        <v>26400</v>
      </c>
    </row>
    <row r="4624" spans="1:5">
      <c r="A4624" s="485">
        <v>44404</v>
      </c>
      <c r="B4624" s="479">
        <v>4336</v>
      </c>
      <c r="E4624" s="479">
        <v>26400</v>
      </c>
    </row>
    <row r="4625" spans="1:5">
      <c r="A4625" s="485">
        <v>44405</v>
      </c>
      <c r="B4625" s="479">
        <v>4178</v>
      </c>
      <c r="E4625" s="479">
        <v>26400</v>
      </c>
    </row>
    <row r="4626" spans="1:5">
      <c r="A4626" s="485">
        <v>44406</v>
      </c>
      <c r="B4626" s="479">
        <v>4294</v>
      </c>
      <c r="E4626" s="479">
        <v>26400</v>
      </c>
    </row>
    <row r="4627" spans="1:5">
      <c r="A4627" s="485">
        <v>44407</v>
      </c>
      <c r="B4627" s="479">
        <v>4203</v>
      </c>
      <c r="E4627" s="479">
        <v>26400</v>
      </c>
    </row>
    <row r="4628" spans="1:5">
      <c r="A4628" s="485">
        <v>44408</v>
      </c>
      <c r="B4628" s="479">
        <v>4416</v>
      </c>
      <c r="E4628" s="479">
        <v>26400</v>
      </c>
    </row>
    <row r="4629" spans="1:5">
      <c r="A4629" s="485">
        <v>44409</v>
      </c>
      <c r="B4629" s="479">
        <v>4058</v>
      </c>
      <c r="E4629" s="479">
        <v>26400</v>
      </c>
    </row>
    <row r="4630" spans="1:5">
      <c r="A4630" s="485">
        <v>44410</v>
      </c>
      <c r="B4630" s="479">
        <v>4069</v>
      </c>
      <c r="E4630" s="479">
        <v>26400</v>
      </c>
    </row>
    <row r="4631" spans="1:5">
      <c r="A4631" s="485">
        <v>44411</v>
      </c>
      <c r="B4631" s="479">
        <v>4214</v>
      </c>
      <c r="E4631" s="479">
        <v>26400</v>
      </c>
    </row>
    <row r="4632" spans="1:5">
      <c r="A4632" s="485">
        <v>44412</v>
      </c>
      <c r="B4632" s="479">
        <v>3862</v>
      </c>
      <c r="E4632" s="479">
        <v>26400</v>
      </c>
    </row>
    <row r="4633" spans="1:5">
      <c r="A4633" s="485">
        <v>44413</v>
      </c>
      <c r="B4633" s="479">
        <v>4194</v>
      </c>
      <c r="E4633" s="479">
        <v>26400</v>
      </c>
    </row>
    <row r="4634" spans="1:5">
      <c r="A4634" s="485">
        <v>44414</v>
      </c>
      <c r="B4634" s="479">
        <v>4017</v>
      </c>
      <c r="E4634" s="479">
        <v>26400</v>
      </c>
    </row>
    <row r="4635" spans="1:5">
      <c r="A4635" s="485">
        <v>44415</v>
      </c>
      <c r="B4635" s="479">
        <v>4085</v>
      </c>
      <c r="E4635" s="479">
        <v>26400</v>
      </c>
    </row>
    <row r="4636" spans="1:5">
      <c r="A4636" s="485">
        <v>44416</v>
      </c>
      <c r="B4636" s="479">
        <v>4292</v>
      </c>
      <c r="E4636" s="479">
        <v>26400</v>
      </c>
    </row>
    <row r="4637" spans="1:5">
      <c r="A4637" s="485">
        <v>44417</v>
      </c>
      <c r="B4637" s="479">
        <v>3728</v>
      </c>
      <c r="E4637" s="479">
        <v>26400</v>
      </c>
    </row>
    <row r="4638" spans="1:5">
      <c r="A4638" s="485">
        <v>44418</v>
      </c>
      <c r="B4638" s="479">
        <v>4150</v>
      </c>
      <c r="E4638" s="479">
        <v>26400</v>
      </c>
    </row>
    <row r="4639" spans="1:5">
      <c r="A4639" s="485">
        <v>44419</v>
      </c>
      <c r="B4639" s="479">
        <v>3914</v>
      </c>
      <c r="E4639" s="479">
        <v>26400</v>
      </c>
    </row>
    <row r="4640" spans="1:5">
      <c r="A4640" s="485">
        <v>44420</v>
      </c>
      <c r="B4640" s="479">
        <v>4241</v>
      </c>
      <c r="E4640" s="479">
        <v>26400</v>
      </c>
    </row>
    <row r="4641" spans="1:5">
      <c r="A4641" s="485">
        <v>44421</v>
      </c>
      <c r="B4641" s="479">
        <v>5097</v>
      </c>
      <c r="E4641" s="479">
        <v>26400</v>
      </c>
    </row>
    <row r="4642" spans="1:5">
      <c r="A4642" s="485">
        <v>44422</v>
      </c>
      <c r="B4642" s="479">
        <v>4498</v>
      </c>
      <c r="E4642" s="479">
        <v>26400</v>
      </c>
    </row>
    <row r="4643" spans="1:5">
      <c r="A4643" s="485">
        <v>44423</v>
      </c>
      <c r="B4643" s="479">
        <v>4113</v>
      </c>
      <c r="E4643" s="479">
        <v>26400</v>
      </c>
    </row>
    <row r="4644" spans="1:5">
      <c r="A4644" s="485">
        <v>44424</v>
      </c>
      <c r="B4644" s="479">
        <v>4666</v>
      </c>
      <c r="E4644" s="479">
        <v>26400</v>
      </c>
    </row>
    <row r="4645" spans="1:5">
      <c r="A4645" s="485">
        <v>44425</v>
      </c>
      <c r="B4645" s="479">
        <v>6184</v>
      </c>
      <c r="E4645" s="479">
        <v>26400</v>
      </c>
    </row>
    <row r="4646" spans="1:5">
      <c r="A4646" s="485">
        <v>44426</v>
      </c>
      <c r="B4646" s="479">
        <v>4854</v>
      </c>
      <c r="E4646" s="479">
        <v>26400</v>
      </c>
    </row>
    <row r="4647" spans="1:5">
      <c r="A4647" s="485">
        <v>44427</v>
      </c>
      <c r="B4647" s="479">
        <v>4417</v>
      </c>
      <c r="E4647" s="479">
        <v>26400</v>
      </c>
    </row>
    <row r="4648" spans="1:5">
      <c r="A4648" s="485">
        <v>44428</v>
      </c>
      <c r="B4648" s="479">
        <v>4047</v>
      </c>
      <c r="E4648" s="479">
        <v>26400</v>
      </c>
    </row>
    <row r="4649" spans="1:5">
      <c r="A4649" s="485">
        <v>44429</v>
      </c>
      <c r="B4649" s="479">
        <v>3859</v>
      </c>
      <c r="E4649" s="479">
        <v>26400</v>
      </c>
    </row>
    <row r="4650" spans="1:5">
      <c r="A4650" s="485">
        <v>44430</v>
      </c>
      <c r="B4650" s="479">
        <v>3651</v>
      </c>
      <c r="E4650" s="479">
        <v>26400</v>
      </c>
    </row>
    <row r="4651" spans="1:5">
      <c r="A4651" s="485">
        <v>44431</v>
      </c>
      <c r="B4651" s="479">
        <v>3636</v>
      </c>
      <c r="E4651" s="479">
        <v>26400</v>
      </c>
    </row>
    <row r="4652" spans="1:5">
      <c r="A4652" s="485">
        <v>44432</v>
      </c>
      <c r="B4652" s="479">
        <v>3649</v>
      </c>
      <c r="E4652" s="479">
        <v>26400</v>
      </c>
    </row>
    <row r="4653" spans="1:5">
      <c r="A4653" s="485">
        <v>44433</v>
      </c>
      <c r="B4653" s="479">
        <v>3649</v>
      </c>
      <c r="C4653" s="479">
        <v>3649</v>
      </c>
      <c r="D4653" s="479">
        <v>3649</v>
      </c>
      <c r="E4653" s="479">
        <v>26400</v>
      </c>
    </row>
    <row r="4654" spans="1:5">
      <c r="A4654" s="485">
        <v>44434</v>
      </c>
      <c r="B4654" s="479">
        <v>3510</v>
      </c>
      <c r="E4654" s="479">
        <v>26400</v>
      </c>
    </row>
    <row r="4655" spans="1:5">
      <c r="A4655" s="485">
        <v>44435</v>
      </c>
      <c r="B4655" s="479">
        <v>3587</v>
      </c>
      <c r="E4655" s="479">
        <v>26400</v>
      </c>
    </row>
    <row r="4656" spans="1:5">
      <c r="A4656" s="485">
        <v>44436</v>
      </c>
      <c r="B4656" s="479">
        <v>3822</v>
      </c>
      <c r="E4656" s="479">
        <v>26400</v>
      </c>
    </row>
    <row r="4657" spans="1:5">
      <c r="A4657" s="485">
        <v>44437</v>
      </c>
      <c r="B4657" s="479">
        <v>3878</v>
      </c>
      <c r="E4657" s="479">
        <v>26400</v>
      </c>
    </row>
    <row r="4658" spans="1:5">
      <c r="A4658" s="485">
        <v>44438</v>
      </c>
      <c r="B4658" s="479">
        <v>3904</v>
      </c>
      <c r="E4658" s="479">
        <v>26400</v>
      </c>
    </row>
    <row r="4659" spans="1:5">
      <c r="A4659" s="485">
        <v>44439</v>
      </c>
      <c r="B4659" s="479">
        <v>3692</v>
      </c>
      <c r="E4659" s="479">
        <v>26400</v>
      </c>
    </row>
    <row r="4660" spans="1:5">
      <c r="A4660" s="485">
        <v>44440</v>
      </c>
      <c r="B4660" s="479">
        <v>3846</v>
      </c>
      <c r="E4660" s="479">
        <v>26400</v>
      </c>
    </row>
    <row r="4661" spans="1:5">
      <c r="A4661" s="485">
        <v>44441</v>
      </c>
      <c r="B4661" s="479">
        <v>3515</v>
      </c>
      <c r="E4661" s="479">
        <v>26400</v>
      </c>
    </row>
    <row r="4662" spans="1:5">
      <c r="A4662" s="485">
        <v>44442</v>
      </c>
      <c r="B4662" s="479">
        <v>3555</v>
      </c>
      <c r="E4662" s="479">
        <v>26400</v>
      </c>
    </row>
    <row r="4663" spans="1:5">
      <c r="A4663" s="485">
        <v>44443</v>
      </c>
      <c r="B4663" s="479">
        <v>3616</v>
      </c>
      <c r="E4663" s="479">
        <v>26400</v>
      </c>
    </row>
    <row r="4664" spans="1:5">
      <c r="A4664" s="485">
        <v>44444</v>
      </c>
      <c r="B4664" s="479">
        <v>3799</v>
      </c>
      <c r="E4664" s="479">
        <v>26400</v>
      </c>
    </row>
    <row r="4665" spans="1:5">
      <c r="A4665" s="485">
        <v>44445</v>
      </c>
      <c r="B4665" s="479">
        <v>3721</v>
      </c>
      <c r="E4665" s="479">
        <v>26400</v>
      </c>
    </row>
    <row r="4666" spans="1:5">
      <c r="A4666" s="485">
        <v>44446</v>
      </c>
      <c r="B4666" s="479">
        <v>3837</v>
      </c>
      <c r="E4666" s="479">
        <v>26400</v>
      </c>
    </row>
    <row r="4667" spans="1:5">
      <c r="A4667" s="485">
        <v>44447</v>
      </c>
      <c r="B4667" s="479">
        <v>3824</v>
      </c>
      <c r="E4667" s="479">
        <v>26400</v>
      </c>
    </row>
    <row r="4668" spans="1:5">
      <c r="A4668" s="485">
        <v>44448</v>
      </c>
      <c r="B4668" s="479">
        <v>3742</v>
      </c>
      <c r="E4668" s="479">
        <v>26400</v>
      </c>
    </row>
    <row r="4669" spans="1:5">
      <c r="A4669" s="485">
        <v>44449</v>
      </c>
      <c r="B4669" s="479">
        <v>4246</v>
      </c>
      <c r="E4669" s="479">
        <v>26400</v>
      </c>
    </row>
    <row r="4670" spans="1:5">
      <c r="A4670" s="485">
        <v>44450</v>
      </c>
      <c r="B4670" s="479">
        <v>4080</v>
      </c>
      <c r="E4670" s="479">
        <v>26400</v>
      </c>
    </row>
    <row r="4671" spans="1:5">
      <c r="A4671" s="485">
        <v>44451</v>
      </c>
      <c r="B4671" s="479">
        <v>4325</v>
      </c>
      <c r="E4671" s="479">
        <v>26400</v>
      </c>
    </row>
    <row r="4672" spans="1:5">
      <c r="A4672" s="485">
        <v>44452</v>
      </c>
      <c r="B4672" s="479">
        <v>4652</v>
      </c>
      <c r="E4672" s="479">
        <v>26400</v>
      </c>
    </row>
    <row r="4673" spans="1:5">
      <c r="A4673" s="485">
        <v>44453</v>
      </c>
      <c r="B4673" s="479">
        <v>3907</v>
      </c>
      <c r="E4673" s="479">
        <v>26400</v>
      </c>
    </row>
    <row r="4674" spans="1:5">
      <c r="A4674" s="485">
        <v>44454</v>
      </c>
      <c r="B4674" s="479">
        <v>4027</v>
      </c>
      <c r="E4674" s="479">
        <v>26400</v>
      </c>
    </row>
    <row r="4675" spans="1:5">
      <c r="A4675" s="485">
        <v>44455</v>
      </c>
      <c r="B4675" s="479">
        <v>4129</v>
      </c>
      <c r="E4675" s="479">
        <v>26400</v>
      </c>
    </row>
    <row r="4676" spans="1:5">
      <c r="A4676" s="485">
        <v>44456</v>
      </c>
      <c r="B4676" s="479">
        <v>4089</v>
      </c>
      <c r="E4676" s="479">
        <v>26400</v>
      </c>
    </row>
    <row r="4677" spans="1:5">
      <c r="A4677" s="485">
        <v>44457</v>
      </c>
      <c r="B4677" s="479">
        <v>4162</v>
      </c>
      <c r="E4677" s="479">
        <v>26400</v>
      </c>
    </row>
    <row r="4678" spans="1:5">
      <c r="A4678" s="485">
        <v>44458</v>
      </c>
      <c r="B4678" s="479">
        <v>4018</v>
      </c>
      <c r="E4678" s="479">
        <v>26400</v>
      </c>
    </row>
    <row r="4679" spans="1:5">
      <c r="A4679" s="485">
        <v>44459</v>
      </c>
      <c r="B4679" s="479">
        <v>3942</v>
      </c>
      <c r="E4679" s="479">
        <v>26400</v>
      </c>
    </row>
    <row r="4680" spans="1:5">
      <c r="A4680" s="485">
        <v>44460</v>
      </c>
      <c r="B4680" s="479">
        <v>4028</v>
      </c>
      <c r="E4680" s="479">
        <v>26400</v>
      </c>
    </row>
    <row r="4681" spans="1:5">
      <c r="A4681" s="485">
        <v>44461</v>
      </c>
      <c r="B4681" s="479">
        <v>4028</v>
      </c>
      <c r="E4681" s="479">
        <v>26400</v>
      </c>
    </row>
    <row r="4682" spans="1:5">
      <c r="A4682" s="485">
        <v>44462</v>
      </c>
      <c r="B4682" s="479">
        <v>4001</v>
      </c>
      <c r="E4682" s="479">
        <v>26400</v>
      </c>
    </row>
    <row r="4683" spans="1:5">
      <c r="A4683" s="485">
        <v>44463</v>
      </c>
      <c r="B4683" s="479">
        <v>3955</v>
      </c>
      <c r="E4683" s="479">
        <v>26400</v>
      </c>
    </row>
    <row r="4684" spans="1:5">
      <c r="A4684" s="485">
        <v>44464</v>
      </c>
      <c r="B4684" s="479">
        <v>4503</v>
      </c>
      <c r="E4684" s="479">
        <v>26400</v>
      </c>
    </row>
    <row r="4685" spans="1:5">
      <c r="A4685" s="485">
        <v>44465</v>
      </c>
      <c r="B4685" s="479">
        <v>3887</v>
      </c>
      <c r="E4685" s="479">
        <v>26400</v>
      </c>
    </row>
    <row r="4686" spans="1:5">
      <c r="A4686" s="485">
        <v>44466</v>
      </c>
      <c r="B4686" s="479">
        <v>4038</v>
      </c>
      <c r="E4686" s="479">
        <v>26400</v>
      </c>
    </row>
    <row r="4687" spans="1:5">
      <c r="A4687" s="485">
        <v>44467</v>
      </c>
      <c r="B4687" s="479">
        <v>4006</v>
      </c>
      <c r="E4687" s="479">
        <v>26400</v>
      </c>
    </row>
    <row r="4688" spans="1:5">
      <c r="A4688" s="485">
        <v>44468</v>
      </c>
      <c r="B4688" s="479">
        <v>3805</v>
      </c>
      <c r="E4688" s="479">
        <v>26400</v>
      </c>
    </row>
    <row r="4689" spans="1:5">
      <c r="A4689" s="485">
        <v>44469</v>
      </c>
      <c r="B4689" s="479">
        <v>3825</v>
      </c>
      <c r="E4689" s="479">
        <v>26400</v>
      </c>
    </row>
    <row r="4690" spans="1:5">
      <c r="A4690" s="485">
        <v>44470</v>
      </c>
      <c r="B4690" s="479">
        <v>4033</v>
      </c>
      <c r="E4690" s="479">
        <v>26400</v>
      </c>
    </row>
    <row r="4691" spans="1:5">
      <c r="A4691" s="485">
        <v>44471</v>
      </c>
      <c r="B4691" s="479">
        <v>3698</v>
      </c>
      <c r="E4691" s="479">
        <v>26400</v>
      </c>
    </row>
    <row r="4692" spans="1:5">
      <c r="A4692" s="485">
        <v>44472</v>
      </c>
      <c r="B4692" s="479">
        <v>4119</v>
      </c>
      <c r="E4692" s="479">
        <v>26400</v>
      </c>
    </row>
    <row r="4693" spans="1:5">
      <c r="A4693" s="485">
        <v>44473</v>
      </c>
      <c r="B4693" s="479">
        <v>3704</v>
      </c>
      <c r="E4693" s="479">
        <v>26400</v>
      </c>
    </row>
    <row r="4694" spans="1:5">
      <c r="A4694" s="485">
        <v>44474</v>
      </c>
      <c r="B4694" s="479">
        <v>4128</v>
      </c>
      <c r="E4694" s="479">
        <v>26400</v>
      </c>
    </row>
    <row r="4695" spans="1:5">
      <c r="A4695" s="485">
        <v>44475</v>
      </c>
      <c r="B4695" s="479">
        <v>3759</v>
      </c>
      <c r="E4695" s="479">
        <v>26400</v>
      </c>
    </row>
    <row r="4696" spans="1:5">
      <c r="A4696" s="485">
        <v>44476</v>
      </c>
      <c r="B4696" s="479">
        <v>3947</v>
      </c>
      <c r="E4696" s="479">
        <v>26400</v>
      </c>
    </row>
    <row r="4697" spans="1:5">
      <c r="A4697" s="485">
        <v>44477</v>
      </c>
      <c r="B4697" s="479">
        <v>4063</v>
      </c>
      <c r="E4697" s="479">
        <v>26400</v>
      </c>
    </row>
    <row r="4698" spans="1:5">
      <c r="A4698" s="485">
        <v>44478</v>
      </c>
      <c r="B4698" s="479">
        <v>3979</v>
      </c>
      <c r="E4698" s="479">
        <v>26400</v>
      </c>
    </row>
    <row r="4699" spans="1:5">
      <c r="A4699" s="485">
        <v>44479</v>
      </c>
      <c r="B4699" s="479">
        <v>4093</v>
      </c>
      <c r="E4699" s="479">
        <v>26400</v>
      </c>
    </row>
    <row r="4700" spans="1:5">
      <c r="A4700" s="485">
        <v>44480</v>
      </c>
      <c r="B4700" s="479">
        <v>3902</v>
      </c>
      <c r="E4700" s="479">
        <v>26400</v>
      </c>
    </row>
    <row r="4701" spans="1:5">
      <c r="A4701" s="485">
        <v>44481</v>
      </c>
      <c r="B4701" s="479">
        <v>4510</v>
      </c>
      <c r="E4701" s="479">
        <v>26400</v>
      </c>
    </row>
    <row r="4702" spans="1:5">
      <c r="A4702" s="485">
        <v>44482</v>
      </c>
      <c r="B4702" s="479">
        <v>3907</v>
      </c>
      <c r="E4702" s="479">
        <v>26400</v>
      </c>
    </row>
    <row r="4703" spans="1:5">
      <c r="A4703" s="485">
        <v>44483</v>
      </c>
      <c r="B4703" s="479">
        <v>4016</v>
      </c>
      <c r="E4703" s="479">
        <v>26400</v>
      </c>
    </row>
    <row r="4704" spans="1:5">
      <c r="A4704" s="485">
        <v>44484</v>
      </c>
      <c r="B4704" s="479">
        <v>3777</v>
      </c>
      <c r="E4704" s="479">
        <v>26400</v>
      </c>
    </row>
    <row r="4705" spans="1:5">
      <c r="A4705" s="485">
        <v>44485</v>
      </c>
      <c r="B4705" s="479">
        <v>4042</v>
      </c>
      <c r="E4705" s="479">
        <v>26400</v>
      </c>
    </row>
    <row r="4706" spans="1:5">
      <c r="A4706" s="485">
        <v>44486</v>
      </c>
      <c r="B4706" s="479">
        <v>3853</v>
      </c>
      <c r="E4706" s="479">
        <v>26400</v>
      </c>
    </row>
    <row r="4707" spans="1:5">
      <c r="A4707" s="485">
        <v>44487</v>
      </c>
      <c r="B4707" s="479">
        <v>3814</v>
      </c>
      <c r="E4707" s="479">
        <v>26400</v>
      </c>
    </row>
    <row r="4708" spans="1:5">
      <c r="A4708" s="485">
        <v>44488</v>
      </c>
      <c r="B4708" s="479">
        <v>3795</v>
      </c>
      <c r="E4708" s="479">
        <v>26400</v>
      </c>
    </row>
    <row r="4709" spans="1:5">
      <c r="A4709" s="485">
        <v>44489</v>
      </c>
      <c r="B4709" s="479">
        <v>3733</v>
      </c>
      <c r="E4709" s="479">
        <v>26400</v>
      </c>
    </row>
    <row r="4710" spans="1:5">
      <c r="A4710" s="485">
        <v>44490</v>
      </c>
      <c r="B4710" s="479">
        <v>3557</v>
      </c>
      <c r="E4710" s="479">
        <v>26400</v>
      </c>
    </row>
    <row r="4711" spans="1:5">
      <c r="A4711" s="485">
        <v>44491</v>
      </c>
      <c r="B4711" s="479">
        <v>3852</v>
      </c>
      <c r="E4711" s="479">
        <v>26400</v>
      </c>
    </row>
    <row r="4712" spans="1:5">
      <c r="A4712" s="485">
        <v>44492</v>
      </c>
      <c r="B4712" s="479">
        <v>3903</v>
      </c>
      <c r="E4712" s="479">
        <v>26400</v>
      </c>
    </row>
    <row r="4713" spans="1:5">
      <c r="A4713" s="485">
        <v>44493</v>
      </c>
      <c r="B4713" s="479">
        <v>3929</v>
      </c>
      <c r="E4713" s="479">
        <v>26400</v>
      </c>
    </row>
    <row r="4714" spans="1:5">
      <c r="A4714" s="485">
        <v>44494</v>
      </c>
      <c r="B4714" s="479">
        <v>4192</v>
      </c>
      <c r="E4714" s="479">
        <v>26400</v>
      </c>
    </row>
    <row r="4715" spans="1:5">
      <c r="A4715" s="485">
        <v>44495</v>
      </c>
      <c r="B4715" s="479">
        <v>3783</v>
      </c>
      <c r="E4715" s="479">
        <v>26400</v>
      </c>
    </row>
    <row r="4716" spans="1:5">
      <c r="A4716" s="485">
        <v>44496</v>
      </c>
      <c r="B4716" s="479">
        <v>3898</v>
      </c>
      <c r="E4716" s="479">
        <v>26400</v>
      </c>
    </row>
    <row r="4717" spans="1:5">
      <c r="A4717" s="485">
        <v>44497</v>
      </c>
      <c r="B4717" s="479">
        <v>3608</v>
      </c>
      <c r="E4717" s="479">
        <v>26400</v>
      </c>
    </row>
    <row r="4718" spans="1:5">
      <c r="A4718" s="485">
        <v>44498</v>
      </c>
      <c r="B4718" s="479">
        <v>3606</v>
      </c>
      <c r="E4718" s="479">
        <v>26400</v>
      </c>
    </row>
    <row r="4719" spans="1:5">
      <c r="A4719" s="485">
        <v>44499</v>
      </c>
      <c r="B4719" s="479">
        <v>3783</v>
      </c>
      <c r="E4719" s="479">
        <v>26400</v>
      </c>
    </row>
    <row r="4720" spans="1:5">
      <c r="A4720" s="485">
        <v>44500</v>
      </c>
      <c r="B4720" s="479">
        <v>3619</v>
      </c>
      <c r="E4720" s="479">
        <v>26400</v>
      </c>
    </row>
    <row r="4721" spans="1:7">
      <c r="A4721" s="485">
        <v>44501</v>
      </c>
      <c r="B4721" s="479">
        <v>3576</v>
      </c>
      <c r="E4721" s="479">
        <v>26400</v>
      </c>
      <c r="F4721" s="479">
        <f>(B4721/2760)*1000</f>
        <v>1295.6521739130435</v>
      </c>
      <c r="G4721" s="479">
        <v>2000</v>
      </c>
    </row>
    <row r="4722" spans="1:7">
      <c r="A4722" s="485">
        <v>44502</v>
      </c>
      <c r="B4722" s="479">
        <v>3549</v>
      </c>
      <c r="E4722" s="479">
        <v>26400</v>
      </c>
      <c r="F4722" s="479">
        <f t="shared" ref="F4722:F4785" si="0">(B4722/2760)*1000</f>
        <v>1285.8695652173913</v>
      </c>
      <c r="G4722" s="479">
        <v>2000</v>
      </c>
    </row>
    <row r="4723" spans="1:7">
      <c r="A4723" s="485">
        <v>44503</v>
      </c>
      <c r="B4723" s="479">
        <v>3618</v>
      </c>
      <c r="E4723" s="479">
        <v>26400</v>
      </c>
      <c r="F4723" s="479">
        <f t="shared" si="0"/>
        <v>1310.8695652173915</v>
      </c>
      <c r="G4723" s="479">
        <v>2000</v>
      </c>
    </row>
    <row r="4724" spans="1:7">
      <c r="A4724" s="485">
        <v>44504</v>
      </c>
      <c r="B4724" s="479">
        <v>3424</v>
      </c>
      <c r="E4724" s="479">
        <v>26400</v>
      </c>
      <c r="F4724" s="479">
        <f t="shared" si="0"/>
        <v>1240.5797101449277</v>
      </c>
      <c r="G4724" s="479">
        <v>2000</v>
      </c>
    </row>
    <row r="4725" spans="1:7">
      <c r="A4725" s="485">
        <v>44505</v>
      </c>
      <c r="B4725" s="479">
        <v>3857</v>
      </c>
      <c r="E4725" s="479">
        <v>26400</v>
      </c>
      <c r="F4725" s="479">
        <f t="shared" si="0"/>
        <v>1397.463768115942</v>
      </c>
      <c r="G4725" s="479">
        <v>2000</v>
      </c>
    </row>
    <row r="4726" spans="1:7">
      <c r="A4726" s="485">
        <v>44506</v>
      </c>
      <c r="B4726" s="479">
        <v>3474</v>
      </c>
      <c r="E4726" s="479">
        <v>26400</v>
      </c>
      <c r="F4726" s="479">
        <f t="shared" si="0"/>
        <v>1258.695652173913</v>
      </c>
      <c r="G4726" s="479">
        <v>2000</v>
      </c>
    </row>
    <row r="4727" spans="1:7">
      <c r="A4727" s="485">
        <v>44507</v>
      </c>
      <c r="B4727" s="479">
        <v>3756</v>
      </c>
      <c r="E4727" s="479">
        <v>26400</v>
      </c>
      <c r="F4727" s="479">
        <f t="shared" si="0"/>
        <v>1360.8695652173913</v>
      </c>
      <c r="G4727" s="479">
        <v>2000</v>
      </c>
    </row>
    <row r="4728" spans="1:7">
      <c r="A4728" s="485">
        <v>44508</v>
      </c>
      <c r="B4728" s="479">
        <v>3627</v>
      </c>
      <c r="E4728" s="479">
        <v>26400</v>
      </c>
      <c r="F4728" s="479">
        <f t="shared" si="0"/>
        <v>1314.1304347826085</v>
      </c>
      <c r="G4728" s="479">
        <v>2000</v>
      </c>
    </row>
    <row r="4729" spans="1:7">
      <c r="A4729" s="485">
        <v>44509</v>
      </c>
      <c r="B4729" s="479">
        <v>3557</v>
      </c>
      <c r="E4729" s="479">
        <v>26400</v>
      </c>
      <c r="F4729" s="479">
        <f t="shared" si="0"/>
        <v>1288.768115942029</v>
      </c>
      <c r="G4729" s="479">
        <v>2000</v>
      </c>
    </row>
    <row r="4730" spans="1:7">
      <c r="A4730" s="485">
        <v>44510</v>
      </c>
      <c r="B4730" s="479">
        <v>3396</v>
      </c>
      <c r="E4730" s="479">
        <v>26400</v>
      </c>
      <c r="F4730" s="479">
        <f t="shared" si="0"/>
        <v>1230.4347826086957</v>
      </c>
      <c r="G4730" s="479">
        <v>2000</v>
      </c>
    </row>
    <row r="4731" spans="1:7">
      <c r="A4731" s="485">
        <v>44511</v>
      </c>
      <c r="B4731" s="479">
        <v>3430</v>
      </c>
      <c r="E4731" s="479">
        <v>26400</v>
      </c>
      <c r="F4731" s="479">
        <f t="shared" si="0"/>
        <v>1242.7536231884058</v>
      </c>
      <c r="G4731" s="479">
        <v>2000</v>
      </c>
    </row>
    <row r="4732" spans="1:7">
      <c r="A4732" s="485">
        <v>44512</v>
      </c>
      <c r="B4732" s="479">
        <v>3747</v>
      </c>
      <c r="E4732" s="479">
        <v>26400</v>
      </c>
      <c r="F4732" s="479">
        <f t="shared" si="0"/>
        <v>1357.608695652174</v>
      </c>
      <c r="G4732" s="479">
        <v>2000</v>
      </c>
    </row>
    <row r="4733" spans="1:7">
      <c r="A4733" s="485">
        <v>44513</v>
      </c>
      <c r="B4733" s="479">
        <v>3870</v>
      </c>
      <c r="E4733" s="479">
        <v>26400</v>
      </c>
      <c r="F4733" s="479">
        <f t="shared" si="0"/>
        <v>1402.1739130434783</v>
      </c>
      <c r="G4733" s="479">
        <v>2000</v>
      </c>
    </row>
    <row r="4734" spans="1:7">
      <c r="A4734" s="485">
        <v>44514</v>
      </c>
      <c r="B4734" s="479">
        <v>3895</v>
      </c>
      <c r="E4734" s="479">
        <v>26400</v>
      </c>
      <c r="F4734" s="479">
        <f t="shared" si="0"/>
        <v>1411.231884057971</v>
      </c>
      <c r="G4734" s="479">
        <v>2000</v>
      </c>
    </row>
    <row r="4735" spans="1:7">
      <c r="A4735" s="485">
        <v>44515</v>
      </c>
      <c r="B4735" s="479">
        <v>3722</v>
      </c>
      <c r="E4735" s="479">
        <v>26400</v>
      </c>
      <c r="F4735" s="479">
        <f t="shared" si="0"/>
        <v>1348.550724637681</v>
      </c>
      <c r="G4735" s="479">
        <v>2000</v>
      </c>
    </row>
    <row r="4736" spans="1:7">
      <c r="A4736" s="485">
        <v>44516</v>
      </c>
      <c r="B4736" s="479">
        <v>4094</v>
      </c>
      <c r="E4736" s="479">
        <v>26400</v>
      </c>
      <c r="F4736" s="479">
        <f t="shared" si="0"/>
        <v>1483.3333333333335</v>
      </c>
      <c r="G4736" s="479">
        <v>2000</v>
      </c>
    </row>
    <row r="4737" spans="1:7">
      <c r="A4737" s="485">
        <v>44517</v>
      </c>
      <c r="B4737" s="479">
        <v>3671</v>
      </c>
      <c r="E4737" s="479">
        <v>26400</v>
      </c>
      <c r="F4737" s="479">
        <f t="shared" si="0"/>
        <v>1330.0724637681158</v>
      </c>
      <c r="G4737" s="479">
        <v>2000</v>
      </c>
    </row>
    <row r="4738" spans="1:7">
      <c r="A4738" s="485">
        <v>44518</v>
      </c>
      <c r="B4738" s="479">
        <v>3465</v>
      </c>
      <c r="E4738" s="479">
        <v>26400</v>
      </c>
      <c r="F4738" s="479">
        <f t="shared" si="0"/>
        <v>1255.4347826086955</v>
      </c>
      <c r="G4738" s="479">
        <v>2000</v>
      </c>
    </row>
    <row r="4739" spans="1:7">
      <c r="A4739" s="485">
        <v>44519</v>
      </c>
      <c r="B4739" s="479">
        <v>3696</v>
      </c>
      <c r="E4739" s="479">
        <v>26400</v>
      </c>
      <c r="F4739" s="479">
        <f t="shared" si="0"/>
        <v>1339.1304347826087</v>
      </c>
      <c r="G4739" s="479">
        <v>2000</v>
      </c>
    </row>
    <row r="4740" spans="1:7">
      <c r="A4740" s="485">
        <v>44520</v>
      </c>
      <c r="B4740" s="479">
        <v>3517</v>
      </c>
      <c r="E4740" s="479">
        <v>26400</v>
      </c>
      <c r="F4740" s="479">
        <f t="shared" si="0"/>
        <v>1274.2753623188405</v>
      </c>
      <c r="G4740" s="479">
        <v>2000</v>
      </c>
    </row>
    <row r="4741" spans="1:7">
      <c r="A4741" s="485">
        <v>44521</v>
      </c>
      <c r="B4741" s="479">
        <v>3983</v>
      </c>
      <c r="E4741" s="479">
        <v>26400</v>
      </c>
      <c r="F4741" s="479">
        <f t="shared" si="0"/>
        <v>1443.1159420289855</v>
      </c>
      <c r="G4741" s="479">
        <v>2000</v>
      </c>
    </row>
    <row r="4742" spans="1:7">
      <c r="A4742" s="485">
        <v>44522</v>
      </c>
      <c r="B4742" s="479">
        <v>3726</v>
      </c>
      <c r="E4742" s="479">
        <v>26400</v>
      </c>
      <c r="F4742" s="479">
        <f t="shared" si="0"/>
        <v>1350</v>
      </c>
      <c r="G4742" s="479">
        <v>2000</v>
      </c>
    </row>
    <row r="4743" spans="1:7">
      <c r="A4743" s="485">
        <v>44523</v>
      </c>
      <c r="B4743" s="479">
        <v>3467</v>
      </c>
      <c r="E4743" s="479">
        <v>26400</v>
      </c>
      <c r="F4743" s="479">
        <f t="shared" si="0"/>
        <v>1256.1594202898552</v>
      </c>
      <c r="G4743" s="479">
        <v>2000</v>
      </c>
    </row>
    <row r="4744" spans="1:7">
      <c r="A4744" s="485">
        <v>44524</v>
      </c>
      <c r="B4744" s="479">
        <v>3669</v>
      </c>
      <c r="E4744" s="479">
        <v>26400</v>
      </c>
      <c r="F4744" s="479">
        <f t="shared" si="0"/>
        <v>1329.3478260869565</v>
      </c>
      <c r="G4744" s="479">
        <v>2000</v>
      </c>
    </row>
    <row r="4745" spans="1:7">
      <c r="A4745" s="485">
        <v>44525</v>
      </c>
      <c r="B4745" s="479">
        <v>3415</v>
      </c>
      <c r="E4745" s="479">
        <v>26400</v>
      </c>
      <c r="F4745" s="479">
        <f t="shared" si="0"/>
        <v>1237.3188405797102</v>
      </c>
      <c r="G4745" s="479">
        <v>2000</v>
      </c>
    </row>
    <row r="4746" spans="1:7">
      <c r="A4746" s="485">
        <v>44526</v>
      </c>
      <c r="B4746" s="479">
        <v>3644</v>
      </c>
      <c r="E4746" s="479">
        <v>26400</v>
      </c>
      <c r="F4746" s="479">
        <f t="shared" si="0"/>
        <v>1320.2898550724638</v>
      </c>
      <c r="G4746" s="479">
        <v>2000</v>
      </c>
    </row>
    <row r="4747" spans="1:7">
      <c r="A4747" s="485">
        <v>44527</v>
      </c>
      <c r="B4747" s="479">
        <v>3966</v>
      </c>
      <c r="E4747" s="479">
        <v>26400</v>
      </c>
      <c r="F4747" s="479">
        <f t="shared" si="0"/>
        <v>1436.9565217391305</v>
      </c>
      <c r="G4747" s="479">
        <v>2000</v>
      </c>
    </row>
    <row r="4748" spans="1:7">
      <c r="A4748" s="485">
        <v>44528</v>
      </c>
      <c r="B4748" s="479">
        <v>3707</v>
      </c>
      <c r="E4748" s="479">
        <v>26400</v>
      </c>
      <c r="F4748" s="479">
        <f t="shared" si="0"/>
        <v>1343.1159420289855</v>
      </c>
      <c r="G4748" s="479">
        <v>2000</v>
      </c>
    </row>
    <row r="4749" spans="1:7">
      <c r="A4749" s="485">
        <v>44529</v>
      </c>
      <c r="B4749" s="479">
        <v>3707</v>
      </c>
      <c r="E4749" s="479">
        <v>26400</v>
      </c>
      <c r="F4749" s="479">
        <f t="shared" si="0"/>
        <v>1343.1159420289855</v>
      </c>
      <c r="G4749" s="479">
        <v>2000</v>
      </c>
    </row>
    <row r="4750" spans="1:7">
      <c r="A4750" s="485">
        <v>44530</v>
      </c>
      <c r="B4750" s="479">
        <v>3629</v>
      </c>
      <c r="E4750" s="479">
        <v>26400</v>
      </c>
      <c r="F4750" s="479">
        <f t="shared" si="0"/>
        <v>1314.8550724637682</v>
      </c>
      <c r="G4750" s="479">
        <v>2000</v>
      </c>
    </row>
    <row r="4751" spans="1:7">
      <c r="A4751" s="485">
        <v>44531</v>
      </c>
      <c r="B4751" s="479">
        <v>3716</v>
      </c>
      <c r="E4751" s="479">
        <v>26400</v>
      </c>
      <c r="F4751" s="479">
        <f t="shared" si="0"/>
        <v>1346.376811594203</v>
      </c>
      <c r="G4751" s="479">
        <v>2000</v>
      </c>
    </row>
    <row r="4752" spans="1:7">
      <c r="A4752" s="485">
        <v>44532</v>
      </c>
      <c r="B4752" s="479">
        <v>3524</v>
      </c>
      <c r="E4752" s="479">
        <v>26400</v>
      </c>
      <c r="F4752" s="479">
        <f t="shared" si="0"/>
        <v>1276.8115942028985</v>
      </c>
      <c r="G4752" s="479">
        <v>2000</v>
      </c>
    </row>
    <row r="4753" spans="1:7">
      <c r="A4753" s="485">
        <v>44533</v>
      </c>
      <c r="B4753" s="479">
        <v>3701</v>
      </c>
      <c r="E4753" s="479">
        <v>26400</v>
      </c>
      <c r="F4753" s="479">
        <f t="shared" si="0"/>
        <v>1340.9420289855072</v>
      </c>
      <c r="G4753" s="479">
        <v>2000</v>
      </c>
    </row>
    <row r="4754" spans="1:7">
      <c r="A4754" s="485">
        <v>44534</v>
      </c>
      <c r="B4754" s="479">
        <v>3638</v>
      </c>
      <c r="E4754" s="479">
        <v>26400</v>
      </c>
      <c r="F4754" s="479">
        <f t="shared" si="0"/>
        <v>1318.1159420289855</v>
      </c>
      <c r="G4754" s="479">
        <v>2000</v>
      </c>
    </row>
    <row r="4755" spans="1:7">
      <c r="A4755" s="485">
        <v>44535</v>
      </c>
      <c r="B4755" s="479">
        <v>3718</v>
      </c>
      <c r="E4755" s="479">
        <v>26400</v>
      </c>
      <c r="F4755" s="479">
        <f t="shared" si="0"/>
        <v>1347.1014492753623</v>
      </c>
      <c r="G4755" s="479">
        <v>2000</v>
      </c>
    </row>
    <row r="4756" spans="1:7">
      <c r="A4756" s="485">
        <v>44536</v>
      </c>
      <c r="B4756" s="479">
        <v>4014</v>
      </c>
      <c r="E4756" s="479">
        <v>26400</v>
      </c>
      <c r="F4756" s="479">
        <f t="shared" si="0"/>
        <v>1454.3478260869565</v>
      </c>
      <c r="G4756" s="479">
        <v>2000</v>
      </c>
    </row>
    <row r="4757" spans="1:7">
      <c r="A4757" s="485">
        <v>44537</v>
      </c>
      <c r="B4757" s="479">
        <v>3525</v>
      </c>
      <c r="E4757" s="479">
        <v>26400</v>
      </c>
      <c r="F4757" s="479">
        <f t="shared" si="0"/>
        <v>1277.1739130434783</v>
      </c>
      <c r="G4757" s="479">
        <v>2000</v>
      </c>
    </row>
    <row r="4758" spans="1:7">
      <c r="A4758" s="485">
        <v>44538</v>
      </c>
      <c r="B4758" s="479">
        <v>3926</v>
      </c>
      <c r="E4758" s="479">
        <v>26400</v>
      </c>
      <c r="F4758" s="479">
        <f t="shared" si="0"/>
        <v>1422.463768115942</v>
      </c>
      <c r="G4758" s="479">
        <v>2000</v>
      </c>
    </row>
    <row r="4759" spans="1:7">
      <c r="A4759" s="485">
        <v>44539</v>
      </c>
      <c r="B4759" s="479">
        <v>3643</v>
      </c>
      <c r="E4759" s="479">
        <v>26400</v>
      </c>
      <c r="F4759" s="479">
        <f t="shared" si="0"/>
        <v>1319.927536231884</v>
      </c>
      <c r="G4759" s="479">
        <v>2000</v>
      </c>
    </row>
    <row r="4760" spans="1:7">
      <c r="A4760" s="485">
        <v>44540</v>
      </c>
      <c r="B4760" s="479">
        <v>3713</v>
      </c>
      <c r="E4760" s="479">
        <v>26400</v>
      </c>
      <c r="F4760" s="479">
        <f t="shared" si="0"/>
        <v>1345.2898550724638</v>
      </c>
      <c r="G4760" s="479">
        <v>2000</v>
      </c>
    </row>
    <row r="4761" spans="1:7">
      <c r="A4761" s="485">
        <v>44541</v>
      </c>
      <c r="B4761" s="479">
        <v>3589</v>
      </c>
      <c r="E4761" s="479">
        <v>26400</v>
      </c>
      <c r="F4761" s="479">
        <f t="shared" si="0"/>
        <v>1300.3623188405797</v>
      </c>
      <c r="G4761" s="479">
        <v>2000</v>
      </c>
    </row>
    <row r="4762" spans="1:7">
      <c r="A4762" s="485">
        <v>44542</v>
      </c>
      <c r="B4762" s="479">
        <v>3676</v>
      </c>
      <c r="E4762" s="479">
        <v>26400</v>
      </c>
      <c r="F4762" s="479">
        <f t="shared" si="0"/>
        <v>1331.8840579710145</v>
      </c>
      <c r="G4762" s="479">
        <v>2000</v>
      </c>
    </row>
    <row r="4763" spans="1:7">
      <c r="A4763" s="485">
        <v>44543</v>
      </c>
      <c r="B4763" s="479">
        <v>3681</v>
      </c>
      <c r="E4763" s="479">
        <v>26400</v>
      </c>
      <c r="F4763" s="479">
        <f t="shared" si="0"/>
        <v>1333.695652173913</v>
      </c>
      <c r="G4763" s="479">
        <v>2000</v>
      </c>
    </row>
    <row r="4764" spans="1:7">
      <c r="A4764" s="485">
        <v>44544</v>
      </c>
      <c r="B4764" s="479">
        <v>3626</v>
      </c>
      <c r="E4764" s="479">
        <v>26400</v>
      </c>
      <c r="F4764" s="479">
        <f t="shared" si="0"/>
        <v>1313.768115942029</v>
      </c>
      <c r="G4764" s="479">
        <v>2000</v>
      </c>
    </row>
    <row r="4765" spans="1:7">
      <c r="A4765" s="485">
        <v>44545</v>
      </c>
      <c r="B4765" s="479">
        <v>3797</v>
      </c>
      <c r="E4765" s="479">
        <v>26400</v>
      </c>
      <c r="F4765" s="479">
        <f t="shared" si="0"/>
        <v>1375.7246376811595</v>
      </c>
      <c r="G4765" s="479">
        <v>2000</v>
      </c>
    </row>
    <row r="4766" spans="1:7">
      <c r="A4766" s="485">
        <v>44546</v>
      </c>
      <c r="B4766" s="479">
        <v>3797</v>
      </c>
      <c r="E4766" s="479">
        <v>26400</v>
      </c>
      <c r="F4766" s="479">
        <f t="shared" si="0"/>
        <v>1375.7246376811595</v>
      </c>
      <c r="G4766" s="479">
        <v>2000</v>
      </c>
    </row>
    <row r="4767" spans="1:7">
      <c r="A4767" s="485">
        <v>44547</v>
      </c>
      <c r="B4767" s="479">
        <v>4565</v>
      </c>
      <c r="E4767" s="479">
        <v>26400</v>
      </c>
      <c r="F4767" s="479">
        <f t="shared" si="0"/>
        <v>1653.9855072463768</v>
      </c>
      <c r="G4767" s="479">
        <v>2000</v>
      </c>
    </row>
    <row r="4768" spans="1:7">
      <c r="A4768" s="485">
        <v>44548</v>
      </c>
      <c r="B4768" s="479">
        <v>3771</v>
      </c>
      <c r="E4768" s="479">
        <v>26400</v>
      </c>
      <c r="F4768" s="479">
        <f t="shared" si="0"/>
        <v>1366.304347826087</v>
      </c>
      <c r="G4768" s="479">
        <v>2000</v>
      </c>
    </row>
    <row r="4769" spans="1:7">
      <c r="A4769" s="485">
        <v>44549</v>
      </c>
      <c r="B4769" s="479">
        <v>3683</v>
      </c>
      <c r="E4769" s="479">
        <v>26400</v>
      </c>
      <c r="F4769" s="479">
        <f t="shared" si="0"/>
        <v>1334.4202898550725</v>
      </c>
      <c r="G4769" s="479">
        <v>2000</v>
      </c>
    </row>
    <row r="4770" spans="1:7">
      <c r="A4770" s="485">
        <v>44550</v>
      </c>
      <c r="B4770" s="479">
        <v>4123</v>
      </c>
      <c r="E4770" s="479">
        <v>26400</v>
      </c>
      <c r="F4770" s="479">
        <f t="shared" si="0"/>
        <v>1493.8405797101448</v>
      </c>
      <c r="G4770" s="479">
        <v>2000</v>
      </c>
    </row>
    <row r="4771" spans="1:7">
      <c r="A4771" s="485">
        <v>44551</v>
      </c>
      <c r="B4771" s="479">
        <v>3723</v>
      </c>
      <c r="E4771" s="479">
        <v>26400</v>
      </c>
      <c r="F4771" s="479">
        <f t="shared" si="0"/>
        <v>1348.9130434782608</v>
      </c>
      <c r="G4771" s="479">
        <v>2000</v>
      </c>
    </row>
    <row r="4772" spans="1:7">
      <c r="A4772" s="485">
        <v>44552</v>
      </c>
      <c r="B4772" s="479">
        <v>3982</v>
      </c>
      <c r="E4772" s="479">
        <v>26400</v>
      </c>
      <c r="F4772" s="479">
        <f t="shared" si="0"/>
        <v>1442.7536231884058</v>
      </c>
      <c r="G4772" s="479">
        <v>2000</v>
      </c>
    </row>
    <row r="4773" spans="1:7">
      <c r="A4773" s="485">
        <v>44553</v>
      </c>
      <c r="B4773" s="479">
        <v>3853</v>
      </c>
      <c r="E4773" s="479">
        <v>26400</v>
      </c>
      <c r="F4773" s="479">
        <f t="shared" si="0"/>
        <v>1396.014492753623</v>
      </c>
      <c r="G4773" s="479">
        <v>2000</v>
      </c>
    </row>
    <row r="4774" spans="1:7">
      <c r="A4774" s="485">
        <v>44554</v>
      </c>
      <c r="B4774" s="479">
        <v>4007</v>
      </c>
      <c r="E4774" s="479">
        <v>26400</v>
      </c>
      <c r="F4774" s="479">
        <f t="shared" si="0"/>
        <v>1451.8115942028987</v>
      </c>
      <c r="G4774" s="479">
        <v>2000</v>
      </c>
    </row>
    <row r="4775" spans="1:7">
      <c r="A4775" s="485">
        <v>44555</v>
      </c>
      <c r="B4775" s="479">
        <v>4000</v>
      </c>
      <c r="E4775" s="479">
        <v>26400</v>
      </c>
      <c r="F4775" s="479">
        <f t="shared" si="0"/>
        <v>1449.2753623188405</v>
      </c>
      <c r="G4775" s="479">
        <v>2000</v>
      </c>
    </row>
    <row r="4776" spans="1:7">
      <c r="A4776" s="485">
        <v>44556</v>
      </c>
      <c r="B4776" s="479">
        <v>3773</v>
      </c>
      <c r="E4776" s="479">
        <v>26400</v>
      </c>
      <c r="F4776" s="479">
        <f t="shared" si="0"/>
        <v>1367.0289855072465</v>
      </c>
      <c r="G4776" s="479">
        <v>2000</v>
      </c>
    </row>
    <row r="4777" spans="1:7">
      <c r="A4777" s="485">
        <v>44557</v>
      </c>
      <c r="B4777" s="479">
        <v>4517</v>
      </c>
      <c r="E4777" s="479">
        <v>26400</v>
      </c>
      <c r="F4777" s="479">
        <f t="shared" si="0"/>
        <v>1636.5942028985507</v>
      </c>
      <c r="G4777" s="479">
        <v>2000</v>
      </c>
    </row>
    <row r="4778" spans="1:7">
      <c r="A4778" s="485">
        <v>44558</v>
      </c>
      <c r="B4778" s="479">
        <v>4867</v>
      </c>
      <c r="E4778" s="479">
        <v>26400</v>
      </c>
      <c r="F4778" s="479">
        <f t="shared" si="0"/>
        <v>1763.4057971014493</v>
      </c>
      <c r="G4778" s="479">
        <v>2000</v>
      </c>
    </row>
    <row r="4779" spans="1:7">
      <c r="A4779" s="485">
        <v>44559</v>
      </c>
      <c r="B4779" s="479">
        <v>4995</v>
      </c>
      <c r="E4779" s="479">
        <v>26400</v>
      </c>
      <c r="F4779" s="479">
        <f t="shared" si="0"/>
        <v>1809.782608695652</v>
      </c>
      <c r="G4779" s="479">
        <v>2000</v>
      </c>
    </row>
    <row r="4780" spans="1:7">
      <c r="A4780" s="485">
        <v>44560</v>
      </c>
      <c r="B4780" s="479">
        <v>5287</v>
      </c>
      <c r="E4780" s="479">
        <v>26400</v>
      </c>
      <c r="F4780" s="479">
        <f t="shared" si="0"/>
        <v>1915.5797101449275</v>
      </c>
      <c r="G4780" s="479">
        <v>2000</v>
      </c>
    </row>
    <row r="4781" spans="1:7">
      <c r="A4781" s="485">
        <v>44561</v>
      </c>
      <c r="B4781" s="479">
        <v>5782</v>
      </c>
      <c r="E4781" s="479">
        <v>26400</v>
      </c>
      <c r="F4781" s="479">
        <f t="shared" si="0"/>
        <v>2094.927536231884</v>
      </c>
      <c r="G4781" s="479">
        <v>2000</v>
      </c>
    </row>
    <row r="4782" spans="1:7">
      <c r="A4782" s="485">
        <v>44562</v>
      </c>
      <c r="B4782" s="479">
        <v>5342</v>
      </c>
      <c r="E4782" s="479">
        <v>26400</v>
      </c>
      <c r="F4782" s="479">
        <f t="shared" si="0"/>
        <v>1935.5072463768115</v>
      </c>
      <c r="G4782" s="479">
        <v>2000</v>
      </c>
    </row>
    <row r="4783" spans="1:7">
      <c r="A4783" s="485">
        <v>44563</v>
      </c>
      <c r="B4783" s="479">
        <v>5585</v>
      </c>
      <c r="E4783" s="479">
        <v>26400</v>
      </c>
      <c r="F4783" s="479">
        <f t="shared" si="0"/>
        <v>2023.5507246376812</v>
      </c>
      <c r="G4783" s="479">
        <v>2000</v>
      </c>
    </row>
    <row r="4784" spans="1:7">
      <c r="A4784" s="485">
        <v>44564</v>
      </c>
      <c r="B4784" s="479">
        <v>5240</v>
      </c>
      <c r="E4784" s="479">
        <v>26400</v>
      </c>
      <c r="F4784" s="479">
        <f t="shared" si="0"/>
        <v>1898.5507246376812</v>
      </c>
      <c r="G4784" s="479">
        <v>2000</v>
      </c>
    </row>
    <row r="4785" spans="1:7">
      <c r="A4785" s="485">
        <v>44565</v>
      </c>
      <c r="B4785" s="479">
        <v>5109</v>
      </c>
      <c r="E4785" s="479">
        <v>26400</v>
      </c>
      <c r="F4785" s="479">
        <f t="shared" si="0"/>
        <v>1851.0869565217392</v>
      </c>
      <c r="G4785" s="479">
        <v>2000</v>
      </c>
    </row>
    <row r="4786" spans="1:7">
      <c r="A4786" s="485">
        <v>44566</v>
      </c>
      <c r="B4786" s="479">
        <v>4724</v>
      </c>
      <c r="E4786" s="479">
        <v>26400</v>
      </c>
      <c r="F4786" s="479">
        <f t="shared" ref="F4786:F4840" si="1">(B4786/2760)*1000</f>
        <v>1711.5942028985507</v>
      </c>
      <c r="G4786" s="479">
        <v>2000</v>
      </c>
    </row>
    <row r="4787" spans="1:7">
      <c r="A4787" s="485">
        <v>44567</v>
      </c>
      <c r="B4787" s="479">
        <v>4600</v>
      </c>
      <c r="E4787" s="479">
        <v>26400</v>
      </c>
      <c r="F4787" s="479">
        <f t="shared" si="1"/>
        <v>1666.6666666666667</v>
      </c>
      <c r="G4787" s="479">
        <v>2000</v>
      </c>
    </row>
    <row r="4788" spans="1:7">
      <c r="A4788" s="485">
        <v>44568</v>
      </c>
      <c r="B4788" s="479">
        <v>4770</v>
      </c>
      <c r="E4788" s="479">
        <v>26400</v>
      </c>
      <c r="F4788" s="479">
        <f t="shared" si="1"/>
        <v>1728.2608695652173</v>
      </c>
      <c r="G4788" s="479">
        <v>2000</v>
      </c>
    </row>
    <row r="4789" spans="1:7">
      <c r="A4789" s="485">
        <v>44569</v>
      </c>
      <c r="B4789" s="479">
        <v>4428</v>
      </c>
      <c r="E4789" s="479">
        <v>26400</v>
      </c>
      <c r="F4789" s="479">
        <f t="shared" si="1"/>
        <v>1604.3478260869565</v>
      </c>
      <c r="G4789" s="479">
        <v>2000</v>
      </c>
    </row>
    <row r="4790" spans="1:7">
      <c r="A4790" s="485">
        <v>44570</v>
      </c>
      <c r="B4790" s="479">
        <v>4428</v>
      </c>
      <c r="E4790" s="479">
        <v>26400</v>
      </c>
      <c r="F4790" s="479">
        <f t="shared" si="1"/>
        <v>1604.3478260869565</v>
      </c>
      <c r="G4790" s="479">
        <v>2000</v>
      </c>
    </row>
    <row r="4791" spans="1:7">
      <c r="A4791" s="485">
        <v>44571</v>
      </c>
      <c r="B4791" s="479">
        <v>4466</v>
      </c>
      <c r="E4791" s="479">
        <v>26400</v>
      </c>
      <c r="F4791" s="479">
        <f t="shared" si="1"/>
        <v>1618.1159420289855</v>
      </c>
      <c r="G4791" s="479">
        <v>2000</v>
      </c>
    </row>
    <row r="4792" spans="1:7">
      <c r="A4792" s="485">
        <v>44572</v>
      </c>
      <c r="B4792" s="479">
        <v>4055</v>
      </c>
      <c r="E4792" s="479">
        <v>26400</v>
      </c>
      <c r="F4792" s="479">
        <f t="shared" si="1"/>
        <v>1469.2028985507245</v>
      </c>
      <c r="G4792" s="479">
        <v>2000</v>
      </c>
    </row>
    <row r="4793" spans="1:7">
      <c r="A4793" s="485">
        <v>44573</v>
      </c>
      <c r="B4793" s="479">
        <v>4342</v>
      </c>
      <c r="E4793" s="479">
        <v>26400</v>
      </c>
      <c r="F4793" s="479">
        <f t="shared" si="1"/>
        <v>1573.1884057971015</v>
      </c>
      <c r="G4793" s="479">
        <v>2000</v>
      </c>
    </row>
    <row r="4794" spans="1:7">
      <c r="A4794" s="485">
        <v>44574</v>
      </c>
      <c r="B4794" s="479">
        <v>3918</v>
      </c>
      <c r="E4794" s="479">
        <v>26400</v>
      </c>
      <c r="F4794" s="479">
        <f t="shared" si="1"/>
        <v>1419.5652173913043</v>
      </c>
      <c r="G4794" s="479">
        <v>2000</v>
      </c>
    </row>
    <row r="4795" spans="1:7">
      <c r="A4795" s="485">
        <v>44575</v>
      </c>
      <c r="B4795" s="479">
        <v>3886</v>
      </c>
      <c r="E4795" s="479">
        <v>26400</v>
      </c>
      <c r="F4795" s="479">
        <f t="shared" si="1"/>
        <v>1407.9710144927535</v>
      </c>
      <c r="G4795" s="479">
        <v>2000</v>
      </c>
    </row>
    <row r="4796" spans="1:7">
      <c r="A4796" s="485">
        <v>44576</v>
      </c>
      <c r="B4796" s="479">
        <v>3933</v>
      </c>
      <c r="E4796" s="479">
        <v>26400</v>
      </c>
      <c r="F4796" s="479">
        <f t="shared" si="1"/>
        <v>1425</v>
      </c>
      <c r="G4796" s="479">
        <v>2000</v>
      </c>
    </row>
    <row r="4797" spans="1:7">
      <c r="A4797" s="485">
        <v>44577</v>
      </c>
      <c r="B4797" s="479">
        <v>3622</v>
      </c>
      <c r="E4797" s="479">
        <v>26400</v>
      </c>
      <c r="F4797" s="479">
        <f t="shared" si="1"/>
        <v>1312.3188405797102</v>
      </c>
      <c r="G4797" s="479">
        <v>2000</v>
      </c>
    </row>
    <row r="4798" spans="1:7">
      <c r="A4798" s="485">
        <v>44578</v>
      </c>
      <c r="B4798" s="479">
        <v>3688</v>
      </c>
      <c r="E4798" s="479">
        <v>26400</v>
      </c>
      <c r="F4798" s="479">
        <f t="shared" si="1"/>
        <v>1336.231884057971</v>
      </c>
      <c r="G4798" s="479">
        <v>2000</v>
      </c>
    </row>
    <row r="4799" spans="1:7">
      <c r="A4799" s="485">
        <v>44579</v>
      </c>
      <c r="B4799" s="479">
        <v>3669</v>
      </c>
      <c r="E4799" s="479">
        <v>26400</v>
      </c>
      <c r="F4799" s="479">
        <f t="shared" si="1"/>
        <v>1329.3478260869565</v>
      </c>
      <c r="G4799" s="479">
        <v>2000</v>
      </c>
    </row>
    <row r="4800" spans="1:7">
      <c r="A4800" s="485">
        <v>44580</v>
      </c>
      <c r="B4800" s="479">
        <v>4037</v>
      </c>
      <c r="E4800" s="479">
        <v>26400</v>
      </c>
      <c r="F4800" s="479">
        <f t="shared" si="1"/>
        <v>1462.6811594202898</v>
      </c>
      <c r="G4800" s="479">
        <v>2000</v>
      </c>
    </row>
    <row r="4801" spans="1:7">
      <c r="A4801" s="485">
        <v>44581</v>
      </c>
      <c r="B4801" s="479">
        <v>3743</v>
      </c>
      <c r="E4801" s="479">
        <v>26400</v>
      </c>
      <c r="F4801" s="479">
        <f t="shared" si="1"/>
        <v>1356.159420289855</v>
      </c>
      <c r="G4801" s="479">
        <v>2000</v>
      </c>
    </row>
    <row r="4802" spans="1:7">
      <c r="A4802" s="485">
        <v>44582</v>
      </c>
      <c r="B4802" s="479">
        <v>3844</v>
      </c>
      <c r="E4802" s="479">
        <v>26400</v>
      </c>
      <c r="F4802" s="479">
        <f t="shared" si="1"/>
        <v>1392.753623188406</v>
      </c>
      <c r="G4802" s="479">
        <v>2000</v>
      </c>
    </row>
    <row r="4803" spans="1:7">
      <c r="A4803" s="485">
        <v>44583</v>
      </c>
      <c r="B4803" s="479">
        <v>3831</v>
      </c>
      <c r="E4803" s="479">
        <v>26400</v>
      </c>
      <c r="F4803" s="479">
        <f t="shared" si="1"/>
        <v>1388.0434782608695</v>
      </c>
      <c r="G4803" s="479">
        <v>2000</v>
      </c>
    </row>
    <row r="4804" spans="1:7">
      <c r="A4804" s="485">
        <v>44584</v>
      </c>
      <c r="B4804" s="479">
        <v>3831</v>
      </c>
      <c r="E4804" s="479">
        <v>26400</v>
      </c>
      <c r="F4804" s="479">
        <f t="shared" si="1"/>
        <v>1388.0434782608695</v>
      </c>
      <c r="G4804" s="479">
        <v>2000</v>
      </c>
    </row>
    <row r="4805" spans="1:7">
      <c r="A4805" s="485">
        <v>44585</v>
      </c>
      <c r="B4805" s="479">
        <v>4095</v>
      </c>
      <c r="E4805" s="479">
        <v>26400</v>
      </c>
      <c r="F4805" s="479">
        <f t="shared" si="1"/>
        <v>1483.695652173913</v>
      </c>
      <c r="G4805" s="479">
        <v>2000</v>
      </c>
    </row>
    <row r="4806" spans="1:7">
      <c r="A4806" s="485">
        <v>44586</v>
      </c>
      <c r="B4806" s="479">
        <v>3379</v>
      </c>
      <c r="E4806" s="479">
        <v>26400</v>
      </c>
      <c r="F4806" s="479">
        <f t="shared" si="1"/>
        <v>1224.2753623188405</v>
      </c>
      <c r="G4806" s="479">
        <v>2000</v>
      </c>
    </row>
    <row r="4807" spans="1:7">
      <c r="A4807" s="485">
        <v>44587</v>
      </c>
      <c r="B4807" s="479">
        <v>3657</v>
      </c>
      <c r="E4807" s="479">
        <v>26400</v>
      </c>
      <c r="F4807" s="479">
        <f t="shared" si="1"/>
        <v>1325</v>
      </c>
      <c r="G4807" s="479">
        <v>2000</v>
      </c>
    </row>
    <row r="4808" spans="1:7">
      <c r="A4808" s="485">
        <v>44588</v>
      </c>
      <c r="B4808" s="479">
        <v>3875</v>
      </c>
      <c r="E4808" s="479">
        <v>26400</v>
      </c>
      <c r="F4808" s="479">
        <f t="shared" si="1"/>
        <v>1403.9855072463768</v>
      </c>
      <c r="G4808" s="479">
        <v>2000</v>
      </c>
    </row>
    <row r="4809" spans="1:7">
      <c r="A4809" s="485">
        <v>44589</v>
      </c>
      <c r="B4809" s="479">
        <v>3772</v>
      </c>
      <c r="E4809" s="479">
        <v>26400</v>
      </c>
      <c r="F4809" s="479">
        <f t="shared" si="1"/>
        <v>1366.6666666666667</v>
      </c>
      <c r="G4809" s="479">
        <v>2000</v>
      </c>
    </row>
    <row r="4810" spans="1:7">
      <c r="A4810" s="485">
        <v>44590</v>
      </c>
      <c r="B4810" s="479">
        <v>3754</v>
      </c>
      <c r="E4810" s="479">
        <v>26400</v>
      </c>
      <c r="F4810" s="479">
        <f t="shared" si="1"/>
        <v>1360.1449275362318</v>
      </c>
      <c r="G4810" s="479">
        <v>2000</v>
      </c>
    </row>
    <row r="4811" spans="1:7">
      <c r="A4811" s="485">
        <v>44591</v>
      </c>
      <c r="B4811" s="479">
        <v>3698</v>
      </c>
      <c r="E4811" s="479">
        <v>26400</v>
      </c>
      <c r="F4811" s="479">
        <f t="shared" si="1"/>
        <v>1339.855072463768</v>
      </c>
      <c r="G4811" s="479">
        <v>2000</v>
      </c>
    </row>
    <row r="4812" spans="1:7">
      <c r="A4812" s="485">
        <v>44592</v>
      </c>
      <c r="B4812" s="479">
        <v>3701</v>
      </c>
      <c r="E4812" s="479">
        <v>26400</v>
      </c>
      <c r="F4812" s="479">
        <f t="shared" si="1"/>
        <v>1340.9420289855072</v>
      </c>
      <c r="G4812" s="479">
        <v>2000</v>
      </c>
    </row>
    <row r="4813" spans="1:7">
      <c r="A4813" s="485">
        <v>44593</v>
      </c>
      <c r="B4813" s="479">
        <v>3706</v>
      </c>
      <c r="E4813" s="479">
        <v>26400</v>
      </c>
      <c r="F4813" s="479">
        <f t="shared" si="1"/>
        <v>1342.7536231884058</v>
      </c>
      <c r="G4813" s="479">
        <v>2000</v>
      </c>
    </row>
    <row r="4814" spans="1:7">
      <c r="A4814" s="485">
        <v>44594</v>
      </c>
      <c r="B4814" s="479">
        <v>4330</v>
      </c>
      <c r="E4814" s="479">
        <v>26400</v>
      </c>
      <c r="F4814" s="479">
        <f t="shared" si="1"/>
        <v>1568.840579710145</v>
      </c>
      <c r="G4814" s="479">
        <v>2000</v>
      </c>
    </row>
    <row r="4815" spans="1:7">
      <c r="A4815" s="485">
        <v>44595</v>
      </c>
      <c r="B4815" s="479">
        <v>3824</v>
      </c>
      <c r="E4815" s="479">
        <v>26400</v>
      </c>
      <c r="F4815" s="479">
        <f t="shared" si="1"/>
        <v>1385.5072463768117</v>
      </c>
      <c r="G4815" s="479">
        <v>2000</v>
      </c>
    </row>
    <row r="4816" spans="1:7">
      <c r="A4816" s="485">
        <v>44596</v>
      </c>
      <c r="B4816" s="479">
        <v>5396</v>
      </c>
      <c r="E4816" s="479">
        <v>26400</v>
      </c>
      <c r="F4816" s="479">
        <f t="shared" si="1"/>
        <v>1955.0724637681158</v>
      </c>
      <c r="G4816" s="479">
        <v>2000</v>
      </c>
    </row>
    <row r="4817" spans="1:7">
      <c r="A4817" s="485">
        <v>44597</v>
      </c>
      <c r="B4817" s="479">
        <v>4512</v>
      </c>
      <c r="E4817" s="479">
        <v>26400</v>
      </c>
      <c r="F4817" s="479">
        <f t="shared" si="1"/>
        <v>1634.7826086956522</v>
      </c>
      <c r="G4817" s="479">
        <v>2000</v>
      </c>
    </row>
    <row r="4818" spans="1:7">
      <c r="A4818" s="485">
        <v>44598</v>
      </c>
      <c r="B4818" s="479">
        <v>4086</v>
      </c>
      <c r="E4818" s="479">
        <v>26400</v>
      </c>
      <c r="F4818" s="479">
        <f t="shared" si="1"/>
        <v>1480.4347826086957</v>
      </c>
      <c r="G4818" s="479">
        <v>2000</v>
      </c>
    </row>
    <row r="4819" spans="1:7">
      <c r="A4819" s="485">
        <v>44599</v>
      </c>
      <c r="B4819" s="479">
        <v>4002</v>
      </c>
      <c r="E4819" s="479">
        <v>26400</v>
      </c>
      <c r="F4819" s="479">
        <f t="shared" si="1"/>
        <v>1450</v>
      </c>
      <c r="G4819" s="479">
        <v>2000</v>
      </c>
    </row>
    <row r="4820" spans="1:7">
      <c r="A4820" s="485">
        <v>44600</v>
      </c>
      <c r="B4820" s="479">
        <v>3817</v>
      </c>
      <c r="E4820" s="479">
        <v>26400</v>
      </c>
      <c r="F4820" s="479">
        <f t="shared" si="1"/>
        <v>1382.9710144927535</v>
      </c>
      <c r="G4820" s="479">
        <v>2000</v>
      </c>
    </row>
    <row r="4821" spans="1:7">
      <c r="A4821" s="485">
        <v>44601</v>
      </c>
      <c r="B4821" s="479">
        <v>3553</v>
      </c>
      <c r="E4821" s="479">
        <v>26400</v>
      </c>
      <c r="F4821" s="479">
        <f t="shared" si="1"/>
        <v>1287.3188405797102</v>
      </c>
      <c r="G4821" s="479">
        <v>2000</v>
      </c>
    </row>
    <row r="4822" spans="1:7">
      <c r="A4822" s="485">
        <v>44602</v>
      </c>
      <c r="B4822" s="479">
        <v>3686</v>
      </c>
      <c r="E4822" s="479">
        <v>26400</v>
      </c>
      <c r="F4822" s="479">
        <f t="shared" si="1"/>
        <v>1335.5072463768115</v>
      </c>
      <c r="G4822" s="479">
        <v>2000</v>
      </c>
    </row>
    <row r="4823" spans="1:7">
      <c r="A4823" s="485">
        <v>44603</v>
      </c>
      <c r="B4823" s="479">
        <v>3425</v>
      </c>
      <c r="E4823" s="479">
        <v>26400</v>
      </c>
      <c r="F4823" s="479">
        <f t="shared" si="1"/>
        <v>1240.9420289855072</v>
      </c>
      <c r="G4823" s="479">
        <v>2000</v>
      </c>
    </row>
    <row r="4824" spans="1:7">
      <c r="A4824" s="485">
        <v>44604</v>
      </c>
      <c r="B4824" s="479">
        <v>3516</v>
      </c>
      <c r="E4824" s="479">
        <v>26400</v>
      </c>
      <c r="F4824" s="479">
        <f t="shared" si="1"/>
        <v>1273.9130434782608</v>
      </c>
      <c r="G4824" s="479">
        <v>2000</v>
      </c>
    </row>
    <row r="4825" spans="1:7">
      <c r="A4825" s="485">
        <v>44605</v>
      </c>
      <c r="B4825" s="479">
        <v>3666</v>
      </c>
      <c r="E4825" s="479">
        <v>26400</v>
      </c>
      <c r="F4825" s="479">
        <f t="shared" si="1"/>
        <v>1328.2608695652175</v>
      </c>
      <c r="G4825" s="479">
        <v>2000</v>
      </c>
    </row>
    <row r="4826" spans="1:7">
      <c r="A4826" s="485">
        <v>44606</v>
      </c>
      <c r="B4826" s="479">
        <v>3665</v>
      </c>
      <c r="E4826" s="479">
        <v>26400</v>
      </c>
      <c r="F4826" s="479">
        <f t="shared" si="1"/>
        <v>1327.8985507246377</v>
      </c>
      <c r="G4826" s="479">
        <v>2000</v>
      </c>
    </row>
    <row r="4827" spans="1:7">
      <c r="A4827" s="485">
        <v>44607</v>
      </c>
      <c r="B4827" s="479">
        <v>3376</v>
      </c>
      <c r="E4827" s="479">
        <v>26400</v>
      </c>
      <c r="F4827" s="479">
        <f t="shared" si="1"/>
        <v>1223.1884057971015</v>
      </c>
      <c r="G4827" s="479">
        <v>2000</v>
      </c>
    </row>
    <row r="4828" spans="1:7">
      <c r="A4828" s="485">
        <v>44608</v>
      </c>
      <c r="B4828" s="479">
        <v>3518</v>
      </c>
      <c r="E4828" s="479">
        <v>26400</v>
      </c>
      <c r="F4828" s="479">
        <f t="shared" si="1"/>
        <v>1274.6376811594203</v>
      </c>
      <c r="G4828" s="479">
        <v>2000</v>
      </c>
    </row>
    <row r="4829" spans="1:7">
      <c r="A4829" s="485">
        <v>44609</v>
      </c>
      <c r="B4829" s="479">
        <v>3245</v>
      </c>
      <c r="E4829" s="479">
        <v>26400</v>
      </c>
      <c r="F4829" s="479">
        <f t="shared" si="1"/>
        <v>1175.7246376811595</v>
      </c>
      <c r="G4829" s="479">
        <v>2000</v>
      </c>
    </row>
    <row r="4830" spans="1:7">
      <c r="A4830" s="485">
        <v>44610</v>
      </c>
      <c r="B4830" s="479">
        <v>3680</v>
      </c>
      <c r="E4830" s="479">
        <v>26400</v>
      </c>
      <c r="F4830" s="479">
        <f t="shared" si="1"/>
        <v>1333.3333333333333</v>
      </c>
      <c r="G4830" s="479">
        <v>2000</v>
      </c>
    </row>
    <row r="4831" spans="1:7">
      <c r="A4831" s="485">
        <v>44611</v>
      </c>
      <c r="B4831" s="479">
        <v>3752</v>
      </c>
      <c r="E4831" s="479">
        <v>26400</v>
      </c>
      <c r="F4831" s="479">
        <f t="shared" si="1"/>
        <v>1359.4202898550725</v>
      </c>
      <c r="G4831" s="479">
        <v>2000</v>
      </c>
    </row>
    <row r="4832" spans="1:7">
      <c r="A4832" s="485">
        <v>44612</v>
      </c>
      <c r="B4832" s="479">
        <v>3218</v>
      </c>
      <c r="E4832" s="479">
        <v>26400</v>
      </c>
      <c r="F4832" s="479">
        <f t="shared" si="1"/>
        <v>1165.9420289855072</v>
      </c>
      <c r="G4832" s="479">
        <v>2000</v>
      </c>
    </row>
    <row r="4833" spans="1:7">
      <c r="A4833" s="485">
        <v>44613</v>
      </c>
      <c r="B4833" s="479">
        <v>3279</v>
      </c>
      <c r="E4833" s="479">
        <v>26400</v>
      </c>
      <c r="F4833" s="479">
        <f t="shared" si="1"/>
        <v>1188.0434782608695</v>
      </c>
      <c r="G4833" s="479">
        <v>2000</v>
      </c>
    </row>
    <row r="4834" spans="1:7">
      <c r="A4834" s="485">
        <v>44614</v>
      </c>
      <c r="B4834" s="479">
        <v>3326</v>
      </c>
      <c r="E4834" s="479">
        <v>26400</v>
      </c>
      <c r="F4834" s="479">
        <f t="shared" si="1"/>
        <v>1205.0724637681158</v>
      </c>
      <c r="G4834" s="479">
        <v>2000</v>
      </c>
    </row>
    <row r="4835" spans="1:7">
      <c r="A4835" s="485">
        <v>44615</v>
      </c>
      <c r="B4835" s="479">
        <v>3403</v>
      </c>
      <c r="E4835" s="479">
        <v>26400</v>
      </c>
      <c r="F4835" s="479">
        <f t="shared" si="1"/>
        <v>1232.9710144927537</v>
      </c>
      <c r="G4835" s="479">
        <v>2000</v>
      </c>
    </row>
    <row r="4836" spans="1:7">
      <c r="A4836" s="485">
        <v>44616</v>
      </c>
      <c r="B4836" s="479">
        <v>3501</v>
      </c>
      <c r="E4836" s="479">
        <v>26400</v>
      </c>
      <c r="F4836" s="479">
        <f t="shared" si="1"/>
        <v>1268.4782608695652</v>
      </c>
      <c r="G4836" s="479">
        <v>2000</v>
      </c>
    </row>
    <row r="4837" spans="1:7">
      <c r="A4837" s="485">
        <v>44617</v>
      </c>
      <c r="B4837" s="479">
        <v>3560</v>
      </c>
      <c r="E4837" s="479">
        <v>26400</v>
      </c>
      <c r="F4837" s="479">
        <f t="shared" si="1"/>
        <v>1289.855072463768</v>
      </c>
      <c r="G4837" s="479">
        <v>2000</v>
      </c>
    </row>
    <row r="4838" spans="1:7">
      <c r="A4838" s="485">
        <v>44618</v>
      </c>
      <c r="B4838" s="479">
        <v>3510</v>
      </c>
      <c r="E4838" s="479">
        <v>26400</v>
      </c>
      <c r="F4838" s="479">
        <f t="shared" si="1"/>
        <v>1271.7391304347827</v>
      </c>
      <c r="G4838" s="479">
        <v>2000</v>
      </c>
    </row>
    <row r="4839" spans="1:7">
      <c r="A4839" s="485">
        <v>44619</v>
      </c>
      <c r="B4839" s="479">
        <v>3393</v>
      </c>
      <c r="E4839" s="479">
        <v>26400</v>
      </c>
      <c r="F4839" s="479">
        <f t="shared" si="1"/>
        <v>1229.3478260869565</v>
      </c>
      <c r="G4839" s="479">
        <v>2000</v>
      </c>
    </row>
    <row r="4840" spans="1:7">
      <c r="A4840" s="485">
        <v>44620</v>
      </c>
      <c r="B4840" s="479">
        <v>3570</v>
      </c>
      <c r="E4840" s="479">
        <v>26400</v>
      </c>
      <c r="F4840" s="479">
        <f t="shared" si="1"/>
        <v>1293.4782608695652</v>
      </c>
      <c r="G4840" s="479">
        <v>2000</v>
      </c>
    </row>
    <row r="4841" spans="1:7">
      <c r="A4841" s="485">
        <v>44621</v>
      </c>
      <c r="B4841" s="479">
        <v>3439</v>
      </c>
      <c r="E4841" s="479">
        <v>26400</v>
      </c>
      <c r="F4841" s="479">
        <f t="shared" ref="F4841:F4904" si="2">(B4841/2760)*1000</f>
        <v>1246.0144927536232</v>
      </c>
      <c r="G4841" s="479">
        <v>2000</v>
      </c>
    </row>
    <row r="4842" spans="1:7">
      <c r="A4842" s="485">
        <v>44622</v>
      </c>
      <c r="B4842" s="479">
        <v>3460</v>
      </c>
      <c r="E4842" s="479">
        <v>26400</v>
      </c>
      <c r="F4842" s="479">
        <f t="shared" si="2"/>
        <v>1253.623188405797</v>
      </c>
      <c r="G4842" s="479">
        <v>2000</v>
      </c>
    </row>
    <row r="4843" spans="1:7">
      <c r="A4843" s="485">
        <v>44623</v>
      </c>
      <c r="B4843" s="479">
        <v>3403</v>
      </c>
      <c r="E4843" s="479">
        <v>26400</v>
      </c>
      <c r="F4843" s="479">
        <f t="shared" si="2"/>
        <v>1232.9710144927537</v>
      </c>
      <c r="G4843" s="479">
        <v>2000</v>
      </c>
    </row>
    <row r="4844" spans="1:7">
      <c r="A4844" s="485">
        <v>44624</v>
      </c>
      <c r="B4844" s="479">
        <v>3374</v>
      </c>
      <c r="E4844" s="479">
        <v>26400</v>
      </c>
      <c r="F4844" s="479">
        <f t="shared" si="2"/>
        <v>1222.463768115942</v>
      </c>
      <c r="G4844" s="479">
        <v>2000</v>
      </c>
    </row>
    <row r="4845" spans="1:7">
      <c r="A4845" s="485">
        <v>44625</v>
      </c>
      <c r="B4845" s="479">
        <v>3428</v>
      </c>
      <c r="E4845" s="479">
        <v>26400</v>
      </c>
      <c r="F4845" s="479">
        <f t="shared" si="2"/>
        <v>1242.0289855072465</v>
      </c>
      <c r="G4845" s="479">
        <v>2000</v>
      </c>
    </row>
    <row r="4846" spans="1:7">
      <c r="A4846" s="485">
        <v>44626</v>
      </c>
      <c r="B4846" s="479">
        <v>3258</v>
      </c>
      <c r="E4846" s="479">
        <v>26400</v>
      </c>
      <c r="F4846" s="479">
        <f t="shared" si="2"/>
        <v>1180.4347826086955</v>
      </c>
      <c r="G4846" s="479">
        <v>2000</v>
      </c>
    </row>
    <row r="4847" spans="1:7">
      <c r="A4847" s="485">
        <v>44627</v>
      </c>
      <c r="B4847" s="479">
        <v>3663</v>
      </c>
      <c r="E4847" s="479">
        <v>26400</v>
      </c>
      <c r="F4847" s="479">
        <f t="shared" si="2"/>
        <v>1327.1739130434783</v>
      </c>
      <c r="G4847" s="479">
        <v>2000</v>
      </c>
    </row>
    <row r="4848" spans="1:7">
      <c r="A4848" s="485">
        <v>44628</v>
      </c>
      <c r="B4848" s="479">
        <v>3529</v>
      </c>
      <c r="E4848" s="479">
        <v>26400</v>
      </c>
      <c r="F4848" s="479">
        <f t="shared" si="2"/>
        <v>1278.623188405797</v>
      </c>
      <c r="G4848" s="479">
        <v>2000</v>
      </c>
    </row>
    <row r="4849" spans="1:7">
      <c r="A4849" s="485">
        <v>44629</v>
      </c>
      <c r="B4849" s="479">
        <v>3522</v>
      </c>
      <c r="E4849" s="479">
        <v>26400</v>
      </c>
      <c r="F4849" s="479">
        <f t="shared" si="2"/>
        <v>1276.0869565217392</v>
      </c>
      <c r="G4849" s="479">
        <v>2000</v>
      </c>
    </row>
    <row r="4850" spans="1:7">
      <c r="A4850" s="485">
        <v>44630</v>
      </c>
      <c r="B4850" s="479">
        <v>3299</v>
      </c>
      <c r="E4850" s="479">
        <v>26400</v>
      </c>
      <c r="F4850" s="479">
        <f t="shared" si="2"/>
        <v>1195.2898550724638</v>
      </c>
      <c r="G4850" s="479">
        <v>2000</v>
      </c>
    </row>
    <row r="4851" spans="1:7">
      <c r="A4851" s="485">
        <v>44631</v>
      </c>
      <c r="B4851" s="479">
        <v>3439</v>
      </c>
      <c r="E4851" s="479">
        <v>26400</v>
      </c>
      <c r="F4851" s="479">
        <f t="shared" si="2"/>
        <v>1246.0144927536232</v>
      </c>
      <c r="G4851" s="479">
        <v>2000</v>
      </c>
    </row>
    <row r="4852" spans="1:7">
      <c r="A4852" s="485">
        <v>44632</v>
      </c>
      <c r="B4852" s="479">
        <v>3562</v>
      </c>
      <c r="E4852" s="479">
        <v>26400</v>
      </c>
      <c r="F4852" s="479">
        <f t="shared" si="2"/>
        <v>1290.5797101449275</v>
      </c>
      <c r="G4852" s="479">
        <v>2000</v>
      </c>
    </row>
    <row r="4853" spans="1:7">
      <c r="A4853" s="485">
        <v>44633</v>
      </c>
      <c r="B4853" s="479">
        <v>3375</v>
      </c>
      <c r="E4853" s="479">
        <v>26400</v>
      </c>
      <c r="F4853" s="479">
        <f t="shared" si="2"/>
        <v>1222.8260869565217</v>
      </c>
      <c r="G4853" s="479">
        <v>2000</v>
      </c>
    </row>
    <row r="4854" spans="1:7">
      <c r="A4854" s="485">
        <v>44634</v>
      </c>
      <c r="B4854" s="479">
        <v>3321</v>
      </c>
      <c r="E4854" s="479">
        <v>26400</v>
      </c>
      <c r="F4854" s="479">
        <f t="shared" si="2"/>
        <v>1203.2608695652175</v>
      </c>
      <c r="G4854" s="479">
        <v>2000</v>
      </c>
    </row>
    <row r="4855" spans="1:7">
      <c r="A4855" s="485">
        <v>44635</v>
      </c>
      <c r="B4855" s="479">
        <v>3133</v>
      </c>
      <c r="E4855" s="479">
        <v>26400</v>
      </c>
      <c r="F4855" s="479">
        <f t="shared" si="2"/>
        <v>1135.144927536232</v>
      </c>
      <c r="G4855" s="479">
        <v>2000</v>
      </c>
    </row>
    <row r="4856" spans="1:7">
      <c r="A4856" s="485">
        <v>44636</v>
      </c>
      <c r="B4856" s="479">
        <v>3212</v>
      </c>
      <c r="E4856" s="479">
        <v>26400</v>
      </c>
      <c r="F4856" s="479">
        <f t="shared" si="2"/>
        <v>1163.768115942029</v>
      </c>
      <c r="G4856" s="479">
        <v>2000</v>
      </c>
    </row>
    <row r="4857" spans="1:7">
      <c r="A4857" s="485">
        <v>44637</v>
      </c>
      <c r="B4857" s="479">
        <v>3606</v>
      </c>
      <c r="E4857" s="479">
        <v>26400</v>
      </c>
      <c r="F4857" s="479">
        <f t="shared" si="2"/>
        <v>1306.5217391304348</v>
      </c>
      <c r="G4857" s="479">
        <v>2000</v>
      </c>
    </row>
    <row r="4858" spans="1:7">
      <c r="A4858" s="485">
        <v>44638</v>
      </c>
      <c r="B4858" s="479">
        <v>3190</v>
      </c>
      <c r="E4858" s="479">
        <v>26400</v>
      </c>
      <c r="F4858" s="479">
        <f t="shared" si="2"/>
        <v>1155.7971014492755</v>
      </c>
      <c r="G4858" s="479">
        <v>2000</v>
      </c>
    </row>
    <row r="4859" spans="1:7">
      <c r="A4859" s="485">
        <v>44639</v>
      </c>
      <c r="B4859" s="479">
        <v>3547</v>
      </c>
      <c r="E4859" s="479">
        <v>26400</v>
      </c>
      <c r="F4859" s="479">
        <f t="shared" si="2"/>
        <v>1285.144927536232</v>
      </c>
      <c r="G4859" s="479">
        <v>2000</v>
      </c>
    </row>
    <row r="4860" spans="1:7">
      <c r="A4860" s="485">
        <v>44640</v>
      </c>
      <c r="B4860" s="479">
        <v>3195</v>
      </c>
      <c r="E4860" s="479">
        <v>26400</v>
      </c>
      <c r="F4860" s="479">
        <f t="shared" si="2"/>
        <v>1157.6086956521738</v>
      </c>
      <c r="G4860" s="479">
        <v>2000</v>
      </c>
    </row>
    <row r="4861" spans="1:7">
      <c r="A4861" s="485">
        <v>44641</v>
      </c>
      <c r="B4861" s="479">
        <v>3272</v>
      </c>
      <c r="E4861" s="479">
        <v>26400</v>
      </c>
      <c r="F4861" s="479">
        <f t="shared" si="2"/>
        <v>1185.5072463768115</v>
      </c>
      <c r="G4861" s="479">
        <v>2000</v>
      </c>
    </row>
    <row r="4862" spans="1:7">
      <c r="A4862" s="485">
        <v>44642</v>
      </c>
      <c r="B4862" s="479">
        <v>3364</v>
      </c>
      <c r="E4862" s="479">
        <v>26400</v>
      </c>
      <c r="F4862" s="479">
        <f t="shared" si="2"/>
        <v>1218.840579710145</v>
      </c>
      <c r="G4862" s="479">
        <v>2000</v>
      </c>
    </row>
    <row r="4863" spans="1:7">
      <c r="A4863" s="485">
        <v>44643</v>
      </c>
      <c r="B4863" s="479">
        <v>3376</v>
      </c>
      <c r="E4863" s="479">
        <v>26400</v>
      </c>
      <c r="F4863" s="479">
        <f t="shared" si="2"/>
        <v>1223.1884057971015</v>
      </c>
      <c r="G4863" s="479">
        <v>2000</v>
      </c>
    </row>
    <row r="4864" spans="1:7">
      <c r="A4864" s="485">
        <v>44644</v>
      </c>
      <c r="B4864" s="479">
        <v>3289</v>
      </c>
      <c r="E4864" s="479">
        <v>26400</v>
      </c>
      <c r="F4864" s="479">
        <f t="shared" si="2"/>
        <v>1191.6666666666667</v>
      </c>
      <c r="G4864" s="479">
        <v>2000</v>
      </c>
    </row>
    <row r="4865" spans="1:7">
      <c r="A4865" s="485">
        <v>44645</v>
      </c>
      <c r="B4865" s="479">
        <v>3155</v>
      </c>
      <c r="E4865" s="479">
        <v>26400</v>
      </c>
      <c r="F4865" s="479">
        <f t="shared" si="2"/>
        <v>1143.1159420289855</v>
      </c>
      <c r="G4865" s="479">
        <v>2000</v>
      </c>
    </row>
    <row r="4866" spans="1:7">
      <c r="A4866" s="485">
        <v>44646</v>
      </c>
      <c r="B4866" s="479">
        <v>3413</v>
      </c>
      <c r="E4866" s="479">
        <v>26400</v>
      </c>
      <c r="F4866" s="479">
        <f t="shared" si="2"/>
        <v>1236.5942028985507</v>
      </c>
      <c r="G4866" s="479">
        <v>2000</v>
      </c>
    </row>
    <row r="4867" spans="1:7">
      <c r="A4867" s="485">
        <v>44647</v>
      </c>
      <c r="B4867" s="479">
        <v>3107</v>
      </c>
      <c r="E4867" s="479">
        <v>26400</v>
      </c>
      <c r="F4867" s="479">
        <f t="shared" si="2"/>
        <v>1125.7246376811595</v>
      </c>
      <c r="G4867" s="479">
        <v>2000</v>
      </c>
    </row>
    <row r="4868" spans="1:7">
      <c r="A4868" s="485">
        <v>44648</v>
      </c>
      <c r="B4868" s="479">
        <v>3115</v>
      </c>
      <c r="E4868" s="479">
        <v>26400</v>
      </c>
      <c r="F4868" s="479">
        <f t="shared" si="2"/>
        <v>1128.623188405797</v>
      </c>
      <c r="G4868" s="479">
        <v>2000</v>
      </c>
    </row>
    <row r="4869" spans="1:7">
      <c r="A4869" s="485">
        <v>44649</v>
      </c>
      <c r="B4869" s="479">
        <v>3132</v>
      </c>
      <c r="E4869" s="479">
        <v>26400</v>
      </c>
      <c r="F4869" s="479">
        <f t="shared" si="2"/>
        <v>1134.7826086956522</v>
      </c>
      <c r="G4869" s="479">
        <v>2000</v>
      </c>
    </row>
    <row r="4870" spans="1:7">
      <c r="A4870" s="485">
        <v>44650</v>
      </c>
      <c r="B4870" s="479">
        <v>3265</v>
      </c>
      <c r="E4870" s="479">
        <v>26400</v>
      </c>
      <c r="F4870" s="479">
        <f t="shared" si="2"/>
        <v>1182.9710144927537</v>
      </c>
      <c r="G4870" s="479">
        <v>2000</v>
      </c>
    </row>
    <row r="4871" spans="1:7">
      <c r="A4871" s="485">
        <v>44651</v>
      </c>
      <c r="B4871" s="479">
        <v>3411</v>
      </c>
      <c r="E4871" s="479">
        <v>26400</v>
      </c>
      <c r="F4871" s="479">
        <f t="shared" si="2"/>
        <v>1235.8695652173913</v>
      </c>
      <c r="G4871" s="479">
        <v>2000</v>
      </c>
    </row>
    <row r="4872" spans="1:7">
      <c r="A4872" s="485">
        <v>44652</v>
      </c>
      <c r="B4872" s="479">
        <v>3140</v>
      </c>
      <c r="E4872" s="479">
        <v>26400</v>
      </c>
      <c r="F4872" s="479">
        <f t="shared" si="2"/>
        <v>1137.6811594202898</v>
      </c>
      <c r="G4872" s="479">
        <v>2000</v>
      </c>
    </row>
    <row r="4873" spans="1:7">
      <c r="A4873" s="485">
        <v>44653</v>
      </c>
      <c r="B4873" s="479">
        <v>3518</v>
      </c>
      <c r="E4873" s="479">
        <v>26400</v>
      </c>
      <c r="F4873" s="479">
        <f t="shared" si="2"/>
        <v>1274.6376811594203</v>
      </c>
      <c r="G4873" s="479">
        <v>2000</v>
      </c>
    </row>
    <row r="4874" spans="1:7">
      <c r="A4874" s="485">
        <v>44654</v>
      </c>
      <c r="B4874" s="479">
        <v>3589</v>
      </c>
      <c r="E4874" s="479">
        <v>26400</v>
      </c>
      <c r="F4874" s="479">
        <f t="shared" si="2"/>
        <v>1300.3623188405797</v>
      </c>
      <c r="G4874" s="479">
        <v>2000</v>
      </c>
    </row>
    <row r="4875" spans="1:7">
      <c r="A4875" s="485">
        <v>44655</v>
      </c>
      <c r="B4875" s="479">
        <v>3166</v>
      </c>
      <c r="E4875" s="479">
        <v>26400</v>
      </c>
      <c r="F4875" s="479">
        <f t="shared" si="2"/>
        <v>1147.1014492753625</v>
      </c>
      <c r="G4875" s="479">
        <v>2000</v>
      </c>
    </row>
    <row r="4876" spans="1:7">
      <c r="A4876" s="485">
        <v>44656</v>
      </c>
      <c r="B4876" s="479">
        <v>2974</v>
      </c>
      <c r="E4876" s="479">
        <v>26400</v>
      </c>
      <c r="F4876" s="479">
        <f t="shared" si="2"/>
        <v>1077.536231884058</v>
      </c>
      <c r="G4876" s="479">
        <v>2000</v>
      </c>
    </row>
    <row r="4877" spans="1:7">
      <c r="A4877" s="485">
        <v>44657</v>
      </c>
      <c r="B4877" s="479">
        <v>4132</v>
      </c>
      <c r="E4877" s="479">
        <v>26400</v>
      </c>
      <c r="F4877" s="479">
        <f t="shared" si="2"/>
        <v>1497.1014492753623</v>
      </c>
      <c r="G4877" s="479">
        <v>2000</v>
      </c>
    </row>
    <row r="4878" spans="1:7">
      <c r="A4878" s="485">
        <v>44658</v>
      </c>
      <c r="B4878" s="479">
        <v>3248</v>
      </c>
      <c r="E4878" s="479">
        <v>26400</v>
      </c>
      <c r="F4878" s="479">
        <f t="shared" si="2"/>
        <v>1176.8115942028985</v>
      </c>
      <c r="G4878" s="479">
        <v>2000</v>
      </c>
    </row>
    <row r="4879" spans="1:7">
      <c r="A4879" s="485">
        <v>44659</v>
      </c>
      <c r="B4879" s="479">
        <v>3266</v>
      </c>
      <c r="E4879" s="479">
        <v>26400</v>
      </c>
      <c r="F4879" s="479">
        <f t="shared" si="2"/>
        <v>1183.3333333333333</v>
      </c>
      <c r="G4879" s="479">
        <v>2000</v>
      </c>
    </row>
    <row r="4880" spans="1:7">
      <c r="A4880" s="485">
        <v>44660</v>
      </c>
      <c r="B4880" s="479">
        <v>3365</v>
      </c>
      <c r="E4880" s="479">
        <v>26400</v>
      </c>
      <c r="F4880" s="479">
        <f t="shared" si="2"/>
        <v>1219.2028985507245</v>
      </c>
      <c r="G4880" s="479">
        <v>2000</v>
      </c>
    </row>
    <row r="4881" spans="1:7">
      <c r="A4881" s="485">
        <v>44661</v>
      </c>
      <c r="B4881" s="479">
        <v>3457</v>
      </c>
      <c r="E4881" s="479">
        <v>26400</v>
      </c>
      <c r="F4881" s="479">
        <f t="shared" si="2"/>
        <v>1252.536231884058</v>
      </c>
      <c r="G4881" s="479">
        <v>2000</v>
      </c>
    </row>
    <row r="4882" spans="1:7">
      <c r="A4882" s="485">
        <v>44662</v>
      </c>
      <c r="B4882" s="479">
        <v>3406</v>
      </c>
      <c r="E4882" s="479">
        <v>26400</v>
      </c>
      <c r="F4882" s="479">
        <f t="shared" si="2"/>
        <v>1234.0579710144928</v>
      </c>
      <c r="G4882" s="479">
        <v>2000</v>
      </c>
    </row>
    <row r="4883" spans="1:7">
      <c r="A4883" s="485">
        <v>44663</v>
      </c>
      <c r="B4883" s="479">
        <v>4043</v>
      </c>
      <c r="E4883" s="479">
        <v>26400</v>
      </c>
      <c r="F4883" s="479">
        <f t="shared" si="2"/>
        <v>1464.855072463768</v>
      </c>
      <c r="G4883" s="479">
        <v>2000</v>
      </c>
    </row>
    <row r="4884" spans="1:7">
      <c r="A4884" s="485">
        <v>44664</v>
      </c>
      <c r="B4884" s="479">
        <v>3488</v>
      </c>
      <c r="E4884" s="479">
        <v>26400</v>
      </c>
      <c r="F4884" s="479">
        <f t="shared" si="2"/>
        <v>1263.768115942029</v>
      </c>
      <c r="G4884" s="479">
        <v>2000</v>
      </c>
    </row>
    <row r="4885" spans="1:7">
      <c r="A4885" s="485">
        <v>44665</v>
      </c>
      <c r="B4885" s="479">
        <v>3675</v>
      </c>
      <c r="E4885" s="479">
        <v>26400</v>
      </c>
      <c r="F4885" s="479">
        <f t="shared" si="2"/>
        <v>1331.5217391304348</v>
      </c>
      <c r="G4885" s="479">
        <v>2000</v>
      </c>
    </row>
    <row r="4886" spans="1:7">
      <c r="A4886" s="485">
        <v>44666</v>
      </c>
      <c r="B4886" s="479">
        <v>4028</v>
      </c>
      <c r="E4886" s="479">
        <v>26400</v>
      </c>
      <c r="F4886" s="479">
        <f t="shared" si="2"/>
        <v>1459.4202898550725</v>
      </c>
      <c r="G4886" s="479">
        <v>2000</v>
      </c>
    </row>
    <row r="4887" spans="1:7">
      <c r="A4887" s="485">
        <v>44667</v>
      </c>
      <c r="B4887" s="479">
        <v>4402</v>
      </c>
      <c r="E4887" s="479">
        <v>26400</v>
      </c>
      <c r="F4887" s="479">
        <f t="shared" si="2"/>
        <v>1594.927536231884</v>
      </c>
      <c r="G4887" s="479">
        <v>2000</v>
      </c>
    </row>
    <row r="4888" spans="1:7">
      <c r="A4888" s="485">
        <v>44668</v>
      </c>
      <c r="B4888" s="479">
        <v>4305</v>
      </c>
      <c r="E4888" s="479">
        <v>26400</v>
      </c>
      <c r="F4888" s="479">
        <f t="shared" si="2"/>
        <v>1559.782608695652</v>
      </c>
      <c r="G4888" s="479">
        <v>2000</v>
      </c>
    </row>
    <row r="4889" spans="1:7">
      <c r="A4889" s="485">
        <v>44669</v>
      </c>
      <c r="B4889" s="479">
        <v>4389</v>
      </c>
      <c r="E4889" s="479">
        <v>26400</v>
      </c>
      <c r="F4889" s="479">
        <f t="shared" si="2"/>
        <v>1590.2173913043478</v>
      </c>
      <c r="G4889" s="479">
        <v>2000</v>
      </c>
    </row>
    <row r="4890" spans="1:7">
      <c r="A4890" s="485">
        <v>44670</v>
      </c>
      <c r="B4890" s="479">
        <v>4248</v>
      </c>
      <c r="E4890" s="479">
        <v>26400</v>
      </c>
      <c r="F4890" s="479">
        <f t="shared" si="2"/>
        <v>1539.1304347826087</v>
      </c>
      <c r="G4890" s="479">
        <v>2000</v>
      </c>
    </row>
    <row r="4891" spans="1:7">
      <c r="A4891" s="485">
        <v>44671</v>
      </c>
      <c r="B4891" s="479">
        <v>4116</v>
      </c>
      <c r="E4891" s="479">
        <v>26400</v>
      </c>
      <c r="F4891" s="479">
        <f t="shared" si="2"/>
        <v>1491.304347826087</v>
      </c>
      <c r="G4891" s="479">
        <v>2000</v>
      </c>
    </row>
    <row r="4892" spans="1:7">
      <c r="A4892" s="485">
        <v>44672</v>
      </c>
      <c r="B4892" s="479">
        <v>3980</v>
      </c>
      <c r="E4892" s="479">
        <v>26400</v>
      </c>
      <c r="F4892" s="479">
        <f t="shared" si="2"/>
        <v>1442.0289855072463</v>
      </c>
      <c r="G4892" s="479">
        <v>2000</v>
      </c>
    </row>
    <row r="4893" spans="1:7">
      <c r="A4893" s="485">
        <v>44673</v>
      </c>
      <c r="B4893" s="479">
        <v>4113</v>
      </c>
      <c r="E4893" s="479">
        <v>26400</v>
      </c>
      <c r="F4893" s="479">
        <f t="shared" si="2"/>
        <v>1490.2173913043478</v>
      </c>
      <c r="G4893" s="479">
        <v>2000</v>
      </c>
    </row>
    <row r="4894" spans="1:7">
      <c r="A4894" s="485">
        <v>44674</v>
      </c>
      <c r="B4894" s="479">
        <v>4017</v>
      </c>
      <c r="E4894" s="479">
        <v>26400</v>
      </c>
      <c r="F4894" s="479">
        <f t="shared" si="2"/>
        <v>1455.4347826086957</v>
      </c>
      <c r="G4894" s="479">
        <v>2000</v>
      </c>
    </row>
    <row r="4895" spans="1:7">
      <c r="A4895" s="485">
        <v>44675</v>
      </c>
      <c r="B4895" s="479">
        <v>3848</v>
      </c>
      <c r="E4895" s="479">
        <v>26400</v>
      </c>
      <c r="F4895" s="479">
        <f t="shared" si="2"/>
        <v>1394.2028985507247</v>
      </c>
      <c r="G4895" s="479">
        <v>2000</v>
      </c>
    </row>
    <row r="4896" spans="1:7">
      <c r="A4896" s="485">
        <v>44676</v>
      </c>
      <c r="B4896" s="479">
        <v>4061</v>
      </c>
      <c r="E4896" s="479">
        <v>26400</v>
      </c>
      <c r="F4896" s="479">
        <f t="shared" si="2"/>
        <v>1471.376811594203</v>
      </c>
      <c r="G4896" s="479">
        <v>2000</v>
      </c>
    </row>
    <row r="4897" spans="1:7">
      <c r="A4897" s="485">
        <v>44677</v>
      </c>
      <c r="B4897" s="479">
        <v>3713</v>
      </c>
      <c r="E4897" s="479">
        <v>26400</v>
      </c>
      <c r="F4897" s="479">
        <f t="shared" si="2"/>
        <v>1345.2898550724638</v>
      </c>
      <c r="G4897" s="479">
        <v>2000</v>
      </c>
    </row>
    <row r="4898" spans="1:7">
      <c r="A4898" s="485">
        <v>44678</v>
      </c>
      <c r="B4898" s="479">
        <v>3552</v>
      </c>
      <c r="E4898" s="479">
        <v>26400</v>
      </c>
      <c r="F4898" s="479">
        <f t="shared" si="2"/>
        <v>1286.9565217391303</v>
      </c>
      <c r="G4898" s="479">
        <v>2000</v>
      </c>
    </row>
    <row r="4899" spans="1:7">
      <c r="A4899" s="485">
        <v>44679</v>
      </c>
      <c r="B4899" s="479">
        <v>3560</v>
      </c>
      <c r="E4899" s="479">
        <v>26400</v>
      </c>
      <c r="F4899" s="479">
        <f t="shared" si="2"/>
        <v>1289.855072463768</v>
      </c>
      <c r="G4899" s="479">
        <v>2000</v>
      </c>
    </row>
    <row r="4900" spans="1:7">
      <c r="A4900" s="485">
        <v>44680</v>
      </c>
      <c r="B4900" s="479">
        <v>3492</v>
      </c>
      <c r="E4900" s="479">
        <v>26400</v>
      </c>
      <c r="F4900" s="479">
        <f t="shared" si="2"/>
        <v>1265.2173913043478</v>
      </c>
      <c r="G4900" s="479">
        <v>2000</v>
      </c>
    </row>
    <row r="4901" spans="1:7">
      <c r="A4901" s="485">
        <v>44681</v>
      </c>
      <c r="B4901" s="479">
        <v>3516</v>
      </c>
      <c r="E4901" s="479">
        <v>26400</v>
      </c>
      <c r="F4901" s="479">
        <f t="shared" si="2"/>
        <v>1273.9130434782608</v>
      </c>
      <c r="G4901" s="479">
        <v>2000</v>
      </c>
    </row>
    <row r="4902" spans="1:7">
      <c r="A4902" s="485">
        <v>44682</v>
      </c>
      <c r="B4902" s="479">
        <v>3180</v>
      </c>
      <c r="E4902" s="479">
        <v>26400</v>
      </c>
      <c r="F4902" s="479">
        <f t="shared" si="2"/>
        <v>1152.1739130434783</v>
      </c>
      <c r="G4902" s="479">
        <v>2000</v>
      </c>
    </row>
    <row r="4903" spans="1:7">
      <c r="A4903" s="485">
        <v>44683</v>
      </c>
      <c r="B4903" s="479">
        <v>3502</v>
      </c>
      <c r="E4903" s="479">
        <v>26400</v>
      </c>
      <c r="F4903" s="479">
        <f t="shared" si="2"/>
        <v>1268.840579710145</v>
      </c>
      <c r="G4903" s="479">
        <v>2000</v>
      </c>
    </row>
    <row r="4904" spans="1:7">
      <c r="A4904" s="485">
        <v>44684</v>
      </c>
      <c r="B4904" s="479">
        <v>3181</v>
      </c>
      <c r="E4904" s="479">
        <v>26400</v>
      </c>
      <c r="F4904" s="479">
        <f t="shared" si="2"/>
        <v>1152.536231884058</v>
      </c>
      <c r="G4904" s="479">
        <v>2000</v>
      </c>
    </row>
    <row r="4905" spans="1:7">
      <c r="A4905" s="485">
        <v>44685</v>
      </c>
      <c r="B4905" s="479">
        <v>3271</v>
      </c>
      <c r="E4905" s="479">
        <v>26400</v>
      </c>
      <c r="F4905" s="479">
        <f t="shared" ref="F4905:F4968" si="3">(B4905/2760)*1000</f>
        <v>1185.1449275362318</v>
      </c>
      <c r="G4905" s="479">
        <v>2000</v>
      </c>
    </row>
    <row r="4906" spans="1:7">
      <c r="A4906" s="485">
        <v>44686</v>
      </c>
      <c r="B4906" s="479">
        <v>3294</v>
      </c>
      <c r="E4906" s="479">
        <v>26400</v>
      </c>
      <c r="F4906" s="479">
        <f t="shared" si="3"/>
        <v>1193.4782608695652</v>
      </c>
      <c r="G4906" s="479">
        <v>2000</v>
      </c>
    </row>
    <row r="4907" spans="1:7">
      <c r="A4907" s="485">
        <v>44687</v>
      </c>
      <c r="B4907" s="479">
        <v>3345</v>
      </c>
      <c r="E4907" s="479">
        <v>26400</v>
      </c>
      <c r="F4907" s="479">
        <f t="shared" si="3"/>
        <v>1211.9565217391303</v>
      </c>
      <c r="G4907" s="479">
        <v>2000</v>
      </c>
    </row>
    <row r="4908" spans="1:7">
      <c r="A4908" s="485">
        <v>44688</v>
      </c>
      <c r="B4908" s="479">
        <v>3365</v>
      </c>
      <c r="E4908" s="479">
        <v>26400</v>
      </c>
      <c r="F4908" s="479">
        <f t="shared" si="3"/>
        <v>1219.2028985507245</v>
      </c>
      <c r="G4908" s="479">
        <v>2000</v>
      </c>
    </row>
    <row r="4909" spans="1:7">
      <c r="A4909" s="485">
        <v>44689</v>
      </c>
      <c r="B4909" s="479">
        <v>3246</v>
      </c>
      <c r="E4909" s="479">
        <v>26400</v>
      </c>
      <c r="F4909" s="479">
        <f t="shared" si="3"/>
        <v>1176.086956521739</v>
      </c>
      <c r="G4909" s="479">
        <v>2000</v>
      </c>
    </row>
    <row r="4910" spans="1:7">
      <c r="A4910" s="485">
        <v>44690</v>
      </c>
      <c r="B4910" s="479">
        <v>3414</v>
      </c>
      <c r="E4910" s="479">
        <v>26400</v>
      </c>
      <c r="F4910" s="479">
        <f t="shared" si="3"/>
        <v>1236.9565217391305</v>
      </c>
      <c r="G4910" s="479">
        <v>2000</v>
      </c>
    </row>
    <row r="4911" spans="1:7">
      <c r="A4911" s="485">
        <v>44691</v>
      </c>
      <c r="B4911" s="479">
        <v>3195</v>
      </c>
      <c r="E4911" s="479">
        <v>26400</v>
      </c>
      <c r="F4911" s="479">
        <f t="shared" si="3"/>
        <v>1157.6086956521738</v>
      </c>
      <c r="G4911" s="479">
        <v>2000</v>
      </c>
    </row>
    <row r="4912" spans="1:7">
      <c r="A4912" s="485">
        <v>44692</v>
      </c>
      <c r="B4912" s="479">
        <v>3409</v>
      </c>
      <c r="E4912" s="479">
        <v>26400</v>
      </c>
      <c r="F4912" s="479">
        <f t="shared" si="3"/>
        <v>1235.1449275362318</v>
      </c>
      <c r="G4912" s="479">
        <v>2000</v>
      </c>
    </row>
    <row r="4913" spans="1:7">
      <c r="A4913" s="485">
        <v>44693</v>
      </c>
      <c r="B4913" s="479">
        <v>3176</v>
      </c>
      <c r="E4913" s="479">
        <v>26400</v>
      </c>
      <c r="F4913" s="479">
        <f t="shared" si="3"/>
        <v>1150.7246376811595</v>
      </c>
      <c r="G4913" s="479">
        <v>2000</v>
      </c>
    </row>
    <row r="4914" spans="1:7">
      <c r="A4914" s="485">
        <v>44694</v>
      </c>
      <c r="B4914" s="479">
        <v>3328</v>
      </c>
      <c r="E4914" s="479">
        <v>26400</v>
      </c>
      <c r="F4914" s="479">
        <f t="shared" si="3"/>
        <v>1205.7971014492755</v>
      </c>
      <c r="G4914" s="479">
        <v>2000</v>
      </c>
    </row>
    <row r="4915" spans="1:7">
      <c r="A4915" s="485">
        <v>44695</v>
      </c>
      <c r="B4915" s="479">
        <v>3016</v>
      </c>
      <c r="E4915" s="479">
        <v>26400</v>
      </c>
      <c r="F4915" s="479">
        <f t="shared" si="3"/>
        <v>1092.7536231884058</v>
      </c>
      <c r="G4915" s="479">
        <v>2000</v>
      </c>
    </row>
    <row r="4916" spans="1:7">
      <c r="A4916" s="485">
        <v>44696</v>
      </c>
      <c r="B4916" s="479">
        <v>3495</v>
      </c>
      <c r="E4916" s="479">
        <v>26400</v>
      </c>
      <c r="F4916" s="479">
        <f t="shared" si="3"/>
        <v>1266.304347826087</v>
      </c>
      <c r="G4916" s="479">
        <v>2000</v>
      </c>
    </row>
    <row r="4917" spans="1:7">
      <c r="A4917" s="485">
        <v>44697</v>
      </c>
      <c r="B4917" s="479">
        <v>3322</v>
      </c>
      <c r="E4917" s="479">
        <v>26400</v>
      </c>
      <c r="F4917" s="479">
        <f t="shared" si="3"/>
        <v>1203.623188405797</v>
      </c>
      <c r="G4917" s="479">
        <v>2000</v>
      </c>
    </row>
    <row r="4918" spans="1:7">
      <c r="A4918" s="485">
        <v>44698</v>
      </c>
      <c r="B4918" s="479">
        <v>3193</v>
      </c>
      <c r="E4918" s="479">
        <v>26400</v>
      </c>
      <c r="F4918" s="479">
        <f t="shared" si="3"/>
        <v>1156.8840579710145</v>
      </c>
      <c r="G4918" s="479">
        <v>2000</v>
      </c>
    </row>
    <row r="4919" spans="1:7">
      <c r="A4919" s="485">
        <v>44699</v>
      </c>
      <c r="B4919" s="479">
        <v>3254</v>
      </c>
      <c r="E4919" s="479">
        <v>26400</v>
      </c>
      <c r="F4919" s="479">
        <f t="shared" si="3"/>
        <v>1178.9855072463768</v>
      </c>
      <c r="G4919" s="479">
        <v>2000</v>
      </c>
    </row>
    <row r="4920" spans="1:7">
      <c r="A4920" s="485">
        <v>44700</v>
      </c>
      <c r="B4920" s="479">
        <v>3675</v>
      </c>
      <c r="E4920" s="479">
        <v>26400</v>
      </c>
      <c r="F4920" s="479">
        <f t="shared" si="3"/>
        <v>1331.5217391304348</v>
      </c>
      <c r="G4920" s="479">
        <v>2000</v>
      </c>
    </row>
    <row r="4921" spans="1:7">
      <c r="A4921" s="485">
        <v>44701</v>
      </c>
      <c r="B4921" s="479">
        <v>3270</v>
      </c>
      <c r="E4921" s="479">
        <v>26400</v>
      </c>
      <c r="F4921" s="479">
        <f t="shared" si="3"/>
        <v>1184.782608695652</v>
      </c>
      <c r="G4921" s="479">
        <v>2000</v>
      </c>
    </row>
    <row r="4922" spans="1:7">
      <c r="A4922" s="485">
        <v>44702</v>
      </c>
      <c r="B4922" s="479">
        <v>3419</v>
      </c>
      <c r="E4922" s="479">
        <v>26400</v>
      </c>
      <c r="F4922" s="479">
        <f t="shared" si="3"/>
        <v>1238.768115942029</v>
      </c>
      <c r="G4922" s="479">
        <v>2000</v>
      </c>
    </row>
    <row r="4923" spans="1:7">
      <c r="A4923" s="485">
        <v>44703</v>
      </c>
      <c r="B4923" s="479">
        <v>3214</v>
      </c>
      <c r="E4923" s="479">
        <v>26400</v>
      </c>
      <c r="F4923" s="479">
        <f t="shared" si="3"/>
        <v>1164.4927536231885</v>
      </c>
      <c r="G4923" s="479">
        <v>2000</v>
      </c>
    </row>
    <row r="4924" spans="1:7">
      <c r="A4924" s="485">
        <v>44704</v>
      </c>
      <c r="B4924" s="479">
        <v>3207</v>
      </c>
      <c r="E4924" s="479">
        <v>26400</v>
      </c>
      <c r="F4924" s="479">
        <f t="shared" si="3"/>
        <v>1161.9565217391303</v>
      </c>
      <c r="G4924" s="479">
        <v>2000</v>
      </c>
    </row>
    <row r="4925" spans="1:7">
      <c r="A4925" s="485">
        <v>44705</v>
      </c>
      <c r="B4925" s="479">
        <v>3307</v>
      </c>
      <c r="E4925" s="479">
        <v>26400</v>
      </c>
      <c r="F4925" s="479">
        <f t="shared" si="3"/>
        <v>1198.1884057971015</v>
      </c>
      <c r="G4925" s="479">
        <v>2000</v>
      </c>
    </row>
    <row r="4926" spans="1:7">
      <c r="A4926" s="485">
        <v>44706</v>
      </c>
      <c r="B4926" s="479">
        <v>2989</v>
      </c>
      <c r="E4926" s="479">
        <v>26400</v>
      </c>
      <c r="F4926" s="479">
        <f t="shared" si="3"/>
        <v>1082.9710144927535</v>
      </c>
      <c r="G4926" s="479">
        <v>2000</v>
      </c>
    </row>
    <row r="4927" spans="1:7">
      <c r="A4927" s="485">
        <v>44707</v>
      </c>
      <c r="B4927" s="479">
        <v>3278</v>
      </c>
      <c r="E4927" s="479">
        <v>26400</v>
      </c>
      <c r="F4927" s="479">
        <f t="shared" si="3"/>
        <v>1187.6811594202898</v>
      </c>
      <c r="G4927" s="479">
        <v>2000</v>
      </c>
    </row>
    <row r="4928" spans="1:7">
      <c r="A4928" s="485">
        <v>44708</v>
      </c>
      <c r="B4928" s="479">
        <v>3214</v>
      </c>
      <c r="E4928" s="479">
        <v>26400</v>
      </c>
      <c r="F4928" s="479">
        <f t="shared" si="3"/>
        <v>1164.4927536231885</v>
      </c>
      <c r="G4928" s="479">
        <v>2000</v>
      </c>
    </row>
    <row r="4929" spans="1:7">
      <c r="A4929" s="485">
        <v>44709</v>
      </c>
      <c r="B4929" s="479">
        <v>3335</v>
      </c>
      <c r="E4929" s="479">
        <v>26400</v>
      </c>
      <c r="F4929" s="479">
        <f t="shared" si="3"/>
        <v>1208.3333333333333</v>
      </c>
      <c r="G4929" s="479">
        <v>2000</v>
      </c>
    </row>
    <row r="4930" spans="1:7">
      <c r="A4930" s="485">
        <v>44710</v>
      </c>
      <c r="B4930" s="479">
        <v>3269</v>
      </c>
      <c r="E4930" s="479">
        <v>26400</v>
      </c>
      <c r="F4930" s="479">
        <f t="shared" si="3"/>
        <v>1184.4202898550725</v>
      </c>
      <c r="G4930" s="479">
        <v>2000</v>
      </c>
    </row>
    <row r="4931" spans="1:7">
      <c r="A4931" s="485">
        <v>44711</v>
      </c>
      <c r="B4931" s="479">
        <v>3427</v>
      </c>
      <c r="E4931" s="479">
        <v>26400</v>
      </c>
      <c r="F4931" s="479">
        <f t="shared" si="3"/>
        <v>1241.6666666666667</v>
      </c>
      <c r="G4931" s="479">
        <v>2000</v>
      </c>
    </row>
    <row r="4932" spans="1:7">
      <c r="A4932" s="485">
        <v>44712</v>
      </c>
      <c r="B4932" s="479">
        <v>3176</v>
      </c>
      <c r="E4932" s="479">
        <v>26400</v>
      </c>
      <c r="F4932" s="479">
        <f t="shared" si="3"/>
        <v>1150.7246376811595</v>
      </c>
      <c r="G4932" s="479">
        <v>2000</v>
      </c>
    </row>
    <row r="4933" spans="1:7">
      <c r="A4933" s="485">
        <v>44713</v>
      </c>
      <c r="B4933" s="479">
        <v>3342</v>
      </c>
      <c r="E4933" s="479">
        <v>26400</v>
      </c>
      <c r="F4933" s="479">
        <f t="shared" si="3"/>
        <v>1210.8695652173913</v>
      </c>
      <c r="G4933" s="479">
        <v>2000</v>
      </c>
    </row>
    <row r="4934" spans="1:7">
      <c r="A4934" s="485">
        <v>44714</v>
      </c>
      <c r="B4934" s="479">
        <v>3372</v>
      </c>
      <c r="E4934" s="479">
        <v>26400</v>
      </c>
      <c r="F4934" s="479">
        <f t="shared" si="3"/>
        <v>1221.7391304347827</v>
      </c>
      <c r="G4934" s="479">
        <v>2000</v>
      </c>
    </row>
    <row r="4935" spans="1:7">
      <c r="A4935" s="485">
        <v>44715</v>
      </c>
      <c r="B4935" s="479">
        <v>3316</v>
      </c>
      <c r="E4935" s="479">
        <v>26400</v>
      </c>
      <c r="F4935" s="479">
        <f t="shared" si="3"/>
        <v>1201.449275362319</v>
      </c>
      <c r="G4935" s="479">
        <v>2000</v>
      </c>
    </row>
    <row r="4936" spans="1:7">
      <c r="A4936" s="485">
        <v>44716</v>
      </c>
      <c r="B4936" s="479">
        <v>3351</v>
      </c>
      <c r="E4936" s="479">
        <v>26400</v>
      </c>
      <c r="F4936" s="479">
        <f t="shared" si="3"/>
        <v>1214.1304347826087</v>
      </c>
      <c r="G4936" s="479">
        <v>2000</v>
      </c>
    </row>
    <row r="4937" spans="1:7">
      <c r="A4937" s="485">
        <v>44717</v>
      </c>
      <c r="B4937" s="479">
        <v>3587</v>
      </c>
      <c r="E4937" s="479">
        <v>26400</v>
      </c>
      <c r="F4937" s="479">
        <f t="shared" si="3"/>
        <v>1299.6376811594203</v>
      </c>
      <c r="G4937" s="479">
        <v>2000</v>
      </c>
    </row>
    <row r="4938" spans="1:7">
      <c r="A4938" s="485">
        <v>44718</v>
      </c>
      <c r="B4938" s="479">
        <v>3524</v>
      </c>
      <c r="E4938" s="479">
        <v>26400</v>
      </c>
      <c r="F4938" s="479">
        <f t="shared" si="3"/>
        <v>1276.8115942028985</v>
      </c>
      <c r="G4938" s="479">
        <v>2000</v>
      </c>
    </row>
    <row r="4939" spans="1:7">
      <c r="A4939" s="485">
        <v>44719</v>
      </c>
      <c r="B4939" s="479">
        <v>3406</v>
      </c>
      <c r="E4939" s="479">
        <v>26400</v>
      </c>
      <c r="F4939" s="479">
        <f t="shared" si="3"/>
        <v>1234.0579710144928</v>
      </c>
      <c r="G4939" s="479">
        <v>2000</v>
      </c>
    </row>
    <row r="4940" spans="1:7">
      <c r="A4940" s="485">
        <v>44720</v>
      </c>
      <c r="B4940" s="479">
        <v>3317</v>
      </c>
      <c r="E4940" s="479">
        <v>26400</v>
      </c>
      <c r="F4940" s="479">
        <f t="shared" si="3"/>
        <v>1201.8115942028987</v>
      </c>
      <c r="G4940" s="479">
        <v>2000</v>
      </c>
    </row>
    <row r="4941" spans="1:7">
      <c r="A4941" s="485">
        <v>44721</v>
      </c>
      <c r="B4941" s="479">
        <v>3513</v>
      </c>
      <c r="E4941" s="479">
        <v>26400</v>
      </c>
      <c r="F4941" s="479">
        <f t="shared" si="3"/>
        <v>1272.8260869565217</v>
      </c>
      <c r="G4941" s="479">
        <v>2000</v>
      </c>
    </row>
    <row r="4942" spans="1:7">
      <c r="A4942" s="485">
        <v>44722</v>
      </c>
      <c r="B4942" s="479">
        <v>4314</v>
      </c>
      <c r="E4942" s="479">
        <v>26400</v>
      </c>
      <c r="F4942" s="479">
        <f t="shared" si="3"/>
        <v>1563.0434782608695</v>
      </c>
      <c r="G4942" s="479">
        <v>2000</v>
      </c>
    </row>
    <row r="4943" spans="1:7">
      <c r="A4943" s="485">
        <v>44723</v>
      </c>
      <c r="B4943" s="479">
        <v>3594</v>
      </c>
      <c r="E4943" s="479">
        <v>26400</v>
      </c>
      <c r="F4943" s="479">
        <f t="shared" si="3"/>
        <v>1302.1739130434783</v>
      </c>
      <c r="G4943" s="479">
        <v>2000</v>
      </c>
    </row>
    <row r="4944" spans="1:7">
      <c r="A4944" s="485">
        <v>44724</v>
      </c>
      <c r="B4944" s="479">
        <v>4956</v>
      </c>
      <c r="E4944" s="479">
        <v>26400</v>
      </c>
      <c r="F4944" s="479">
        <f t="shared" si="3"/>
        <v>1795.6521739130435</v>
      </c>
      <c r="G4944" s="479">
        <v>2000</v>
      </c>
    </row>
    <row r="4945" spans="1:7">
      <c r="A4945" s="485">
        <v>44725</v>
      </c>
      <c r="B4945" s="479">
        <v>5041</v>
      </c>
      <c r="E4945" s="479">
        <v>26400</v>
      </c>
      <c r="F4945" s="479">
        <f t="shared" si="3"/>
        <v>1826.449275362319</v>
      </c>
      <c r="G4945" s="479">
        <v>2000</v>
      </c>
    </row>
    <row r="4946" spans="1:7">
      <c r="A4946" s="485">
        <v>44726</v>
      </c>
      <c r="B4946" s="479">
        <v>3820</v>
      </c>
      <c r="E4946" s="479">
        <v>26400</v>
      </c>
      <c r="F4946" s="479">
        <f t="shared" si="3"/>
        <v>1384.0579710144928</v>
      </c>
      <c r="G4946" s="479">
        <v>2000</v>
      </c>
    </row>
    <row r="4947" spans="1:7">
      <c r="A4947" s="485">
        <v>44727</v>
      </c>
      <c r="B4947" s="479">
        <v>3596</v>
      </c>
      <c r="E4947" s="479">
        <v>26400</v>
      </c>
      <c r="F4947" s="479">
        <f t="shared" si="3"/>
        <v>1302.8985507246377</v>
      </c>
      <c r="G4947" s="479">
        <v>2000</v>
      </c>
    </row>
    <row r="4948" spans="1:7">
      <c r="A4948" s="485">
        <v>44728</v>
      </c>
      <c r="B4948" s="479">
        <v>3654</v>
      </c>
      <c r="E4948" s="479">
        <v>26400</v>
      </c>
      <c r="F4948" s="479">
        <f t="shared" si="3"/>
        <v>1323.913043478261</v>
      </c>
      <c r="G4948" s="479">
        <v>2000</v>
      </c>
    </row>
    <row r="4949" spans="1:7">
      <c r="A4949" s="485">
        <v>44729</v>
      </c>
      <c r="B4949" s="479">
        <v>3282</v>
      </c>
      <c r="E4949" s="479">
        <v>26400</v>
      </c>
      <c r="F4949" s="479">
        <f t="shared" si="3"/>
        <v>1189.1304347826085</v>
      </c>
      <c r="G4949" s="479">
        <v>2000</v>
      </c>
    </row>
    <row r="4950" spans="1:7">
      <c r="A4950" s="485">
        <v>44730</v>
      </c>
      <c r="B4950" s="479">
        <v>3562</v>
      </c>
      <c r="E4950" s="479">
        <v>26400</v>
      </c>
      <c r="F4950" s="479">
        <f t="shared" si="3"/>
        <v>1290.5797101449275</v>
      </c>
      <c r="G4950" s="479">
        <v>2000</v>
      </c>
    </row>
    <row r="4951" spans="1:7">
      <c r="A4951" s="485">
        <v>44731</v>
      </c>
      <c r="B4951" s="479">
        <v>3136</v>
      </c>
      <c r="E4951" s="479">
        <v>26400</v>
      </c>
      <c r="F4951" s="479">
        <f t="shared" si="3"/>
        <v>1136.231884057971</v>
      </c>
      <c r="G4951" s="479">
        <v>2000</v>
      </c>
    </row>
    <row r="4952" spans="1:7">
      <c r="A4952" s="485">
        <v>44732</v>
      </c>
      <c r="B4952" s="479">
        <v>3399</v>
      </c>
      <c r="E4952" s="479">
        <v>26400</v>
      </c>
      <c r="F4952" s="479">
        <f t="shared" si="3"/>
        <v>1231.5217391304348</v>
      </c>
      <c r="G4952" s="479">
        <v>2000</v>
      </c>
    </row>
    <row r="4953" spans="1:7">
      <c r="A4953" s="485">
        <v>44733</v>
      </c>
      <c r="B4953" s="479">
        <v>3435</v>
      </c>
      <c r="E4953" s="479">
        <v>26400</v>
      </c>
      <c r="F4953" s="479">
        <f t="shared" si="3"/>
        <v>1244.5652173913045</v>
      </c>
      <c r="G4953" s="479">
        <v>2000</v>
      </c>
    </row>
    <row r="4954" spans="1:7">
      <c r="A4954" s="485">
        <v>44734</v>
      </c>
      <c r="B4954" s="479">
        <v>3590</v>
      </c>
      <c r="E4954" s="479">
        <v>26400</v>
      </c>
      <c r="F4954" s="479">
        <f t="shared" si="3"/>
        <v>1300.7246376811595</v>
      </c>
      <c r="G4954" s="479">
        <v>2000</v>
      </c>
    </row>
    <row r="4955" spans="1:7">
      <c r="A4955" s="485">
        <v>44735</v>
      </c>
      <c r="B4955" s="479">
        <v>3434</v>
      </c>
      <c r="E4955" s="479">
        <v>26400</v>
      </c>
      <c r="F4955" s="479">
        <f t="shared" si="3"/>
        <v>1244.2028985507247</v>
      </c>
      <c r="G4955" s="479">
        <v>2000</v>
      </c>
    </row>
    <row r="4956" spans="1:7">
      <c r="A4956" s="485">
        <v>44736</v>
      </c>
      <c r="B4956" s="479">
        <v>3863</v>
      </c>
      <c r="E4956" s="479">
        <v>26400</v>
      </c>
      <c r="F4956" s="479">
        <f t="shared" si="3"/>
        <v>1399.6376811594203</v>
      </c>
      <c r="G4956" s="479">
        <v>2000</v>
      </c>
    </row>
    <row r="4957" spans="1:7">
      <c r="A4957" s="485">
        <v>44737</v>
      </c>
      <c r="B4957" s="479">
        <v>3851</v>
      </c>
      <c r="E4957" s="479">
        <v>26400</v>
      </c>
      <c r="F4957" s="479">
        <f t="shared" si="3"/>
        <v>1395.2898550724638</v>
      </c>
      <c r="G4957" s="479">
        <v>2000</v>
      </c>
    </row>
    <row r="4958" spans="1:7">
      <c r="A4958" s="485">
        <v>44738</v>
      </c>
      <c r="B4958" s="479">
        <v>3677</v>
      </c>
      <c r="E4958" s="479">
        <v>26400</v>
      </c>
      <c r="F4958" s="479">
        <f t="shared" si="3"/>
        <v>1332.2463768115942</v>
      </c>
      <c r="G4958" s="479">
        <v>2000</v>
      </c>
    </row>
    <row r="4959" spans="1:7">
      <c r="A4959" s="485">
        <v>44739</v>
      </c>
      <c r="B4959" s="479">
        <v>3884</v>
      </c>
      <c r="E4959" s="479">
        <v>26400</v>
      </c>
      <c r="F4959" s="479">
        <f t="shared" si="3"/>
        <v>1407.2463768115942</v>
      </c>
      <c r="G4959" s="479">
        <v>2000</v>
      </c>
    </row>
    <row r="4960" spans="1:7">
      <c r="A4960" s="485">
        <v>44740</v>
      </c>
      <c r="B4960" s="479">
        <v>3736</v>
      </c>
      <c r="E4960" s="479">
        <v>26400</v>
      </c>
      <c r="F4960" s="479">
        <f t="shared" si="3"/>
        <v>1353.6231884057972</v>
      </c>
      <c r="G4960" s="479">
        <v>2000</v>
      </c>
    </row>
    <row r="4961" spans="1:7">
      <c r="A4961" s="485">
        <v>44741</v>
      </c>
      <c r="B4961" s="479">
        <v>3515</v>
      </c>
      <c r="E4961" s="479">
        <v>26400</v>
      </c>
      <c r="F4961" s="479">
        <f t="shared" si="3"/>
        <v>1273.5507246376812</v>
      </c>
      <c r="G4961" s="479">
        <v>2000</v>
      </c>
    </row>
    <row r="4962" spans="1:7">
      <c r="A4962" s="485">
        <v>44742</v>
      </c>
      <c r="B4962" s="479">
        <v>3756</v>
      </c>
      <c r="E4962" s="479">
        <v>26400</v>
      </c>
      <c r="F4962" s="479">
        <f t="shared" si="3"/>
        <v>1360.8695652173913</v>
      </c>
      <c r="G4962" s="479">
        <v>2000</v>
      </c>
    </row>
    <row r="4963" spans="1:7">
      <c r="A4963" s="485">
        <v>44743</v>
      </c>
      <c r="B4963" s="479">
        <v>3660</v>
      </c>
      <c r="E4963" s="479">
        <v>26400</v>
      </c>
      <c r="F4963" s="479">
        <f t="shared" si="3"/>
        <v>1326.086956521739</v>
      </c>
      <c r="G4963" s="479">
        <v>2000</v>
      </c>
    </row>
    <row r="4964" spans="1:7">
      <c r="A4964" s="485">
        <v>44744</v>
      </c>
      <c r="B4964" s="479">
        <v>3584</v>
      </c>
      <c r="E4964" s="479">
        <v>26400</v>
      </c>
      <c r="F4964" s="479">
        <f t="shared" si="3"/>
        <v>1298.550724637681</v>
      </c>
      <c r="G4964" s="479">
        <v>2000</v>
      </c>
    </row>
    <row r="4965" spans="1:7">
      <c r="A4965" s="485">
        <v>44745</v>
      </c>
      <c r="B4965" s="479">
        <v>3656</v>
      </c>
      <c r="E4965" s="479">
        <v>26400</v>
      </c>
      <c r="F4965" s="479">
        <f t="shared" si="3"/>
        <v>1324.6376811594203</v>
      </c>
      <c r="G4965" s="479">
        <v>2000</v>
      </c>
    </row>
    <row r="4966" spans="1:7">
      <c r="A4966" s="485">
        <v>44746</v>
      </c>
      <c r="B4966" s="479">
        <v>3604</v>
      </c>
      <c r="E4966" s="479">
        <v>26400</v>
      </c>
      <c r="F4966" s="479">
        <f t="shared" si="3"/>
        <v>1305.7971014492753</v>
      </c>
      <c r="G4966" s="479">
        <v>2000</v>
      </c>
    </row>
    <row r="4967" spans="1:7">
      <c r="A4967" s="485">
        <v>44747</v>
      </c>
      <c r="B4967" s="479">
        <v>3848</v>
      </c>
      <c r="E4967" s="479">
        <v>26400</v>
      </c>
      <c r="F4967" s="479">
        <f t="shared" si="3"/>
        <v>1394.2028985507247</v>
      </c>
      <c r="G4967" s="479">
        <v>2000</v>
      </c>
    </row>
    <row r="4968" spans="1:7">
      <c r="A4968" s="485">
        <v>44748</v>
      </c>
      <c r="B4968" s="479">
        <v>3720</v>
      </c>
      <c r="E4968" s="479">
        <v>26400</v>
      </c>
      <c r="F4968" s="479">
        <f t="shared" si="3"/>
        <v>1347.8260869565217</v>
      </c>
      <c r="G4968" s="479">
        <v>2000</v>
      </c>
    </row>
    <row r="4969" spans="1:7">
      <c r="A4969" s="485">
        <v>44749</v>
      </c>
      <c r="B4969" s="479">
        <v>3612</v>
      </c>
      <c r="E4969" s="479">
        <v>26400</v>
      </c>
      <c r="F4969" s="479">
        <f t="shared" ref="F4969:F5023" si="4">(B4969/2760)*1000</f>
        <v>1308.695652173913</v>
      </c>
      <c r="G4969" s="479">
        <v>2000</v>
      </c>
    </row>
    <row r="4970" spans="1:7">
      <c r="A4970" s="485">
        <v>44750</v>
      </c>
      <c r="B4970" s="479">
        <v>4455</v>
      </c>
      <c r="E4970" s="479">
        <v>26400</v>
      </c>
      <c r="F4970" s="479">
        <f t="shared" si="4"/>
        <v>1614.1304347826087</v>
      </c>
      <c r="G4970" s="479">
        <v>2000</v>
      </c>
    </row>
    <row r="4971" spans="1:7">
      <c r="A4971" s="485">
        <v>44751</v>
      </c>
      <c r="B4971" s="479">
        <v>3945</v>
      </c>
      <c r="E4971" s="479">
        <v>26400</v>
      </c>
      <c r="F4971" s="479">
        <f t="shared" si="4"/>
        <v>1429.3478260869565</v>
      </c>
      <c r="G4971" s="479">
        <v>2000</v>
      </c>
    </row>
    <row r="4972" spans="1:7">
      <c r="A4972" s="485">
        <v>44752</v>
      </c>
      <c r="B4972" s="479">
        <v>3802</v>
      </c>
      <c r="E4972" s="479">
        <v>26400</v>
      </c>
      <c r="F4972" s="479">
        <f t="shared" si="4"/>
        <v>1377.536231884058</v>
      </c>
      <c r="G4972" s="479">
        <v>2000</v>
      </c>
    </row>
    <row r="4973" spans="1:7">
      <c r="A4973" s="485">
        <v>44753</v>
      </c>
      <c r="B4973" s="479">
        <v>4143</v>
      </c>
      <c r="E4973" s="479">
        <v>26400</v>
      </c>
      <c r="F4973" s="479">
        <f t="shared" si="4"/>
        <v>1501.086956521739</v>
      </c>
      <c r="G4973" s="479">
        <v>2000</v>
      </c>
    </row>
    <row r="4974" spans="1:7">
      <c r="A4974" s="485">
        <v>44754</v>
      </c>
      <c r="B4974" s="479">
        <v>4211</v>
      </c>
      <c r="E4974" s="479">
        <v>26400</v>
      </c>
      <c r="F4974" s="479">
        <f t="shared" si="4"/>
        <v>1525.7246376811595</v>
      </c>
      <c r="G4974" s="479">
        <v>2000</v>
      </c>
    </row>
    <row r="4975" spans="1:7">
      <c r="A4975" s="485">
        <v>44755</v>
      </c>
      <c r="B4975" s="479">
        <v>4021</v>
      </c>
      <c r="E4975" s="479">
        <v>26400</v>
      </c>
      <c r="F4975" s="479">
        <f t="shared" si="4"/>
        <v>1456.8840579710145</v>
      </c>
      <c r="G4975" s="479">
        <v>2000</v>
      </c>
    </row>
    <row r="4976" spans="1:7">
      <c r="A4976" s="485">
        <v>44756</v>
      </c>
      <c r="B4976" s="479">
        <v>4079</v>
      </c>
      <c r="E4976" s="479">
        <v>26400</v>
      </c>
      <c r="F4976" s="479">
        <f t="shared" si="4"/>
        <v>1477.8985507246375</v>
      </c>
      <c r="G4976" s="479">
        <v>2000</v>
      </c>
    </row>
    <row r="4977" spans="1:7">
      <c r="A4977" s="485">
        <v>44757</v>
      </c>
      <c r="B4977" s="479">
        <v>4283</v>
      </c>
      <c r="E4977" s="479">
        <v>26400</v>
      </c>
      <c r="F4977" s="479">
        <f t="shared" si="4"/>
        <v>1551.8115942028985</v>
      </c>
      <c r="G4977" s="479">
        <v>2000</v>
      </c>
    </row>
    <row r="4978" spans="1:7">
      <c r="A4978" s="485">
        <v>44758</v>
      </c>
      <c r="B4978" s="479">
        <v>4151</v>
      </c>
      <c r="E4978" s="479">
        <v>26400</v>
      </c>
      <c r="F4978" s="479">
        <f t="shared" si="4"/>
        <v>1503.9855072463768</v>
      </c>
      <c r="G4978" s="479">
        <v>2000</v>
      </c>
    </row>
    <row r="4979" spans="1:7">
      <c r="A4979" s="485">
        <v>44759</v>
      </c>
      <c r="B4979" s="479">
        <v>4294</v>
      </c>
      <c r="E4979" s="479">
        <v>26400</v>
      </c>
      <c r="F4979" s="479">
        <f t="shared" si="4"/>
        <v>1555.7971014492753</v>
      </c>
      <c r="G4979" s="479">
        <v>2000</v>
      </c>
    </row>
    <row r="4980" spans="1:7">
      <c r="A4980" s="485">
        <v>44760</v>
      </c>
      <c r="B4980" s="479">
        <v>5002</v>
      </c>
      <c r="E4980" s="479">
        <v>26400</v>
      </c>
      <c r="F4980" s="479">
        <f t="shared" si="4"/>
        <v>1812.3188405797102</v>
      </c>
      <c r="G4980" s="479">
        <v>2000</v>
      </c>
    </row>
    <row r="4981" spans="1:7">
      <c r="A4981" s="485">
        <v>44761</v>
      </c>
      <c r="B4981" s="479">
        <v>7373</v>
      </c>
      <c r="E4981" s="479">
        <v>26400</v>
      </c>
      <c r="F4981" s="479">
        <f t="shared" si="4"/>
        <v>2671.376811594203</v>
      </c>
      <c r="G4981" s="479">
        <v>2000</v>
      </c>
    </row>
    <row r="4982" spans="1:7">
      <c r="A4982" s="485">
        <v>44762</v>
      </c>
      <c r="B4982" s="479">
        <v>4670</v>
      </c>
      <c r="E4982" s="479">
        <v>26400</v>
      </c>
      <c r="F4982" s="479">
        <f t="shared" si="4"/>
        <v>1692.0289855072463</v>
      </c>
      <c r="G4982" s="479">
        <v>2000</v>
      </c>
    </row>
    <row r="4983" spans="1:7">
      <c r="A4983" s="485">
        <v>44763</v>
      </c>
      <c r="B4983" s="479">
        <v>4963</v>
      </c>
      <c r="E4983" s="479">
        <v>26400</v>
      </c>
      <c r="F4983" s="479">
        <f t="shared" si="4"/>
        <v>1798.1884057971013</v>
      </c>
      <c r="G4983" s="479">
        <v>2000</v>
      </c>
    </row>
    <row r="4984" spans="1:7">
      <c r="A4984" s="485">
        <v>44764</v>
      </c>
      <c r="B4984" s="479">
        <v>4589</v>
      </c>
      <c r="E4984" s="479">
        <v>26400</v>
      </c>
      <c r="F4984" s="479">
        <f t="shared" si="4"/>
        <v>1662.68115942029</v>
      </c>
      <c r="G4984" s="479">
        <v>2000</v>
      </c>
    </row>
    <row r="4985" spans="1:7">
      <c r="A4985" s="485">
        <v>44765</v>
      </c>
      <c r="B4985" s="479">
        <v>4209</v>
      </c>
      <c r="E4985" s="479">
        <v>26400</v>
      </c>
      <c r="F4985" s="479">
        <f t="shared" si="4"/>
        <v>1525</v>
      </c>
      <c r="G4985" s="479">
        <v>2000</v>
      </c>
    </row>
    <row r="4986" spans="1:7">
      <c r="A4986" s="485">
        <v>44766</v>
      </c>
      <c r="B4986" s="479">
        <v>4278</v>
      </c>
      <c r="E4986" s="479">
        <v>26400</v>
      </c>
      <c r="F4986" s="479">
        <f t="shared" si="4"/>
        <v>1550</v>
      </c>
      <c r="G4986" s="479">
        <v>2000</v>
      </c>
    </row>
    <row r="4987" spans="1:7">
      <c r="A4987" s="485">
        <v>44767</v>
      </c>
      <c r="B4987" s="479">
        <v>4070</v>
      </c>
      <c r="E4987" s="479">
        <v>26400</v>
      </c>
      <c r="F4987" s="479">
        <f t="shared" si="4"/>
        <v>1474.6376811594205</v>
      </c>
      <c r="G4987" s="479">
        <v>2000</v>
      </c>
    </row>
    <row r="4988" spans="1:7">
      <c r="A4988" s="485">
        <v>44768</v>
      </c>
      <c r="B4988" s="479">
        <v>4856</v>
      </c>
      <c r="E4988" s="479">
        <v>26400</v>
      </c>
      <c r="F4988" s="479">
        <f t="shared" si="4"/>
        <v>1759.4202898550723</v>
      </c>
      <c r="G4988" s="479">
        <v>2000</v>
      </c>
    </row>
    <row r="4989" spans="1:7">
      <c r="A4989" s="485">
        <v>44769</v>
      </c>
      <c r="B4989" s="479">
        <v>4347</v>
      </c>
      <c r="E4989" s="479">
        <v>26400</v>
      </c>
      <c r="F4989" s="479">
        <f t="shared" si="4"/>
        <v>1575</v>
      </c>
      <c r="G4989" s="479">
        <v>2000</v>
      </c>
    </row>
    <row r="4990" spans="1:7">
      <c r="A4990" s="485">
        <v>44770</v>
      </c>
      <c r="B4990" s="479">
        <v>4307</v>
      </c>
      <c r="E4990" s="479">
        <v>26400</v>
      </c>
      <c r="F4990" s="479">
        <f t="shared" si="4"/>
        <v>1560.5072463768115</v>
      </c>
      <c r="G4990" s="479">
        <v>2000</v>
      </c>
    </row>
    <row r="4991" spans="1:7">
      <c r="A4991" s="485">
        <v>44771</v>
      </c>
      <c r="B4991" s="479">
        <v>4116</v>
      </c>
      <c r="E4991" s="479">
        <v>26400</v>
      </c>
      <c r="F4991" s="479">
        <f t="shared" si="4"/>
        <v>1491.304347826087</v>
      </c>
      <c r="G4991" s="479">
        <v>2000</v>
      </c>
    </row>
    <row r="4992" spans="1:7">
      <c r="A4992" s="485">
        <v>44772</v>
      </c>
      <c r="B4992" s="479">
        <v>4241</v>
      </c>
      <c r="E4992" s="479">
        <v>26400</v>
      </c>
      <c r="F4992" s="479">
        <f t="shared" si="4"/>
        <v>1536.5942028985507</v>
      </c>
      <c r="G4992" s="479">
        <v>2000</v>
      </c>
    </row>
    <row r="4993" spans="1:7">
      <c r="A4993" s="485">
        <v>44773</v>
      </c>
      <c r="B4993" s="479">
        <v>3963</v>
      </c>
      <c r="E4993" s="479">
        <v>26400</v>
      </c>
      <c r="F4993" s="479">
        <f t="shared" si="4"/>
        <v>1435.8695652173915</v>
      </c>
      <c r="G4993" s="479">
        <v>2000</v>
      </c>
    </row>
    <row r="4994" spans="1:7">
      <c r="A4994" s="485">
        <v>44774</v>
      </c>
      <c r="B4994" s="479">
        <v>4090</v>
      </c>
      <c r="E4994" s="479">
        <v>26400</v>
      </c>
      <c r="F4994" s="479">
        <f t="shared" si="4"/>
        <v>1481.8840579710145</v>
      </c>
      <c r="G4994" s="479">
        <v>2000</v>
      </c>
    </row>
    <row r="4995" spans="1:7">
      <c r="A4995" s="485">
        <v>44775</v>
      </c>
      <c r="B4995" s="479">
        <v>5418</v>
      </c>
      <c r="E4995" s="479">
        <v>26400</v>
      </c>
      <c r="F4995" s="479">
        <f t="shared" si="4"/>
        <v>1963.0434782608697</v>
      </c>
      <c r="G4995" s="479">
        <v>2000</v>
      </c>
    </row>
    <row r="4996" spans="1:7">
      <c r="A4996" s="485">
        <v>44776</v>
      </c>
      <c r="B4996" s="479">
        <v>5063</v>
      </c>
      <c r="E4996" s="479">
        <v>26400</v>
      </c>
      <c r="F4996" s="479">
        <f t="shared" si="4"/>
        <v>1834.4202898550725</v>
      </c>
      <c r="G4996" s="479">
        <v>2000</v>
      </c>
    </row>
    <row r="4997" spans="1:7">
      <c r="A4997" s="485">
        <v>44777</v>
      </c>
      <c r="B4997" s="479">
        <v>4273</v>
      </c>
      <c r="E4997" s="479">
        <v>26400</v>
      </c>
      <c r="F4997" s="479">
        <f t="shared" si="4"/>
        <v>1548.1884057971013</v>
      </c>
      <c r="G4997" s="479">
        <v>2000</v>
      </c>
    </row>
    <row r="4998" spans="1:7">
      <c r="A4998" s="485">
        <v>44778</v>
      </c>
      <c r="B4998" s="479">
        <v>4395</v>
      </c>
      <c r="E4998" s="479">
        <v>26400</v>
      </c>
      <c r="F4998" s="479">
        <f t="shared" si="4"/>
        <v>1592.3913043478262</v>
      </c>
      <c r="G4998" s="479">
        <v>2000</v>
      </c>
    </row>
    <row r="4999" spans="1:7">
      <c r="A4999" s="485">
        <v>44779</v>
      </c>
      <c r="B4999" s="479">
        <v>5484</v>
      </c>
      <c r="E4999" s="479">
        <v>26400</v>
      </c>
      <c r="F4999" s="479">
        <f t="shared" si="4"/>
        <v>1986.9565217391305</v>
      </c>
      <c r="G4999" s="479">
        <v>2000</v>
      </c>
    </row>
    <row r="5000" spans="1:7">
      <c r="A5000" s="485">
        <v>44780</v>
      </c>
      <c r="B5000" s="479">
        <v>4734</v>
      </c>
      <c r="E5000" s="479">
        <v>26400</v>
      </c>
      <c r="F5000" s="479">
        <f t="shared" si="4"/>
        <v>1715.2173913043478</v>
      </c>
      <c r="G5000" s="479">
        <v>2000</v>
      </c>
    </row>
    <row r="5001" spans="1:7">
      <c r="A5001" s="485">
        <v>44781</v>
      </c>
      <c r="B5001" s="479">
        <v>4825</v>
      </c>
      <c r="E5001" s="479">
        <v>26400</v>
      </c>
      <c r="F5001" s="479">
        <f t="shared" si="4"/>
        <v>1748.1884057971015</v>
      </c>
      <c r="G5001" s="479">
        <v>2000</v>
      </c>
    </row>
    <row r="5002" spans="1:7">
      <c r="A5002" s="485">
        <v>44782</v>
      </c>
      <c r="B5002" s="479">
        <v>4589</v>
      </c>
      <c r="E5002" s="479">
        <v>26400</v>
      </c>
      <c r="F5002" s="479">
        <f t="shared" si="4"/>
        <v>1662.68115942029</v>
      </c>
      <c r="G5002" s="479">
        <v>2000</v>
      </c>
    </row>
    <row r="5003" spans="1:7">
      <c r="A5003" s="485">
        <v>44783</v>
      </c>
      <c r="B5003" s="479">
        <v>4727</v>
      </c>
      <c r="E5003" s="479">
        <v>26400</v>
      </c>
      <c r="F5003" s="479">
        <f t="shared" si="4"/>
        <v>1712.6811594202898</v>
      </c>
      <c r="G5003" s="479">
        <v>2000</v>
      </c>
    </row>
    <row r="5004" spans="1:7">
      <c r="A5004" s="485">
        <v>44784</v>
      </c>
      <c r="B5004" s="479">
        <v>4411</v>
      </c>
      <c r="E5004" s="479">
        <v>26400</v>
      </c>
      <c r="F5004" s="479">
        <f t="shared" si="4"/>
        <v>1598.1884057971015</v>
      </c>
      <c r="G5004" s="479">
        <v>2000</v>
      </c>
    </row>
    <row r="5005" spans="1:7">
      <c r="A5005" s="485">
        <v>44785</v>
      </c>
      <c r="B5005" s="479">
        <v>4613</v>
      </c>
      <c r="E5005" s="479">
        <v>26400</v>
      </c>
      <c r="F5005" s="479">
        <f t="shared" si="4"/>
        <v>1671.376811594203</v>
      </c>
      <c r="G5005" s="479">
        <v>2000</v>
      </c>
    </row>
    <row r="5006" spans="1:7">
      <c r="A5006" s="485">
        <v>44786</v>
      </c>
      <c r="B5006" s="479">
        <v>4580</v>
      </c>
      <c r="E5006" s="479">
        <v>26400</v>
      </c>
      <c r="F5006" s="479">
        <f t="shared" si="4"/>
        <v>1659.4202898550725</v>
      </c>
      <c r="G5006" s="479">
        <v>2000</v>
      </c>
    </row>
    <row r="5007" spans="1:7">
      <c r="A5007" s="485">
        <v>44787</v>
      </c>
      <c r="B5007" s="479">
        <v>4504</v>
      </c>
      <c r="E5007" s="479">
        <v>26400</v>
      </c>
      <c r="F5007" s="479">
        <f t="shared" si="4"/>
        <v>1631.8840579710145</v>
      </c>
      <c r="G5007" s="479">
        <v>2000</v>
      </c>
    </row>
    <row r="5008" spans="1:7">
      <c r="A5008" s="485">
        <v>44788</v>
      </c>
      <c r="B5008" s="479">
        <v>4396</v>
      </c>
      <c r="E5008" s="479">
        <v>26400</v>
      </c>
      <c r="F5008" s="479">
        <f t="shared" si="4"/>
        <v>1592.7536231884058</v>
      </c>
      <c r="G5008" s="479">
        <v>2000</v>
      </c>
    </row>
    <row r="5009" spans="1:7">
      <c r="A5009" s="485">
        <v>44789</v>
      </c>
      <c r="B5009" s="479">
        <v>4165</v>
      </c>
      <c r="E5009" s="479">
        <v>26400</v>
      </c>
      <c r="F5009" s="479">
        <f t="shared" si="4"/>
        <v>1509.0579710144928</v>
      </c>
      <c r="G5009" s="479">
        <v>2000</v>
      </c>
    </row>
    <row r="5010" spans="1:7">
      <c r="A5010" s="485">
        <v>44790</v>
      </c>
      <c r="B5010" s="479">
        <v>4181</v>
      </c>
      <c r="E5010" s="479">
        <v>26400</v>
      </c>
      <c r="F5010" s="479">
        <f t="shared" si="4"/>
        <v>1514.8550724637682</v>
      </c>
      <c r="G5010" s="479">
        <v>2000</v>
      </c>
    </row>
    <row r="5011" spans="1:7">
      <c r="A5011" s="485">
        <v>44791</v>
      </c>
      <c r="B5011" s="479">
        <v>5474</v>
      </c>
      <c r="E5011" s="479">
        <v>26400</v>
      </c>
      <c r="F5011" s="479">
        <f t="shared" si="4"/>
        <v>1983.3333333333335</v>
      </c>
      <c r="G5011" s="479">
        <v>2000</v>
      </c>
    </row>
    <row r="5012" spans="1:7">
      <c r="A5012" s="485">
        <v>44792</v>
      </c>
      <c r="B5012" s="479">
        <v>4713</v>
      </c>
      <c r="E5012" s="479">
        <v>26400</v>
      </c>
      <c r="F5012" s="479">
        <f t="shared" si="4"/>
        <v>1707.608695652174</v>
      </c>
      <c r="G5012" s="479">
        <v>2000</v>
      </c>
    </row>
    <row r="5013" spans="1:7">
      <c r="A5013" s="485">
        <v>44793</v>
      </c>
      <c r="B5013" s="479">
        <v>5901</v>
      </c>
      <c r="E5013" s="479">
        <v>26400</v>
      </c>
      <c r="F5013" s="479">
        <f t="shared" si="4"/>
        <v>2138.0434782608695</v>
      </c>
      <c r="G5013" s="479">
        <v>2000</v>
      </c>
    </row>
    <row r="5014" spans="1:7">
      <c r="A5014" s="485">
        <v>44794</v>
      </c>
      <c r="B5014" s="479">
        <v>4910</v>
      </c>
      <c r="E5014" s="479">
        <v>26400</v>
      </c>
      <c r="F5014" s="479">
        <f t="shared" si="4"/>
        <v>1778.9855072463768</v>
      </c>
      <c r="G5014" s="479">
        <v>2000</v>
      </c>
    </row>
    <row r="5015" spans="1:7">
      <c r="A5015" s="485">
        <v>44795</v>
      </c>
      <c r="B5015" s="479">
        <v>4554</v>
      </c>
      <c r="E5015" s="479">
        <v>26400</v>
      </c>
      <c r="F5015" s="479">
        <f t="shared" si="4"/>
        <v>1650</v>
      </c>
      <c r="G5015" s="479">
        <v>2000</v>
      </c>
    </row>
    <row r="5016" spans="1:7">
      <c r="A5016" s="485">
        <v>44796</v>
      </c>
      <c r="B5016" s="479">
        <v>4837</v>
      </c>
      <c r="E5016" s="479">
        <v>26400</v>
      </c>
      <c r="F5016" s="479">
        <f t="shared" si="4"/>
        <v>1752.536231884058</v>
      </c>
      <c r="G5016" s="479">
        <v>2000</v>
      </c>
    </row>
    <row r="5017" spans="1:7">
      <c r="A5017" s="485">
        <v>44797</v>
      </c>
      <c r="B5017" s="479">
        <v>5466</v>
      </c>
      <c r="E5017" s="479">
        <v>26400</v>
      </c>
      <c r="F5017" s="479">
        <f t="shared" si="4"/>
        <v>1980.4347826086957</v>
      </c>
      <c r="G5017" s="479">
        <v>2000</v>
      </c>
    </row>
    <row r="5018" spans="1:7">
      <c r="A5018" s="485">
        <v>44798</v>
      </c>
      <c r="B5018" s="479">
        <v>4585</v>
      </c>
      <c r="E5018" s="479">
        <v>26400</v>
      </c>
      <c r="F5018" s="479">
        <f t="shared" si="4"/>
        <v>1661.231884057971</v>
      </c>
      <c r="G5018" s="479">
        <v>2000</v>
      </c>
    </row>
    <row r="5019" spans="1:7">
      <c r="A5019" s="485">
        <v>44799</v>
      </c>
      <c r="B5019" s="479">
        <v>4605</v>
      </c>
      <c r="E5019" s="479">
        <v>26400</v>
      </c>
      <c r="F5019" s="479">
        <f t="shared" si="4"/>
        <v>1668.4782608695652</v>
      </c>
      <c r="G5019" s="479">
        <v>2000</v>
      </c>
    </row>
    <row r="5020" spans="1:7">
      <c r="A5020" s="485">
        <v>44800</v>
      </c>
      <c r="B5020" s="479">
        <v>4585</v>
      </c>
      <c r="E5020" s="479">
        <v>26400</v>
      </c>
      <c r="F5020" s="479">
        <f t="shared" si="4"/>
        <v>1661.231884057971</v>
      </c>
      <c r="G5020" s="479">
        <v>2000</v>
      </c>
    </row>
    <row r="5021" spans="1:7">
      <c r="A5021" s="485">
        <v>44801</v>
      </c>
      <c r="B5021" s="479">
        <v>4428</v>
      </c>
      <c r="E5021" s="479">
        <v>26400</v>
      </c>
      <c r="F5021" s="479">
        <f t="shared" si="4"/>
        <v>1604.3478260869565</v>
      </c>
      <c r="G5021" s="479">
        <v>2000</v>
      </c>
    </row>
    <row r="5022" spans="1:7">
      <c r="A5022" s="485">
        <v>44802</v>
      </c>
      <c r="B5022" s="479">
        <v>4822</v>
      </c>
      <c r="E5022" s="479">
        <v>26400</v>
      </c>
      <c r="F5022" s="479">
        <f t="shared" si="4"/>
        <v>1747.1014492753623</v>
      </c>
      <c r="G5022" s="479">
        <v>2000</v>
      </c>
    </row>
    <row r="5023" spans="1:7">
      <c r="A5023" s="485">
        <v>44803</v>
      </c>
      <c r="B5023" s="479">
        <v>4490</v>
      </c>
      <c r="E5023" s="479">
        <v>26400</v>
      </c>
      <c r="F5023" s="479">
        <f t="shared" si="4"/>
        <v>1626.8115942028985</v>
      </c>
      <c r="G5023" s="479">
        <v>2000</v>
      </c>
    </row>
    <row r="5024" spans="1:7">
      <c r="A5024" s="485">
        <v>44804</v>
      </c>
      <c r="B5024" s="479">
        <v>4434</v>
      </c>
      <c r="E5024" s="479">
        <v>26400</v>
      </c>
      <c r="F5024" s="479">
        <f>(B5024/2760)*1000</f>
        <v>1606.5217391304348</v>
      </c>
      <c r="G5024" s="479">
        <v>2000</v>
      </c>
    </row>
    <row r="5025" spans="1:7">
      <c r="A5025" s="485">
        <v>44805</v>
      </c>
      <c r="B5025" s="479">
        <v>4482</v>
      </c>
      <c r="E5025" s="479">
        <v>26400</v>
      </c>
      <c r="F5025" s="479">
        <f t="shared" ref="F5025:F5088" si="5">(B5025/2760)*1000</f>
        <v>1623.913043478261</v>
      </c>
      <c r="G5025" s="479">
        <v>2000</v>
      </c>
    </row>
    <row r="5026" spans="1:7">
      <c r="A5026" s="485">
        <v>44806</v>
      </c>
      <c r="B5026" s="479">
        <v>4387</v>
      </c>
      <c r="E5026" s="479">
        <v>26400</v>
      </c>
      <c r="F5026" s="479">
        <f t="shared" si="5"/>
        <v>1589.4927536231885</v>
      </c>
      <c r="G5026" s="479">
        <v>2000</v>
      </c>
    </row>
    <row r="5027" spans="1:7">
      <c r="A5027" s="485">
        <v>44807</v>
      </c>
      <c r="B5027" s="479">
        <v>4541</v>
      </c>
      <c r="E5027" s="479">
        <v>26400</v>
      </c>
      <c r="F5027" s="479">
        <f t="shared" si="5"/>
        <v>1645.2898550724638</v>
      </c>
      <c r="G5027" s="479">
        <v>2000</v>
      </c>
    </row>
    <row r="5028" spans="1:7">
      <c r="A5028" s="485">
        <v>44808</v>
      </c>
      <c r="B5028" s="479">
        <v>4730</v>
      </c>
      <c r="E5028" s="479">
        <v>26400</v>
      </c>
      <c r="F5028" s="479">
        <f t="shared" si="5"/>
        <v>1713.768115942029</v>
      </c>
      <c r="G5028" s="479">
        <v>2000</v>
      </c>
    </row>
    <row r="5029" spans="1:7">
      <c r="A5029" s="485">
        <v>44809</v>
      </c>
      <c r="B5029" s="479">
        <v>4309</v>
      </c>
      <c r="E5029" s="479">
        <v>26400</v>
      </c>
      <c r="F5029" s="479">
        <f t="shared" si="5"/>
        <v>1561.231884057971</v>
      </c>
      <c r="G5029" s="479">
        <v>2000</v>
      </c>
    </row>
    <row r="5030" spans="1:7">
      <c r="A5030" s="485">
        <v>44810</v>
      </c>
      <c r="B5030" s="479">
        <v>4273</v>
      </c>
      <c r="E5030" s="479">
        <v>26400</v>
      </c>
      <c r="F5030" s="479">
        <f t="shared" si="5"/>
        <v>1548.1884057971013</v>
      </c>
      <c r="G5030" s="479">
        <v>2000</v>
      </c>
    </row>
    <row r="5031" spans="1:7">
      <c r="A5031" s="485">
        <v>44811</v>
      </c>
      <c r="B5031" s="479">
        <v>4272</v>
      </c>
      <c r="E5031" s="479">
        <v>26400</v>
      </c>
      <c r="F5031" s="479">
        <f t="shared" si="5"/>
        <v>1547.8260869565217</v>
      </c>
      <c r="G5031" s="479">
        <v>2000</v>
      </c>
    </row>
    <row r="5032" spans="1:7">
      <c r="A5032" s="485">
        <v>44812</v>
      </c>
      <c r="B5032" s="479">
        <v>4206</v>
      </c>
      <c r="E5032" s="479">
        <v>26400</v>
      </c>
      <c r="F5032" s="479">
        <f t="shared" si="5"/>
        <v>1523.9130434782608</v>
      </c>
      <c r="G5032" s="479">
        <v>2000</v>
      </c>
    </row>
    <row r="5033" spans="1:7">
      <c r="A5033" s="485">
        <v>44813</v>
      </c>
      <c r="B5033" s="479">
        <v>4365</v>
      </c>
      <c r="E5033" s="479">
        <v>26400</v>
      </c>
      <c r="F5033" s="479">
        <f t="shared" si="5"/>
        <v>1581.5217391304348</v>
      </c>
      <c r="G5033" s="479">
        <v>2000</v>
      </c>
    </row>
    <row r="5034" spans="1:7">
      <c r="A5034" s="485">
        <v>44814</v>
      </c>
      <c r="B5034" s="479">
        <v>4185</v>
      </c>
      <c r="E5034" s="479">
        <v>26400</v>
      </c>
      <c r="F5034" s="479">
        <f t="shared" si="5"/>
        <v>1516.304347826087</v>
      </c>
      <c r="G5034" s="479">
        <v>2000</v>
      </c>
    </row>
    <row r="5035" spans="1:7">
      <c r="A5035" s="485">
        <v>44815</v>
      </c>
      <c r="B5035" s="479">
        <v>4243</v>
      </c>
      <c r="E5035" s="479">
        <v>26400</v>
      </c>
      <c r="F5035" s="479">
        <f t="shared" si="5"/>
        <v>1537.3188405797102</v>
      </c>
      <c r="G5035" s="479">
        <v>2000</v>
      </c>
    </row>
    <row r="5036" spans="1:7">
      <c r="A5036" s="485">
        <v>44816</v>
      </c>
      <c r="B5036" s="479">
        <v>4038</v>
      </c>
      <c r="E5036" s="479">
        <v>26400</v>
      </c>
      <c r="F5036" s="479">
        <f t="shared" si="5"/>
        <v>1463.0434782608697</v>
      </c>
      <c r="G5036" s="479">
        <v>2000</v>
      </c>
    </row>
    <row r="5037" spans="1:7">
      <c r="A5037" s="485">
        <v>44817</v>
      </c>
      <c r="B5037" s="479">
        <v>3873</v>
      </c>
      <c r="E5037" s="479">
        <v>26400</v>
      </c>
      <c r="F5037" s="479">
        <f t="shared" si="5"/>
        <v>1403.2608695652173</v>
      </c>
      <c r="G5037" s="479">
        <v>2000</v>
      </c>
    </row>
    <row r="5038" spans="1:7">
      <c r="A5038" s="485">
        <v>44818</v>
      </c>
      <c r="B5038" s="479">
        <v>3945</v>
      </c>
      <c r="E5038" s="479">
        <v>26400</v>
      </c>
      <c r="F5038" s="479">
        <f t="shared" si="5"/>
        <v>1429.3478260869565</v>
      </c>
      <c r="G5038" s="479">
        <v>2000</v>
      </c>
    </row>
    <row r="5039" spans="1:7">
      <c r="A5039" s="485">
        <v>44819</v>
      </c>
      <c r="B5039" s="479">
        <v>3911</v>
      </c>
      <c r="E5039" s="479">
        <v>26400</v>
      </c>
      <c r="F5039" s="479">
        <f t="shared" si="5"/>
        <v>1417.0289855072465</v>
      </c>
      <c r="G5039" s="479">
        <v>2000</v>
      </c>
    </row>
    <row r="5040" spans="1:7">
      <c r="A5040" s="485">
        <v>44820</v>
      </c>
      <c r="B5040" s="479">
        <v>3839</v>
      </c>
      <c r="E5040" s="479">
        <v>26400</v>
      </c>
      <c r="F5040" s="479">
        <f t="shared" si="5"/>
        <v>1390.9420289855072</v>
      </c>
      <c r="G5040" s="479">
        <v>2000</v>
      </c>
    </row>
    <row r="5041" spans="1:7">
      <c r="A5041" s="485">
        <v>44821</v>
      </c>
      <c r="B5041" s="479">
        <v>4115</v>
      </c>
      <c r="E5041" s="479">
        <v>26400</v>
      </c>
      <c r="F5041" s="479">
        <f t="shared" si="5"/>
        <v>1490.9420289855072</v>
      </c>
      <c r="G5041" s="479">
        <v>2000</v>
      </c>
    </row>
    <row r="5042" spans="1:7">
      <c r="A5042" s="485">
        <v>44822</v>
      </c>
      <c r="B5042" s="479">
        <v>3980</v>
      </c>
      <c r="E5042" s="479">
        <v>26400</v>
      </c>
      <c r="F5042" s="479">
        <f t="shared" si="5"/>
        <v>1442.0289855072463</v>
      </c>
      <c r="G5042" s="479">
        <v>2000</v>
      </c>
    </row>
    <row r="5043" spans="1:7">
      <c r="A5043" s="485">
        <v>44823</v>
      </c>
      <c r="B5043" s="479">
        <v>3992</v>
      </c>
      <c r="E5043" s="479">
        <v>26400</v>
      </c>
      <c r="F5043" s="479">
        <f t="shared" si="5"/>
        <v>1446.3768115942028</v>
      </c>
      <c r="G5043" s="479">
        <v>2000</v>
      </c>
    </row>
    <row r="5044" spans="1:7">
      <c r="A5044" s="485">
        <v>44824</v>
      </c>
      <c r="B5044" s="479">
        <v>3906</v>
      </c>
      <c r="E5044" s="479">
        <v>26400</v>
      </c>
      <c r="F5044" s="479">
        <f t="shared" si="5"/>
        <v>1415.2173913043478</v>
      </c>
      <c r="G5044" s="479">
        <v>2000</v>
      </c>
    </row>
    <row r="5045" spans="1:7">
      <c r="A5045" s="485">
        <v>44825</v>
      </c>
      <c r="B5045" s="479">
        <v>3870</v>
      </c>
      <c r="E5045" s="479">
        <v>26400</v>
      </c>
      <c r="F5045" s="479">
        <f t="shared" si="5"/>
        <v>1402.1739130434783</v>
      </c>
      <c r="G5045" s="479">
        <v>2000</v>
      </c>
    </row>
    <row r="5046" spans="1:7">
      <c r="A5046" s="485">
        <v>44826</v>
      </c>
      <c r="B5046" s="479">
        <v>4232</v>
      </c>
      <c r="E5046" s="479">
        <v>26400</v>
      </c>
      <c r="F5046" s="479">
        <f t="shared" si="5"/>
        <v>1533.3333333333335</v>
      </c>
      <c r="G5046" s="479">
        <v>2000</v>
      </c>
    </row>
    <row r="5047" spans="1:7">
      <c r="A5047" s="485">
        <v>44827</v>
      </c>
      <c r="B5047" s="479">
        <v>4001</v>
      </c>
      <c r="E5047" s="479">
        <v>26400</v>
      </c>
      <c r="F5047" s="479">
        <f t="shared" si="5"/>
        <v>1449.6376811594203</v>
      </c>
      <c r="G5047" s="479">
        <v>2000</v>
      </c>
    </row>
    <row r="5048" spans="1:7">
      <c r="A5048" s="485">
        <v>44828</v>
      </c>
      <c r="B5048" s="479">
        <v>3989</v>
      </c>
      <c r="E5048" s="479">
        <v>26400</v>
      </c>
      <c r="F5048" s="479">
        <f t="shared" si="5"/>
        <v>1445.2898550724638</v>
      </c>
      <c r="G5048" s="479">
        <v>2000</v>
      </c>
    </row>
    <row r="5049" spans="1:7">
      <c r="A5049" s="485">
        <v>44829</v>
      </c>
      <c r="B5049" s="479">
        <v>3781</v>
      </c>
      <c r="E5049" s="479">
        <v>26400</v>
      </c>
      <c r="F5049" s="479">
        <f t="shared" si="5"/>
        <v>1369.9275362318842</v>
      </c>
      <c r="G5049" s="479">
        <v>2000</v>
      </c>
    </row>
    <row r="5050" spans="1:7">
      <c r="A5050" s="485">
        <v>44830</v>
      </c>
      <c r="B5050" s="479">
        <v>4002</v>
      </c>
      <c r="E5050" s="479">
        <v>26400</v>
      </c>
      <c r="F5050" s="479">
        <f t="shared" si="5"/>
        <v>1450</v>
      </c>
      <c r="G5050" s="479">
        <v>2000</v>
      </c>
    </row>
    <row r="5051" spans="1:7">
      <c r="A5051" s="485">
        <v>44831</v>
      </c>
      <c r="B5051" s="479">
        <v>3888</v>
      </c>
      <c r="E5051" s="479">
        <v>26400</v>
      </c>
      <c r="F5051" s="479">
        <f t="shared" si="5"/>
        <v>1408.6956521739132</v>
      </c>
      <c r="G5051" s="479">
        <v>2000</v>
      </c>
    </row>
    <row r="5052" spans="1:7">
      <c r="A5052" s="485">
        <v>44832</v>
      </c>
      <c r="B5052" s="479">
        <v>4035</v>
      </c>
      <c r="E5052" s="479">
        <v>26400</v>
      </c>
      <c r="F5052" s="479">
        <f t="shared" si="5"/>
        <v>1461.9565217391303</v>
      </c>
      <c r="G5052" s="479">
        <v>2000</v>
      </c>
    </row>
    <row r="5053" spans="1:7">
      <c r="A5053" s="485">
        <v>44833</v>
      </c>
      <c r="B5053" s="479">
        <v>3881</v>
      </c>
      <c r="E5053" s="479">
        <v>26400</v>
      </c>
      <c r="F5053" s="479">
        <f t="shared" si="5"/>
        <v>1406.159420289855</v>
      </c>
      <c r="G5053" s="479">
        <v>2000</v>
      </c>
    </row>
    <row r="5054" spans="1:7">
      <c r="A5054" s="485">
        <v>44834</v>
      </c>
      <c r="B5054" s="479">
        <v>3817</v>
      </c>
      <c r="E5054" s="479">
        <v>26400</v>
      </c>
      <c r="F5054" s="479">
        <f t="shared" si="5"/>
        <v>1382.9710144927535</v>
      </c>
      <c r="G5054" s="479">
        <v>2000</v>
      </c>
    </row>
    <row r="5055" spans="1:7">
      <c r="A5055" s="485">
        <v>44835</v>
      </c>
      <c r="B5055" s="479">
        <v>4002</v>
      </c>
      <c r="E5055" s="479">
        <v>26400</v>
      </c>
      <c r="F5055" s="479">
        <f t="shared" si="5"/>
        <v>1450</v>
      </c>
      <c r="G5055" s="479">
        <v>2000</v>
      </c>
    </row>
    <row r="5056" spans="1:7">
      <c r="A5056" s="485">
        <v>44836</v>
      </c>
      <c r="B5056" s="479">
        <v>4086</v>
      </c>
      <c r="E5056" s="479">
        <v>26400</v>
      </c>
      <c r="F5056" s="479">
        <f t="shared" si="5"/>
        <v>1480.4347826086957</v>
      </c>
      <c r="G5056" s="479">
        <v>2000</v>
      </c>
    </row>
    <row r="5057" spans="1:7">
      <c r="A5057" s="485">
        <v>44837</v>
      </c>
      <c r="B5057" s="479">
        <v>4144</v>
      </c>
      <c r="E5057" s="479">
        <v>26400</v>
      </c>
      <c r="F5057" s="479">
        <f t="shared" si="5"/>
        <v>1501.4492753623188</v>
      </c>
      <c r="G5057" s="479">
        <v>2000</v>
      </c>
    </row>
    <row r="5058" spans="1:7">
      <c r="A5058" s="485">
        <v>44838</v>
      </c>
      <c r="B5058" s="479">
        <v>3884</v>
      </c>
      <c r="E5058" s="479">
        <v>26400</v>
      </c>
      <c r="F5058" s="479">
        <f t="shared" si="5"/>
        <v>1407.2463768115942</v>
      </c>
      <c r="G5058" s="479">
        <v>2000</v>
      </c>
    </row>
    <row r="5059" spans="1:7">
      <c r="A5059" s="485">
        <v>44839</v>
      </c>
      <c r="B5059" s="479">
        <v>3966</v>
      </c>
      <c r="E5059" s="479">
        <v>26400</v>
      </c>
      <c r="F5059" s="479">
        <f t="shared" si="5"/>
        <v>1436.9565217391305</v>
      </c>
      <c r="G5059" s="479">
        <v>2000</v>
      </c>
    </row>
    <row r="5060" spans="1:7">
      <c r="A5060" s="485">
        <v>44840</v>
      </c>
      <c r="B5060" s="479">
        <v>4095</v>
      </c>
      <c r="E5060" s="479">
        <v>26400</v>
      </c>
      <c r="F5060" s="479">
        <f t="shared" si="5"/>
        <v>1483.695652173913</v>
      </c>
      <c r="G5060" s="479">
        <v>2000</v>
      </c>
    </row>
    <row r="5061" spans="1:7">
      <c r="A5061" s="485">
        <v>44841</v>
      </c>
      <c r="B5061" s="479">
        <v>4019</v>
      </c>
      <c r="E5061" s="479">
        <v>26400</v>
      </c>
      <c r="F5061" s="479">
        <f t="shared" si="5"/>
        <v>1456.1594202898552</v>
      </c>
      <c r="G5061" s="479">
        <v>2000</v>
      </c>
    </row>
    <row r="5062" spans="1:7">
      <c r="A5062" s="485">
        <v>44842</v>
      </c>
      <c r="B5062" s="479">
        <v>4066</v>
      </c>
      <c r="E5062" s="479">
        <v>26400</v>
      </c>
      <c r="F5062" s="479">
        <f t="shared" si="5"/>
        <v>1473.1884057971015</v>
      </c>
      <c r="G5062" s="479">
        <v>2000</v>
      </c>
    </row>
    <row r="5063" spans="1:7">
      <c r="A5063" s="485">
        <v>44843</v>
      </c>
      <c r="B5063" s="479">
        <v>3855</v>
      </c>
      <c r="E5063" s="479">
        <v>26400</v>
      </c>
      <c r="F5063" s="479">
        <f t="shared" si="5"/>
        <v>1396.7391304347827</v>
      </c>
      <c r="G5063" s="479">
        <v>2000</v>
      </c>
    </row>
    <row r="5064" spans="1:7">
      <c r="A5064" s="485">
        <v>44844</v>
      </c>
      <c r="B5064" s="479">
        <v>4017</v>
      </c>
      <c r="E5064" s="479">
        <v>26400</v>
      </c>
      <c r="F5064" s="479">
        <f t="shared" si="5"/>
        <v>1455.4347826086957</v>
      </c>
      <c r="G5064" s="479">
        <v>2000</v>
      </c>
    </row>
    <row r="5065" spans="1:7">
      <c r="A5065" s="485">
        <v>44845</v>
      </c>
      <c r="B5065" s="479">
        <v>3981</v>
      </c>
      <c r="E5065" s="479">
        <v>26400</v>
      </c>
      <c r="F5065" s="479">
        <f t="shared" si="5"/>
        <v>1442.391304347826</v>
      </c>
      <c r="G5065" s="479">
        <v>2000</v>
      </c>
    </row>
    <row r="5066" spans="1:7">
      <c r="A5066" s="485">
        <v>44846</v>
      </c>
      <c r="B5066" s="479">
        <v>3719</v>
      </c>
      <c r="E5066" s="479">
        <v>26400</v>
      </c>
      <c r="F5066" s="479">
        <f t="shared" si="5"/>
        <v>1347.463768115942</v>
      </c>
      <c r="G5066" s="479">
        <v>2000</v>
      </c>
    </row>
    <row r="5067" spans="1:7">
      <c r="A5067" s="485">
        <v>44847</v>
      </c>
      <c r="B5067" s="479">
        <v>3704</v>
      </c>
      <c r="E5067" s="479">
        <v>26400</v>
      </c>
      <c r="F5067" s="479">
        <f t="shared" si="5"/>
        <v>1342.0289855072465</v>
      </c>
      <c r="G5067" s="479">
        <v>2000</v>
      </c>
    </row>
    <row r="5068" spans="1:7">
      <c r="A5068" s="485">
        <v>44848</v>
      </c>
      <c r="B5068" s="479">
        <v>3739</v>
      </c>
      <c r="E5068" s="479">
        <v>26400</v>
      </c>
      <c r="F5068" s="479">
        <f t="shared" si="5"/>
        <v>1354.7101449275362</v>
      </c>
      <c r="G5068" s="479">
        <v>2000</v>
      </c>
    </row>
    <row r="5069" spans="1:7">
      <c r="A5069" s="485">
        <v>44849</v>
      </c>
      <c r="B5069" s="479">
        <v>3634</v>
      </c>
      <c r="E5069" s="479">
        <v>26400</v>
      </c>
      <c r="F5069" s="479">
        <f t="shared" si="5"/>
        <v>1316.6666666666667</v>
      </c>
      <c r="G5069" s="479">
        <v>2000</v>
      </c>
    </row>
    <row r="5070" spans="1:7">
      <c r="A5070" s="485">
        <v>44850</v>
      </c>
      <c r="B5070" s="479">
        <v>3721</v>
      </c>
      <c r="E5070" s="479">
        <v>26400</v>
      </c>
      <c r="F5070" s="479">
        <f t="shared" si="5"/>
        <v>1348.1884057971015</v>
      </c>
      <c r="G5070" s="479">
        <v>2000</v>
      </c>
    </row>
    <row r="5071" spans="1:7">
      <c r="A5071" s="485">
        <v>44851</v>
      </c>
      <c r="B5071" s="479">
        <v>3266</v>
      </c>
      <c r="E5071" s="479">
        <v>26400</v>
      </c>
      <c r="F5071" s="479">
        <f t="shared" si="5"/>
        <v>1183.3333333333333</v>
      </c>
      <c r="G5071" s="479">
        <v>2000</v>
      </c>
    </row>
    <row r="5072" spans="1:7">
      <c r="A5072" s="485">
        <v>44852</v>
      </c>
      <c r="B5072" s="479">
        <v>3916</v>
      </c>
      <c r="E5072" s="479">
        <v>26400</v>
      </c>
      <c r="F5072" s="479">
        <f t="shared" si="5"/>
        <v>1418.8405797101448</v>
      </c>
      <c r="G5072" s="479">
        <v>2000</v>
      </c>
    </row>
    <row r="5073" spans="1:7">
      <c r="A5073" s="485">
        <v>44853</v>
      </c>
      <c r="B5073" s="479">
        <v>3560</v>
      </c>
      <c r="E5073" s="479">
        <v>26400</v>
      </c>
      <c r="F5073" s="479">
        <f t="shared" si="5"/>
        <v>1289.855072463768</v>
      </c>
      <c r="G5073" s="479">
        <v>2000</v>
      </c>
    </row>
    <row r="5074" spans="1:7">
      <c r="A5074" s="485">
        <v>44854</v>
      </c>
      <c r="B5074" s="479">
        <v>3668</v>
      </c>
      <c r="E5074" s="479">
        <v>26400</v>
      </c>
      <c r="F5074" s="479">
        <f t="shared" si="5"/>
        <v>1328.9855072463768</v>
      </c>
      <c r="G5074" s="479">
        <v>2000</v>
      </c>
    </row>
    <row r="5075" spans="1:7">
      <c r="A5075" s="485">
        <v>44855</v>
      </c>
      <c r="B5075" s="479">
        <v>3860</v>
      </c>
      <c r="E5075" s="479">
        <v>26400</v>
      </c>
      <c r="F5075" s="479">
        <f t="shared" si="5"/>
        <v>1398.5507246376812</v>
      </c>
      <c r="G5075" s="479">
        <v>2000</v>
      </c>
    </row>
    <row r="5076" spans="1:7">
      <c r="A5076" s="485">
        <v>44856</v>
      </c>
      <c r="B5076" s="479">
        <v>3696</v>
      </c>
      <c r="E5076" s="479">
        <v>26400</v>
      </c>
      <c r="F5076" s="479">
        <f t="shared" si="5"/>
        <v>1339.1304347826087</v>
      </c>
      <c r="G5076" s="479">
        <v>2000</v>
      </c>
    </row>
    <row r="5077" spans="1:7">
      <c r="A5077" s="485">
        <v>44857</v>
      </c>
      <c r="B5077" s="479">
        <v>3750</v>
      </c>
      <c r="E5077" s="479">
        <v>26400</v>
      </c>
      <c r="F5077" s="479">
        <f t="shared" si="5"/>
        <v>1358.695652173913</v>
      </c>
      <c r="G5077" s="479">
        <v>2000</v>
      </c>
    </row>
    <row r="5078" spans="1:7">
      <c r="A5078" s="485">
        <v>44858</v>
      </c>
      <c r="B5078" s="479">
        <v>4309</v>
      </c>
      <c r="E5078" s="479">
        <v>26400</v>
      </c>
      <c r="F5078" s="479">
        <f t="shared" si="5"/>
        <v>1561.231884057971</v>
      </c>
      <c r="G5078" s="479">
        <v>2000</v>
      </c>
    </row>
    <row r="5079" spans="1:7">
      <c r="A5079" s="485">
        <v>44859</v>
      </c>
      <c r="B5079" s="479">
        <v>3686</v>
      </c>
      <c r="E5079" s="479">
        <v>26400</v>
      </c>
      <c r="F5079" s="479">
        <f t="shared" si="5"/>
        <v>1335.5072463768115</v>
      </c>
      <c r="G5079" s="479">
        <v>2000</v>
      </c>
    </row>
    <row r="5080" spans="1:7">
      <c r="A5080" s="485">
        <v>44860</v>
      </c>
      <c r="B5080" s="479">
        <v>3587</v>
      </c>
      <c r="E5080" s="479">
        <v>26400</v>
      </c>
      <c r="F5080" s="479">
        <f t="shared" si="5"/>
        <v>1299.6376811594203</v>
      </c>
      <c r="G5080" s="479">
        <v>2000</v>
      </c>
    </row>
    <row r="5081" spans="1:7">
      <c r="A5081" s="485">
        <v>44861</v>
      </c>
      <c r="B5081" s="479">
        <v>3775</v>
      </c>
      <c r="E5081" s="479">
        <v>26400</v>
      </c>
      <c r="F5081" s="479">
        <f t="shared" si="5"/>
        <v>1367.7536231884058</v>
      </c>
      <c r="G5081" s="479">
        <v>2000</v>
      </c>
    </row>
    <row r="5082" spans="1:7">
      <c r="A5082" s="485">
        <v>44862</v>
      </c>
      <c r="B5082" s="479">
        <v>3506</v>
      </c>
      <c r="E5082" s="479">
        <v>26400</v>
      </c>
      <c r="F5082" s="479">
        <f t="shared" si="5"/>
        <v>1270.2898550724638</v>
      </c>
      <c r="G5082" s="479">
        <v>2000</v>
      </c>
    </row>
    <row r="5083" spans="1:7">
      <c r="A5083" s="485">
        <v>44863</v>
      </c>
      <c r="B5083" s="479">
        <v>3797</v>
      </c>
      <c r="E5083" s="479">
        <v>26400</v>
      </c>
      <c r="F5083" s="479">
        <f t="shared" si="5"/>
        <v>1375.7246376811595</v>
      </c>
      <c r="G5083" s="479">
        <v>2000</v>
      </c>
    </row>
    <row r="5084" spans="1:7">
      <c r="A5084" s="485">
        <v>44864</v>
      </c>
      <c r="B5084" s="479">
        <v>3613</v>
      </c>
      <c r="E5084" s="479">
        <v>26400</v>
      </c>
      <c r="F5084" s="479">
        <f t="shared" si="5"/>
        <v>1309.0579710144928</v>
      </c>
      <c r="G5084" s="479">
        <v>2000</v>
      </c>
    </row>
    <row r="5085" spans="1:7">
      <c r="A5085" s="485">
        <v>44865</v>
      </c>
      <c r="B5085" s="479">
        <v>3442</v>
      </c>
      <c r="E5085" s="479">
        <v>26400</v>
      </c>
      <c r="F5085" s="479">
        <f t="shared" si="5"/>
        <v>1247.1014492753623</v>
      </c>
      <c r="G5085" s="479">
        <v>2000</v>
      </c>
    </row>
    <row r="5086" spans="1:7">
      <c r="A5086" s="485">
        <v>44866</v>
      </c>
      <c r="B5086" s="479">
        <v>3513</v>
      </c>
      <c r="E5086" s="479">
        <v>26400</v>
      </c>
      <c r="F5086" s="479">
        <f t="shared" si="5"/>
        <v>1272.8260869565217</v>
      </c>
      <c r="G5086" s="479">
        <v>2000</v>
      </c>
    </row>
    <row r="5087" spans="1:7">
      <c r="A5087" s="485">
        <v>44867</v>
      </c>
      <c r="B5087" s="479">
        <v>3960</v>
      </c>
      <c r="E5087" s="479">
        <v>26400</v>
      </c>
      <c r="F5087" s="479">
        <f t="shared" si="5"/>
        <v>1434.782608695652</v>
      </c>
      <c r="G5087" s="479">
        <v>2000</v>
      </c>
    </row>
    <row r="5088" spans="1:7">
      <c r="A5088" s="485">
        <v>44868</v>
      </c>
      <c r="B5088" s="479">
        <v>4309</v>
      </c>
      <c r="E5088" s="479">
        <v>26400</v>
      </c>
      <c r="F5088" s="479">
        <f t="shared" si="5"/>
        <v>1561.231884057971</v>
      </c>
      <c r="G5088" s="479">
        <v>2000</v>
      </c>
    </row>
    <row r="5089" spans="1:7">
      <c r="A5089" s="485">
        <v>44869</v>
      </c>
      <c r="B5089" s="479">
        <v>3726</v>
      </c>
      <c r="E5089" s="479">
        <v>26400</v>
      </c>
      <c r="F5089" s="479">
        <f t="shared" ref="F5089:F5152" si="6">(B5089/2760)*1000</f>
        <v>1350</v>
      </c>
      <c r="G5089" s="479">
        <v>2000</v>
      </c>
    </row>
    <row r="5090" spans="1:7">
      <c r="A5090" s="485">
        <v>44870</v>
      </c>
      <c r="B5090" s="479">
        <v>3928</v>
      </c>
      <c r="E5090" s="479">
        <v>26400</v>
      </c>
      <c r="F5090" s="479">
        <f t="shared" si="6"/>
        <v>1423.1884057971013</v>
      </c>
      <c r="G5090" s="479">
        <v>2000</v>
      </c>
    </row>
    <row r="5091" spans="1:7">
      <c r="A5091" s="485">
        <v>44871</v>
      </c>
      <c r="B5091" s="479">
        <v>3957</v>
      </c>
      <c r="E5091" s="479">
        <v>26400</v>
      </c>
      <c r="F5091" s="479">
        <f t="shared" si="6"/>
        <v>1433.695652173913</v>
      </c>
      <c r="G5091" s="479">
        <v>2000</v>
      </c>
    </row>
    <row r="5092" spans="1:7">
      <c r="A5092" s="485">
        <v>44872</v>
      </c>
      <c r="B5092" s="479">
        <v>3642</v>
      </c>
      <c r="E5092" s="479">
        <v>26400</v>
      </c>
      <c r="F5092" s="479">
        <f t="shared" si="6"/>
        <v>1319.5652173913045</v>
      </c>
      <c r="G5092" s="479">
        <v>2000</v>
      </c>
    </row>
    <row r="5093" spans="1:7">
      <c r="A5093" s="485">
        <v>44873</v>
      </c>
      <c r="B5093" s="479">
        <v>3829</v>
      </c>
      <c r="E5093" s="479">
        <v>26400</v>
      </c>
      <c r="F5093" s="479">
        <f t="shared" si="6"/>
        <v>1387.31884057971</v>
      </c>
      <c r="G5093" s="479">
        <v>2000</v>
      </c>
    </row>
    <row r="5094" spans="1:7">
      <c r="A5094" s="485">
        <v>44874</v>
      </c>
      <c r="B5094" s="479">
        <v>3817</v>
      </c>
      <c r="E5094" s="479">
        <v>26400</v>
      </c>
      <c r="F5094" s="479">
        <f t="shared" si="6"/>
        <v>1382.9710144927535</v>
      </c>
      <c r="G5094" s="479">
        <v>2000</v>
      </c>
    </row>
    <row r="5095" spans="1:7">
      <c r="A5095" s="485">
        <v>44875</v>
      </c>
      <c r="B5095" s="479">
        <v>3852</v>
      </c>
      <c r="E5095" s="479">
        <v>26400</v>
      </c>
      <c r="F5095" s="479">
        <f t="shared" si="6"/>
        <v>1395.6521739130435</v>
      </c>
      <c r="G5095" s="479">
        <v>2000</v>
      </c>
    </row>
    <row r="5096" spans="1:7">
      <c r="A5096" s="485">
        <v>44876</v>
      </c>
      <c r="B5096" s="479">
        <v>4079</v>
      </c>
      <c r="E5096" s="479">
        <v>26400</v>
      </c>
      <c r="F5096" s="479">
        <f t="shared" si="6"/>
        <v>1477.8985507246375</v>
      </c>
      <c r="G5096" s="479">
        <v>2000</v>
      </c>
    </row>
    <row r="5097" spans="1:7">
      <c r="A5097" s="485">
        <v>44877</v>
      </c>
      <c r="B5097" s="479">
        <v>3887</v>
      </c>
      <c r="E5097" s="479">
        <v>26400</v>
      </c>
      <c r="F5097" s="479">
        <f t="shared" si="6"/>
        <v>1408.3333333333335</v>
      </c>
      <c r="G5097" s="479">
        <v>2000</v>
      </c>
    </row>
    <row r="5098" spans="1:7">
      <c r="A5098" s="485">
        <v>44878</v>
      </c>
      <c r="B5098" s="479">
        <v>3842</v>
      </c>
      <c r="E5098" s="479">
        <v>26400</v>
      </c>
      <c r="F5098" s="479">
        <f t="shared" si="6"/>
        <v>1392.0289855072463</v>
      </c>
      <c r="G5098" s="479">
        <v>2000</v>
      </c>
    </row>
    <row r="5099" spans="1:7">
      <c r="A5099" s="485">
        <v>44879</v>
      </c>
      <c r="B5099" s="479">
        <v>3831</v>
      </c>
      <c r="E5099" s="479">
        <v>26400</v>
      </c>
      <c r="F5099" s="479">
        <f t="shared" si="6"/>
        <v>1388.0434782608695</v>
      </c>
      <c r="G5099" s="479">
        <v>2000</v>
      </c>
    </row>
    <row r="5100" spans="1:7">
      <c r="A5100" s="485">
        <v>44880</v>
      </c>
      <c r="B5100" s="479">
        <v>3838</v>
      </c>
      <c r="E5100" s="479">
        <v>26400</v>
      </c>
      <c r="F5100" s="479">
        <f t="shared" si="6"/>
        <v>1390.5797101449275</v>
      </c>
      <c r="G5100" s="479">
        <v>2000</v>
      </c>
    </row>
    <row r="5101" spans="1:7">
      <c r="A5101" s="485">
        <v>44881</v>
      </c>
      <c r="B5101" s="479">
        <v>3805</v>
      </c>
      <c r="E5101" s="479">
        <v>26400</v>
      </c>
      <c r="F5101" s="479">
        <f t="shared" si="6"/>
        <v>1378.623188405797</v>
      </c>
      <c r="G5101" s="479">
        <v>2000</v>
      </c>
    </row>
    <row r="5102" spans="1:7">
      <c r="A5102" s="485">
        <v>44882</v>
      </c>
      <c r="B5102" s="479">
        <v>3712</v>
      </c>
      <c r="E5102" s="479">
        <v>26400</v>
      </c>
      <c r="F5102" s="479">
        <f t="shared" si="6"/>
        <v>1344.927536231884</v>
      </c>
      <c r="G5102" s="479">
        <v>2000</v>
      </c>
    </row>
    <row r="5103" spans="1:7">
      <c r="A5103" s="485">
        <v>44883</v>
      </c>
      <c r="B5103" s="479">
        <v>3998</v>
      </c>
      <c r="E5103" s="479">
        <v>26400</v>
      </c>
      <c r="F5103" s="479">
        <f t="shared" si="6"/>
        <v>1448.5507246376812</v>
      </c>
      <c r="G5103" s="479">
        <v>2000</v>
      </c>
    </row>
    <row r="5104" spans="1:7">
      <c r="A5104" s="485">
        <v>44884</v>
      </c>
      <c r="B5104" s="479">
        <v>3900</v>
      </c>
      <c r="E5104" s="479">
        <v>26400</v>
      </c>
      <c r="F5104" s="479">
        <f t="shared" si="6"/>
        <v>1413.0434782608697</v>
      </c>
      <c r="G5104" s="479">
        <v>2000</v>
      </c>
    </row>
    <row r="5105" spans="1:7">
      <c r="A5105" s="485">
        <v>44885</v>
      </c>
      <c r="B5105" s="479">
        <v>3709</v>
      </c>
      <c r="E5105" s="479">
        <v>26400</v>
      </c>
      <c r="F5105" s="479">
        <f t="shared" si="6"/>
        <v>1343.840579710145</v>
      </c>
      <c r="G5105" s="479">
        <v>2000</v>
      </c>
    </row>
    <row r="5106" spans="1:7">
      <c r="A5106" s="485">
        <v>44886</v>
      </c>
      <c r="B5106" s="479">
        <v>3652</v>
      </c>
      <c r="E5106" s="479">
        <v>26400</v>
      </c>
      <c r="F5106" s="479">
        <f t="shared" si="6"/>
        <v>1323.1884057971015</v>
      </c>
      <c r="G5106" s="479">
        <v>2000</v>
      </c>
    </row>
    <row r="5107" spans="1:7">
      <c r="A5107" s="485">
        <v>44887</v>
      </c>
      <c r="B5107" s="479">
        <v>4104</v>
      </c>
      <c r="E5107" s="479">
        <v>26400</v>
      </c>
      <c r="F5107" s="479">
        <f t="shared" si="6"/>
        <v>1486.9565217391305</v>
      </c>
      <c r="G5107" s="479">
        <v>2000</v>
      </c>
    </row>
    <row r="5108" spans="1:7">
      <c r="A5108" s="485">
        <v>44888</v>
      </c>
      <c r="B5108" s="479">
        <v>3954</v>
      </c>
      <c r="E5108" s="479">
        <v>26400</v>
      </c>
      <c r="F5108" s="479">
        <f t="shared" si="6"/>
        <v>1432.608695652174</v>
      </c>
      <c r="G5108" s="479">
        <v>2000</v>
      </c>
    </row>
    <row r="5109" spans="1:7">
      <c r="A5109" s="485">
        <v>44889</v>
      </c>
      <c r="B5109" s="479">
        <v>4028</v>
      </c>
      <c r="E5109" s="479">
        <v>26400</v>
      </c>
      <c r="F5109" s="479">
        <f t="shared" si="6"/>
        <v>1459.4202898550725</v>
      </c>
      <c r="G5109" s="479">
        <v>2000</v>
      </c>
    </row>
    <row r="5110" spans="1:7">
      <c r="A5110" s="485">
        <v>44890</v>
      </c>
      <c r="B5110" s="479">
        <v>3804</v>
      </c>
      <c r="E5110" s="479">
        <v>26400</v>
      </c>
      <c r="F5110" s="479">
        <f t="shared" si="6"/>
        <v>1378.2608695652175</v>
      </c>
      <c r="G5110" s="479">
        <v>2000</v>
      </c>
    </row>
    <row r="5111" spans="1:7">
      <c r="A5111" s="485">
        <v>44891</v>
      </c>
      <c r="B5111" s="479">
        <v>3823</v>
      </c>
      <c r="E5111" s="479">
        <v>26400</v>
      </c>
      <c r="F5111" s="479">
        <f t="shared" si="6"/>
        <v>1385.144927536232</v>
      </c>
      <c r="G5111" s="479">
        <v>2000</v>
      </c>
    </row>
    <row r="5112" spans="1:7">
      <c r="A5112" s="485">
        <v>44892</v>
      </c>
      <c r="B5112" s="479">
        <v>3929</v>
      </c>
      <c r="E5112" s="479">
        <v>26400</v>
      </c>
      <c r="F5112" s="479">
        <f t="shared" si="6"/>
        <v>1423.550724637681</v>
      </c>
      <c r="G5112" s="479">
        <v>2000</v>
      </c>
    </row>
    <row r="5113" spans="1:7">
      <c r="A5113" s="485">
        <v>44893</v>
      </c>
      <c r="B5113" s="479">
        <v>3769</v>
      </c>
      <c r="E5113" s="479">
        <v>26400</v>
      </c>
      <c r="F5113" s="479">
        <f t="shared" si="6"/>
        <v>1365.5797101449277</v>
      </c>
      <c r="G5113" s="479">
        <v>2000</v>
      </c>
    </row>
    <row r="5114" spans="1:7">
      <c r="A5114" s="485">
        <v>44894</v>
      </c>
      <c r="B5114" s="479">
        <v>3742</v>
      </c>
      <c r="E5114" s="479">
        <v>26400</v>
      </c>
      <c r="F5114" s="479">
        <f t="shared" si="6"/>
        <v>1355.7971014492753</v>
      </c>
      <c r="G5114" s="479">
        <v>2000</v>
      </c>
    </row>
    <row r="5115" spans="1:7">
      <c r="A5115" s="485">
        <v>44895</v>
      </c>
      <c r="B5115" s="479">
        <v>3687</v>
      </c>
      <c r="E5115" s="479">
        <v>26400</v>
      </c>
      <c r="F5115" s="479">
        <f t="shared" si="6"/>
        <v>1335.8695652173913</v>
      </c>
      <c r="G5115" s="479">
        <v>2000</v>
      </c>
    </row>
    <row r="5116" spans="1:7">
      <c r="A5116" s="485">
        <v>44896</v>
      </c>
      <c r="B5116" s="479">
        <v>3790</v>
      </c>
      <c r="E5116" s="479">
        <v>26400</v>
      </c>
      <c r="F5116" s="479">
        <f t="shared" si="6"/>
        <v>1373.1884057971015</v>
      </c>
      <c r="G5116" s="479">
        <v>2000</v>
      </c>
    </row>
    <row r="5117" spans="1:7">
      <c r="A5117" s="485">
        <v>44897</v>
      </c>
      <c r="B5117" s="479">
        <v>3788</v>
      </c>
      <c r="E5117" s="479">
        <v>26400</v>
      </c>
      <c r="F5117" s="479">
        <f t="shared" si="6"/>
        <v>1372.463768115942</v>
      </c>
      <c r="G5117" s="479">
        <v>2000</v>
      </c>
    </row>
    <row r="5118" spans="1:7">
      <c r="A5118" s="485">
        <v>44898</v>
      </c>
      <c r="B5118" s="479">
        <v>3525</v>
      </c>
      <c r="E5118" s="479">
        <v>26400</v>
      </c>
      <c r="F5118" s="479">
        <f t="shared" si="6"/>
        <v>1277.1739130434783</v>
      </c>
      <c r="G5118" s="479">
        <v>2000</v>
      </c>
    </row>
    <row r="5119" spans="1:7">
      <c r="A5119" s="485">
        <v>44899</v>
      </c>
      <c r="B5119" s="479">
        <v>3784</v>
      </c>
      <c r="E5119" s="479">
        <v>26400</v>
      </c>
      <c r="F5119" s="479">
        <f t="shared" si="6"/>
        <v>1371.0144927536232</v>
      </c>
      <c r="G5119" s="479">
        <v>2000</v>
      </c>
    </row>
    <row r="5120" spans="1:7">
      <c r="A5120" s="485">
        <v>44900</v>
      </c>
      <c r="B5120" s="479">
        <v>3726</v>
      </c>
      <c r="E5120" s="479">
        <v>26400</v>
      </c>
      <c r="F5120" s="479">
        <f t="shared" si="6"/>
        <v>1350</v>
      </c>
      <c r="G5120" s="479">
        <v>2000</v>
      </c>
    </row>
    <row r="5121" spans="1:7">
      <c r="A5121" s="485">
        <v>44901</v>
      </c>
      <c r="B5121" s="479">
        <v>3637</v>
      </c>
      <c r="E5121" s="479">
        <v>26400</v>
      </c>
      <c r="F5121" s="479">
        <f t="shared" si="6"/>
        <v>1317.7536231884058</v>
      </c>
      <c r="G5121" s="479">
        <v>2000</v>
      </c>
    </row>
    <row r="5122" spans="1:7">
      <c r="A5122" s="485">
        <v>44902</v>
      </c>
      <c r="B5122" s="479">
        <v>3478</v>
      </c>
      <c r="E5122" s="479">
        <v>26400</v>
      </c>
      <c r="F5122" s="479">
        <f t="shared" si="6"/>
        <v>1260.144927536232</v>
      </c>
      <c r="G5122" s="479">
        <v>2000</v>
      </c>
    </row>
    <row r="5123" spans="1:7">
      <c r="A5123" s="485">
        <v>44903</v>
      </c>
      <c r="B5123" s="479">
        <v>3759</v>
      </c>
      <c r="E5123" s="479">
        <v>26400</v>
      </c>
      <c r="F5123" s="479">
        <f t="shared" si="6"/>
        <v>1361.9565217391305</v>
      </c>
      <c r="G5123" s="479">
        <v>2000</v>
      </c>
    </row>
    <row r="5124" spans="1:7">
      <c r="A5124" s="485">
        <v>44904</v>
      </c>
      <c r="B5124" s="479">
        <v>3472</v>
      </c>
      <c r="E5124" s="479">
        <v>26400</v>
      </c>
      <c r="F5124" s="479">
        <f t="shared" si="6"/>
        <v>1257.9710144927535</v>
      </c>
      <c r="G5124" s="479">
        <v>2000</v>
      </c>
    </row>
    <row r="5125" spans="1:7">
      <c r="A5125" s="485">
        <v>44905</v>
      </c>
      <c r="B5125" s="479">
        <v>3450</v>
      </c>
      <c r="E5125" s="479">
        <v>26400</v>
      </c>
      <c r="F5125" s="479">
        <f t="shared" si="6"/>
        <v>1250</v>
      </c>
      <c r="G5125" s="479">
        <v>2000</v>
      </c>
    </row>
    <row r="5126" spans="1:7">
      <c r="A5126" s="485">
        <v>44906</v>
      </c>
      <c r="B5126" s="479">
        <v>4084</v>
      </c>
      <c r="E5126" s="479">
        <v>26400</v>
      </c>
      <c r="F5126" s="479">
        <f t="shared" si="6"/>
        <v>1479.7101449275362</v>
      </c>
      <c r="G5126" s="479">
        <v>2000</v>
      </c>
    </row>
    <row r="5127" spans="1:7">
      <c r="A5127" s="485">
        <v>44907</v>
      </c>
      <c r="B5127" s="479">
        <v>3663</v>
      </c>
      <c r="E5127" s="479">
        <v>26400</v>
      </c>
      <c r="F5127" s="479">
        <f t="shared" si="6"/>
        <v>1327.1739130434783</v>
      </c>
      <c r="G5127" s="479">
        <v>2000</v>
      </c>
    </row>
    <row r="5128" spans="1:7">
      <c r="A5128" s="485">
        <v>44908</v>
      </c>
      <c r="B5128" s="479">
        <v>3700</v>
      </c>
      <c r="E5128" s="479">
        <v>26400</v>
      </c>
      <c r="F5128" s="479">
        <f t="shared" si="6"/>
        <v>1340.5797101449275</v>
      </c>
      <c r="G5128" s="479">
        <v>2000</v>
      </c>
    </row>
    <row r="5129" spans="1:7">
      <c r="A5129" s="485">
        <v>44909</v>
      </c>
      <c r="B5129" s="479">
        <v>3469</v>
      </c>
      <c r="E5129" s="479">
        <v>26400</v>
      </c>
      <c r="F5129" s="479">
        <f t="shared" si="6"/>
        <v>1256.8840579710145</v>
      </c>
      <c r="G5129" s="479">
        <v>2000</v>
      </c>
    </row>
    <row r="5130" spans="1:7">
      <c r="A5130" s="485">
        <v>44910</v>
      </c>
      <c r="B5130" s="479">
        <v>3606</v>
      </c>
      <c r="E5130" s="479">
        <v>26400</v>
      </c>
      <c r="F5130" s="479">
        <f t="shared" si="6"/>
        <v>1306.5217391304348</v>
      </c>
      <c r="G5130" s="479">
        <v>2000</v>
      </c>
    </row>
    <row r="5131" spans="1:7">
      <c r="A5131" s="485">
        <v>44911</v>
      </c>
      <c r="B5131" s="479">
        <v>3760</v>
      </c>
      <c r="E5131" s="479">
        <v>26400</v>
      </c>
      <c r="F5131" s="479">
        <f t="shared" si="6"/>
        <v>1362.3188405797102</v>
      </c>
      <c r="G5131" s="479">
        <v>2000</v>
      </c>
    </row>
    <row r="5132" spans="1:7">
      <c r="A5132" s="485">
        <v>44912</v>
      </c>
      <c r="B5132" s="479">
        <v>3776</v>
      </c>
      <c r="E5132" s="479">
        <v>26400</v>
      </c>
      <c r="F5132" s="479">
        <f t="shared" si="6"/>
        <v>1368.1159420289855</v>
      </c>
      <c r="G5132" s="479">
        <v>2000</v>
      </c>
    </row>
    <row r="5133" spans="1:7">
      <c r="A5133" s="485">
        <v>44913</v>
      </c>
      <c r="B5133" s="479">
        <v>3723</v>
      </c>
      <c r="E5133" s="479">
        <v>26400</v>
      </c>
      <c r="F5133" s="479">
        <f t="shared" si="6"/>
        <v>1348.9130434782608</v>
      </c>
      <c r="G5133" s="479">
        <v>2000</v>
      </c>
    </row>
    <row r="5134" spans="1:7">
      <c r="A5134" s="485">
        <v>44914</v>
      </c>
      <c r="B5134" s="479">
        <v>4083</v>
      </c>
      <c r="E5134" s="479">
        <v>26400</v>
      </c>
      <c r="F5134" s="479">
        <f t="shared" si="6"/>
        <v>1479.3478260869565</v>
      </c>
      <c r="G5134" s="479">
        <v>2000</v>
      </c>
    </row>
    <row r="5135" spans="1:7">
      <c r="A5135" s="485">
        <v>44915</v>
      </c>
      <c r="B5135" s="479">
        <v>4177</v>
      </c>
      <c r="E5135" s="479">
        <v>26400</v>
      </c>
      <c r="F5135" s="479">
        <f t="shared" si="6"/>
        <v>1513.4057971014493</v>
      </c>
      <c r="G5135" s="479">
        <v>2000</v>
      </c>
    </row>
    <row r="5136" spans="1:7">
      <c r="A5136" s="485">
        <v>44916</v>
      </c>
      <c r="B5136" s="479">
        <v>4155</v>
      </c>
      <c r="E5136" s="479">
        <v>26400</v>
      </c>
      <c r="F5136" s="479">
        <f t="shared" si="6"/>
        <v>1505.4347826086955</v>
      </c>
      <c r="G5136" s="479">
        <v>2000</v>
      </c>
    </row>
    <row r="5137" spans="1:7">
      <c r="A5137" s="485">
        <v>44917</v>
      </c>
      <c r="B5137" s="479">
        <v>4214</v>
      </c>
      <c r="E5137" s="479">
        <v>26400</v>
      </c>
      <c r="F5137" s="479">
        <f t="shared" si="6"/>
        <v>1526.8115942028985</v>
      </c>
      <c r="G5137" s="479">
        <v>2000</v>
      </c>
    </row>
    <row r="5138" spans="1:7">
      <c r="A5138" s="485">
        <v>44918</v>
      </c>
      <c r="B5138" s="479">
        <v>4029</v>
      </c>
      <c r="E5138" s="479">
        <v>26400</v>
      </c>
      <c r="F5138" s="479">
        <f t="shared" si="6"/>
        <v>1459.7826086956522</v>
      </c>
      <c r="G5138" s="479">
        <v>2000</v>
      </c>
    </row>
    <row r="5139" spans="1:7">
      <c r="A5139" s="485">
        <v>44919</v>
      </c>
      <c r="B5139" s="479">
        <v>4380</v>
      </c>
      <c r="E5139" s="479">
        <v>26400</v>
      </c>
      <c r="F5139" s="479">
        <f t="shared" si="6"/>
        <v>1586.9565217391303</v>
      </c>
      <c r="G5139" s="479">
        <v>2000</v>
      </c>
    </row>
    <row r="5140" spans="1:7">
      <c r="A5140" s="485">
        <v>44920</v>
      </c>
      <c r="B5140" s="479">
        <v>4135</v>
      </c>
      <c r="E5140" s="479">
        <v>26400</v>
      </c>
      <c r="F5140" s="479">
        <f t="shared" si="6"/>
        <v>1498.1884057971015</v>
      </c>
      <c r="G5140" s="479">
        <v>2000</v>
      </c>
    </row>
    <row r="5141" spans="1:7">
      <c r="A5141" s="485">
        <v>44921</v>
      </c>
      <c r="B5141" s="479">
        <v>3984</v>
      </c>
      <c r="E5141" s="479">
        <v>26400</v>
      </c>
      <c r="F5141" s="479">
        <f t="shared" si="6"/>
        <v>1443.4782608695652</v>
      </c>
      <c r="G5141" s="479">
        <v>2000</v>
      </c>
    </row>
    <row r="5142" spans="1:7">
      <c r="A5142" s="485">
        <v>44922</v>
      </c>
      <c r="B5142" s="479">
        <v>4724</v>
      </c>
      <c r="E5142" s="479">
        <v>26400</v>
      </c>
      <c r="F5142" s="479">
        <f t="shared" si="6"/>
        <v>1711.5942028985507</v>
      </c>
      <c r="G5142" s="479">
        <v>2000</v>
      </c>
    </row>
    <row r="5143" spans="1:7">
      <c r="A5143" s="485">
        <v>44923</v>
      </c>
      <c r="B5143" s="479">
        <v>4677</v>
      </c>
      <c r="E5143" s="479">
        <v>26400</v>
      </c>
      <c r="F5143" s="479">
        <f t="shared" si="6"/>
        <v>1694.5652173913045</v>
      </c>
      <c r="G5143" s="479">
        <v>2000</v>
      </c>
    </row>
    <row r="5144" spans="1:7">
      <c r="A5144" s="485">
        <v>44924</v>
      </c>
      <c r="B5144" s="479">
        <v>5044</v>
      </c>
      <c r="E5144" s="479">
        <v>26400</v>
      </c>
      <c r="F5144" s="479">
        <f t="shared" si="6"/>
        <v>1827.536231884058</v>
      </c>
      <c r="G5144" s="479">
        <v>2000</v>
      </c>
    </row>
    <row r="5145" spans="1:7">
      <c r="A5145" s="485">
        <v>44925</v>
      </c>
      <c r="B5145" s="479">
        <v>5287</v>
      </c>
      <c r="E5145" s="479">
        <v>26400</v>
      </c>
      <c r="F5145" s="479">
        <f t="shared" si="6"/>
        <v>1915.5797101449275</v>
      </c>
      <c r="G5145" s="479">
        <v>2000</v>
      </c>
    </row>
    <row r="5146" spans="1:7">
      <c r="A5146" s="485">
        <v>44926</v>
      </c>
      <c r="B5146" s="479">
        <v>5879</v>
      </c>
      <c r="E5146" s="479">
        <v>26400</v>
      </c>
      <c r="F5146" s="479">
        <f t="shared" si="6"/>
        <v>2130.072463768116</v>
      </c>
      <c r="G5146" s="479">
        <v>2000</v>
      </c>
    </row>
    <row r="5147" spans="1:7">
      <c r="A5147" s="485">
        <v>44927</v>
      </c>
      <c r="B5147" s="479">
        <v>5285</v>
      </c>
      <c r="E5147" s="479">
        <v>26400</v>
      </c>
      <c r="F5147" s="479">
        <f t="shared" si="6"/>
        <v>1914.855072463768</v>
      </c>
      <c r="G5147" s="479">
        <v>2000</v>
      </c>
    </row>
    <row r="5148" spans="1:7">
      <c r="A5148" s="485">
        <v>44928</v>
      </c>
      <c r="B5148" s="479">
        <v>5261</v>
      </c>
      <c r="E5148" s="479">
        <v>26400</v>
      </c>
      <c r="F5148" s="479">
        <f t="shared" si="6"/>
        <v>1906.159420289855</v>
      </c>
      <c r="G5148" s="479">
        <v>2000</v>
      </c>
    </row>
    <row r="5149" spans="1:7">
      <c r="A5149" s="485">
        <v>44929</v>
      </c>
      <c r="B5149" s="479">
        <v>4962</v>
      </c>
      <c r="E5149" s="479">
        <v>26400</v>
      </c>
      <c r="F5149" s="479">
        <f t="shared" si="6"/>
        <v>1797.8260869565217</v>
      </c>
      <c r="G5149" s="479">
        <v>2000</v>
      </c>
    </row>
    <row r="5150" spans="1:7">
      <c r="A5150" s="485">
        <v>44930</v>
      </c>
      <c r="B5150" s="479">
        <v>5038</v>
      </c>
      <c r="E5150" s="479">
        <v>26400</v>
      </c>
      <c r="F5150" s="479">
        <f t="shared" si="6"/>
        <v>1825.3623188405797</v>
      </c>
      <c r="G5150" s="479">
        <v>2000</v>
      </c>
    </row>
    <row r="5151" spans="1:7">
      <c r="A5151" s="485">
        <v>44931</v>
      </c>
      <c r="B5151" s="479">
        <v>4541</v>
      </c>
      <c r="E5151" s="479">
        <v>26400</v>
      </c>
      <c r="F5151" s="479">
        <f t="shared" si="6"/>
        <v>1645.2898550724638</v>
      </c>
      <c r="G5151" s="479">
        <v>2000</v>
      </c>
    </row>
    <row r="5152" spans="1:7">
      <c r="A5152" s="485">
        <v>44932</v>
      </c>
      <c r="B5152" s="479">
        <v>4630</v>
      </c>
      <c r="E5152" s="479">
        <v>26400</v>
      </c>
      <c r="F5152" s="479">
        <f t="shared" si="6"/>
        <v>1677.5362318840578</v>
      </c>
      <c r="G5152" s="479">
        <v>2000</v>
      </c>
    </row>
    <row r="5153" spans="1:7">
      <c r="A5153" s="485">
        <v>44933</v>
      </c>
      <c r="B5153" s="479">
        <v>4656</v>
      </c>
      <c r="E5153" s="479">
        <v>26400</v>
      </c>
      <c r="F5153" s="479">
        <f t="shared" ref="F5153:F5177" si="7">(B5153/2760)*1000</f>
        <v>1686.9565217391305</v>
      </c>
      <c r="G5153" s="479">
        <v>2000</v>
      </c>
    </row>
    <row r="5154" spans="1:7">
      <c r="A5154" s="485">
        <v>44934</v>
      </c>
      <c r="B5154" s="479">
        <v>4619</v>
      </c>
      <c r="E5154" s="479">
        <v>26400</v>
      </c>
      <c r="F5154" s="479">
        <f t="shared" si="7"/>
        <v>1673.550724637681</v>
      </c>
      <c r="G5154" s="479">
        <v>2000</v>
      </c>
    </row>
    <row r="5155" spans="1:7">
      <c r="A5155" s="485">
        <v>44935</v>
      </c>
      <c r="B5155" s="479">
        <v>4465</v>
      </c>
      <c r="E5155" s="479">
        <v>26400</v>
      </c>
      <c r="F5155" s="479">
        <f t="shared" si="7"/>
        <v>1617.7536231884058</v>
      </c>
      <c r="G5155" s="479">
        <v>2000</v>
      </c>
    </row>
    <row r="5156" spans="1:7">
      <c r="A5156" s="485">
        <v>44936</v>
      </c>
      <c r="B5156" s="479">
        <v>4250</v>
      </c>
      <c r="E5156" s="479">
        <v>26400</v>
      </c>
      <c r="F5156" s="479">
        <f t="shared" si="7"/>
        <v>1539.855072463768</v>
      </c>
      <c r="G5156" s="479">
        <v>2000</v>
      </c>
    </row>
    <row r="5157" spans="1:7">
      <c r="A5157" s="485">
        <v>44937</v>
      </c>
      <c r="B5157" s="479">
        <v>4553</v>
      </c>
      <c r="E5157" s="479">
        <v>26400</v>
      </c>
      <c r="F5157" s="479">
        <f t="shared" si="7"/>
        <v>1649.6376811594203</v>
      </c>
      <c r="G5157" s="479">
        <v>2000</v>
      </c>
    </row>
    <row r="5158" spans="1:7">
      <c r="A5158" s="485">
        <v>44938</v>
      </c>
      <c r="B5158" s="479">
        <v>4409</v>
      </c>
      <c r="E5158" s="479">
        <v>26400</v>
      </c>
      <c r="F5158" s="479">
        <f t="shared" si="7"/>
        <v>1597.463768115942</v>
      </c>
      <c r="G5158" s="479">
        <v>2000</v>
      </c>
    </row>
    <row r="5159" spans="1:7">
      <c r="A5159" s="485">
        <v>44939</v>
      </c>
      <c r="B5159" s="479">
        <v>4437</v>
      </c>
      <c r="E5159" s="479">
        <v>26400</v>
      </c>
      <c r="F5159" s="479">
        <f t="shared" si="7"/>
        <v>1607.608695652174</v>
      </c>
      <c r="G5159" s="479">
        <v>2000</v>
      </c>
    </row>
    <row r="5160" spans="1:7">
      <c r="A5160" s="485">
        <v>44940</v>
      </c>
      <c r="B5160" s="479">
        <v>4082</v>
      </c>
      <c r="E5160" s="479">
        <v>26400</v>
      </c>
      <c r="F5160" s="479">
        <f t="shared" si="7"/>
        <v>1478.985507246377</v>
      </c>
      <c r="G5160" s="479">
        <v>2000</v>
      </c>
    </row>
    <row r="5161" spans="1:7">
      <c r="A5161" s="485">
        <v>44941</v>
      </c>
      <c r="B5161" s="479">
        <v>4253</v>
      </c>
      <c r="E5161" s="479">
        <v>26400</v>
      </c>
      <c r="F5161" s="479">
        <f t="shared" si="7"/>
        <v>1540.9420289855072</v>
      </c>
      <c r="G5161" s="479">
        <v>2000</v>
      </c>
    </row>
    <row r="5162" spans="1:7">
      <c r="A5162" s="485">
        <v>44942</v>
      </c>
      <c r="B5162" s="479">
        <v>4077</v>
      </c>
      <c r="E5162" s="479">
        <v>26400</v>
      </c>
      <c r="F5162" s="479">
        <f t="shared" si="7"/>
        <v>1477.1739130434783</v>
      </c>
      <c r="G5162" s="479">
        <v>2000</v>
      </c>
    </row>
    <row r="5163" spans="1:7">
      <c r="A5163" s="485">
        <v>44943</v>
      </c>
      <c r="B5163" s="479">
        <v>4136</v>
      </c>
      <c r="E5163" s="479">
        <v>26400</v>
      </c>
      <c r="F5163" s="479">
        <f t="shared" si="7"/>
        <v>1498.5507246376812</v>
      </c>
      <c r="G5163" s="479">
        <v>2000</v>
      </c>
    </row>
    <row r="5164" spans="1:7">
      <c r="A5164" s="485">
        <v>44944</v>
      </c>
      <c r="B5164" s="479">
        <v>3792</v>
      </c>
      <c r="E5164" s="479">
        <v>26400</v>
      </c>
      <c r="F5164" s="479">
        <f t="shared" si="7"/>
        <v>1373.913043478261</v>
      </c>
      <c r="G5164" s="479">
        <v>2000</v>
      </c>
    </row>
    <row r="5165" spans="1:7">
      <c r="A5165" s="485">
        <v>44945</v>
      </c>
      <c r="B5165" s="479">
        <v>4004</v>
      </c>
      <c r="E5165" s="479">
        <v>26400</v>
      </c>
      <c r="F5165" s="479">
        <f t="shared" si="7"/>
        <v>1450.7246376811593</v>
      </c>
      <c r="G5165" s="479">
        <v>2000</v>
      </c>
    </row>
    <row r="5166" spans="1:7">
      <c r="A5166" s="485">
        <v>44946</v>
      </c>
      <c r="B5166" s="479">
        <v>4136</v>
      </c>
      <c r="E5166" s="479">
        <v>26400</v>
      </c>
      <c r="F5166" s="479">
        <f t="shared" si="7"/>
        <v>1498.5507246376812</v>
      </c>
      <c r="G5166" s="479">
        <v>2000</v>
      </c>
    </row>
    <row r="5167" spans="1:7">
      <c r="A5167" s="485">
        <v>44947</v>
      </c>
      <c r="B5167" s="479">
        <v>3973</v>
      </c>
      <c r="E5167" s="479">
        <v>26400</v>
      </c>
      <c r="F5167" s="479">
        <f t="shared" si="7"/>
        <v>1439.4927536231885</v>
      </c>
      <c r="G5167" s="479">
        <v>2000</v>
      </c>
    </row>
    <row r="5168" spans="1:7">
      <c r="A5168" s="485">
        <v>44948</v>
      </c>
      <c r="B5168" s="479">
        <v>3998</v>
      </c>
      <c r="E5168" s="479">
        <v>26400</v>
      </c>
      <c r="F5168" s="479">
        <f t="shared" si="7"/>
        <v>1448.5507246376812</v>
      </c>
      <c r="G5168" s="479">
        <v>2000</v>
      </c>
    </row>
    <row r="5169" spans="1:7">
      <c r="A5169" s="485">
        <v>44949</v>
      </c>
      <c r="B5169" s="479">
        <v>3847</v>
      </c>
      <c r="E5169" s="479">
        <v>26400</v>
      </c>
      <c r="F5169" s="479">
        <f t="shared" si="7"/>
        <v>1393.840579710145</v>
      </c>
      <c r="G5169" s="479">
        <v>2000</v>
      </c>
    </row>
    <row r="5170" spans="1:7">
      <c r="A5170" s="485">
        <v>44950</v>
      </c>
      <c r="B5170" s="479">
        <v>3932</v>
      </c>
      <c r="E5170" s="479">
        <v>26400</v>
      </c>
      <c r="F5170" s="479">
        <f t="shared" si="7"/>
        <v>1424.6376811594203</v>
      </c>
      <c r="G5170" s="479">
        <v>2000</v>
      </c>
    </row>
    <row r="5171" spans="1:7">
      <c r="A5171" s="485">
        <v>44951</v>
      </c>
      <c r="B5171" s="479">
        <v>3861</v>
      </c>
      <c r="E5171" s="479">
        <v>26400</v>
      </c>
      <c r="F5171" s="479">
        <f t="shared" si="7"/>
        <v>1398.9130434782608</v>
      </c>
      <c r="G5171" s="479">
        <v>2000</v>
      </c>
    </row>
    <row r="5172" spans="1:7">
      <c r="A5172" s="485">
        <v>44952</v>
      </c>
      <c r="B5172" s="479">
        <v>4017</v>
      </c>
      <c r="E5172" s="479">
        <v>26400</v>
      </c>
      <c r="F5172" s="479">
        <f t="shared" si="7"/>
        <v>1455.4347826086957</v>
      </c>
      <c r="G5172" s="479">
        <v>2000</v>
      </c>
    </row>
    <row r="5173" spans="1:7">
      <c r="A5173" s="485">
        <v>44953</v>
      </c>
      <c r="B5173" s="479">
        <v>3816</v>
      </c>
      <c r="E5173" s="479">
        <v>26400</v>
      </c>
      <c r="F5173" s="479">
        <f t="shared" si="7"/>
        <v>1382.608695652174</v>
      </c>
      <c r="G5173" s="479">
        <v>2000</v>
      </c>
    </row>
    <row r="5174" spans="1:7">
      <c r="A5174" s="485">
        <v>44954</v>
      </c>
      <c r="B5174" s="479">
        <v>3784</v>
      </c>
      <c r="E5174" s="479">
        <v>26400</v>
      </c>
      <c r="F5174" s="479">
        <f t="shared" si="7"/>
        <v>1371.0144927536232</v>
      </c>
      <c r="G5174" s="479">
        <v>2000</v>
      </c>
    </row>
    <row r="5175" spans="1:7">
      <c r="A5175" s="485">
        <v>44955</v>
      </c>
      <c r="B5175" s="479">
        <v>3627</v>
      </c>
      <c r="E5175" s="479">
        <v>26400</v>
      </c>
      <c r="F5175" s="479">
        <f t="shared" si="7"/>
        <v>1314.1304347826085</v>
      </c>
      <c r="G5175" s="479">
        <v>2000</v>
      </c>
    </row>
    <row r="5176" spans="1:7">
      <c r="A5176" s="485">
        <v>44956</v>
      </c>
      <c r="B5176" s="479">
        <v>3493</v>
      </c>
      <c r="E5176" s="479">
        <v>26400</v>
      </c>
      <c r="F5176" s="479">
        <f t="shared" si="7"/>
        <v>1265.5797101449275</v>
      </c>
      <c r="G5176" s="479">
        <v>2000</v>
      </c>
    </row>
    <row r="5177" spans="1:7">
      <c r="A5177" s="485">
        <v>44957</v>
      </c>
      <c r="B5177" s="479">
        <v>3775</v>
      </c>
      <c r="E5177" s="479">
        <v>26400</v>
      </c>
      <c r="F5177" s="479">
        <f t="shared" si="7"/>
        <v>1367.7536231884058</v>
      </c>
      <c r="G5177" s="479">
        <v>2000</v>
      </c>
    </row>
    <row r="5178" spans="1:7">
      <c r="A5178" s="485">
        <v>44958</v>
      </c>
      <c r="B5178" s="479">
        <v>3762</v>
      </c>
      <c r="E5178" s="479">
        <v>26400</v>
      </c>
      <c r="F5178" s="479">
        <f t="shared" ref="F5178:F5241" si="8">(B5178/2760)*1000</f>
        <v>1363.0434782608695</v>
      </c>
      <c r="G5178" s="479">
        <v>2000</v>
      </c>
    </row>
    <row r="5179" spans="1:7">
      <c r="A5179" s="485">
        <v>44959</v>
      </c>
      <c r="B5179" s="479">
        <v>3839</v>
      </c>
      <c r="E5179" s="479">
        <v>26400</v>
      </c>
      <c r="F5179" s="479">
        <f t="shared" si="8"/>
        <v>1390.9420289855072</v>
      </c>
      <c r="G5179" s="479">
        <v>2000</v>
      </c>
    </row>
    <row r="5180" spans="1:7">
      <c r="A5180" s="485">
        <v>44960</v>
      </c>
      <c r="B5180" s="479">
        <v>3761</v>
      </c>
      <c r="E5180" s="479">
        <v>26400</v>
      </c>
      <c r="F5180" s="479">
        <f t="shared" si="8"/>
        <v>1362.68115942029</v>
      </c>
      <c r="G5180" s="479">
        <v>2000</v>
      </c>
    </row>
    <row r="5181" spans="1:7">
      <c r="A5181" s="485">
        <v>44961</v>
      </c>
      <c r="B5181" s="479">
        <v>3787</v>
      </c>
      <c r="E5181" s="479">
        <v>26400</v>
      </c>
      <c r="F5181" s="479">
        <f t="shared" si="8"/>
        <v>1372.1014492753623</v>
      </c>
      <c r="G5181" s="479">
        <v>2000</v>
      </c>
    </row>
    <row r="5182" spans="1:7">
      <c r="A5182" s="485">
        <v>44962</v>
      </c>
      <c r="B5182" s="479">
        <v>3943</v>
      </c>
      <c r="E5182" s="479">
        <v>26400</v>
      </c>
      <c r="F5182" s="479">
        <f t="shared" si="8"/>
        <v>1428.6231884057972</v>
      </c>
      <c r="G5182" s="479">
        <v>2000</v>
      </c>
    </row>
    <row r="5183" spans="1:7">
      <c r="A5183" s="485">
        <v>44963</v>
      </c>
      <c r="B5183" s="479">
        <v>4229</v>
      </c>
      <c r="E5183" s="479">
        <v>26400</v>
      </c>
      <c r="F5183" s="479">
        <f t="shared" si="8"/>
        <v>1532.2463768115942</v>
      </c>
      <c r="G5183" s="479">
        <v>2000</v>
      </c>
    </row>
    <row r="5184" spans="1:7">
      <c r="A5184" s="485">
        <v>44964</v>
      </c>
      <c r="B5184" s="479">
        <v>3761</v>
      </c>
      <c r="E5184" s="479">
        <v>26400</v>
      </c>
      <c r="F5184" s="479">
        <f t="shared" si="8"/>
        <v>1362.68115942029</v>
      </c>
      <c r="G5184" s="479">
        <v>2000</v>
      </c>
    </row>
    <row r="5185" spans="1:7">
      <c r="A5185" s="485">
        <v>44965</v>
      </c>
      <c r="B5185" s="479">
        <v>3599</v>
      </c>
      <c r="E5185" s="479">
        <v>26400</v>
      </c>
      <c r="F5185" s="479">
        <f t="shared" si="8"/>
        <v>1303.9855072463768</v>
      </c>
      <c r="G5185" s="479">
        <v>2000</v>
      </c>
    </row>
    <row r="5186" spans="1:7">
      <c r="A5186" s="485">
        <v>44966</v>
      </c>
      <c r="B5186" s="479">
        <v>3614</v>
      </c>
      <c r="E5186" s="479">
        <v>26400</v>
      </c>
      <c r="F5186" s="479">
        <f t="shared" si="8"/>
        <v>1309.4202898550725</v>
      </c>
      <c r="G5186" s="479">
        <v>2000</v>
      </c>
    </row>
    <row r="5187" spans="1:7">
      <c r="A5187" s="485">
        <v>44967</v>
      </c>
      <c r="B5187" s="479">
        <v>3578</v>
      </c>
      <c r="E5187" s="479">
        <v>26400</v>
      </c>
      <c r="F5187" s="479">
        <f t="shared" si="8"/>
        <v>1296.376811594203</v>
      </c>
      <c r="G5187" s="479">
        <v>2000</v>
      </c>
    </row>
    <row r="5188" spans="1:7">
      <c r="A5188" s="485">
        <v>44968</v>
      </c>
      <c r="B5188" s="479">
        <v>3548</v>
      </c>
      <c r="E5188" s="479">
        <v>26400</v>
      </c>
      <c r="F5188" s="479">
        <f t="shared" si="8"/>
        <v>1285.5072463768115</v>
      </c>
      <c r="G5188" s="479">
        <v>2000</v>
      </c>
    </row>
    <row r="5189" spans="1:7">
      <c r="A5189" s="485">
        <v>44969</v>
      </c>
      <c r="B5189" s="479">
        <v>3736</v>
      </c>
      <c r="E5189" s="479">
        <v>26400</v>
      </c>
      <c r="F5189" s="479">
        <f t="shared" si="8"/>
        <v>1353.6231884057972</v>
      </c>
      <c r="G5189" s="479">
        <v>2000</v>
      </c>
    </row>
    <row r="5190" spans="1:7">
      <c r="A5190" s="485">
        <v>44970</v>
      </c>
      <c r="B5190" s="479">
        <v>3890</v>
      </c>
      <c r="E5190" s="479">
        <v>26400</v>
      </c>
      <c r="F5190" s="479">
        <f t="shared" si="8"/>
        <v>1409.4202898550725</v>
      </c>
      <c r="G5190" s="479">
        <v>2000</v>
      </c>
    </row>
    <row r="5191" spans="1:7">
      <c r="A5191" s="485">
        <v>44971</v>
      </c>
      <c r="B5191" s="479">
        <v>3548</v>
      </c>
      <c r="E5191" s="479">
        <v>26400</v>
      </c>
      <c r="F5191" s="479">
        <f t="shared" si="8"/>
        <v>1285.5072463768115</v>
      </c>
      <c r="G5191" s="479">
        <v>2000</v>
      </c>
    </row>
    <row r="5192" spans="1:7">
      <c r="A5192" s="485">
        <v>44972</v>
      </c>
      <c r="B5192" s="479">
        <v>3581</v>
      </c>
      <c r="E5192" s="479">
        <v>26400</v>
      </c>
      <c r="F5192" s="479">
        <f t="shared" si="8"/>
        <v>1297.463768115942</v>
      </c>
      <c r="G5192" s="479">
        <v>2000</v>
      </c>
    </row>
    <row r="5193" spans="1:7">
      <c r="A5193" s="485">
        <v>44973</v>
      </c>
      <c r="B5193" s="479">
        <v>3996</v>
      </c>
      <c r="E5193" s="479">
        <v>26400</v>
      </c>
      <c r="F5193" s="479">
        <f t="shared" si="8"/>
        <v>1447.8260869565217</v>
      </c>
      <c r="G5193" s="479">
        <v>2000</v>
      </c>
    </row>
    <row r="5194" spans="1:7">
      <c r="A5194" s="485">
        <v>44974</v>
      </c>
      <c r="B5194" s="479">
        <v>3955</v>
      </c>
      <c r="E5194" s="479">
        <v>26400</v>
      </c>
      <c r="F5194" s="479">
        <f t="shared" si="8"/>
        <v>1432.9710144927537</v>
      </c>
      <c r="G5194" s="479">
        <v>2000</v>
      </c>
    </row>
    <row r="5195" spans="1:7">
      <c r="A5195" s="485">
        <v>44975</v>
      </c>
      <c r="B5195" s="479">
        <v>3665</v>
      </c>
      <c r="E5195" s="479">
        <v>26400</v>
      </c>
      <c r="F5195" s="479">
        <f t="shared" si="8"/>
        <v>1327.8985507246377</v>
      </c>
      <c r="G5195" s="479">
        <v>2000</v>
      </c>
    </row>
    <row r="5196" spans="1:7">
      <c r="A5196" s="485">
        <v>44976</v>
      </c>
      <c r="B5196" s="479">
        <v>3792</v>
      </c>
      <c r="E5196" s="479">
        <v>26400</v>
      </c>
      <c r="F5196" s="479">
        <f t="shared" si="8"/>
        <v>1373.913043478261</v>
      </c>
      <c r="G5196" s="479">
        <v>2000</v>
      </c>
    </row>
    <row r="5197" spans="1:7">
      <c r="A5197" s="485">
        <v>44977</v>
      </c>
      <c r="B5197" s="479">
        <v>3551</v>
      </c>
      <c r="E5197" s="479">
        <v>26400</v>
      </c>
      <c r="F5197" s="479">
        <f t="shared" si="8"/>
        <v>1286.5942028985507</v>
      </c>
      <c r="G5197" s="479">
        <v>2000</v>
      </c>
    </row>
    <row r="5198" spans="1:7">
      <c r="A5198" s="485">
        <v>44978</v>
      </c>
      <c r="B5198" s="479">
        <v>3910</v>
      </c>
      <c r="E5198" s="479">
        <v>26400</v>
      </c>
      <c r="F5198" s="479">
        <f t="shared" si="8"/>
        <v>1416.6666666666667</v>
      </c>
      <c r="G5198" s="479">
        <v>2000</v>
      </c>
    </row>
    <row r="5199" spans="1:7">
      <c r="A5199" s="485">
        <v>44979</v>
      </c>
      <c r="B5199" s="479">
        <v>4785</v>
      </c>
      <c r="E5199" s="479">
        <v>26400</v>
      </c>
      <c r="F5199" s="479">
        <f t="shared" si="8"/>
        <v>1733.695652173913</v>
      </c>
      <c r="G5199" s="479">
        <v>2000</v>
      </c>
    </row>
    <row r="5200" spans="1:7">
      <c r="A5200" s="485">
        <v>44980</v>
      </c>
      <c r="B5200" s="479">
        <v>3896</v>
      </c>
      <c r="E5200" s="479">
        <v>26400</v>
      </c>
      <c r="F5200" s="479">
        <f t="shared" si="8"/>
        <v>1411.5942028985507</v>
      </c>
      <c r="G5200" s="479">
        <v>2000</v>
      </c>
    </row>
    <row r="5201" spans="1:7">
      <c r="A5201" s="485">
        <v>44981</v>
      </c>
      <c r="B5201" s="479">
        <v>3777</v>
      </c>
      <c r="E5201" s="479">
        <v>26400</v>
      </c>
      <c r="F5201" s="479">
        <f t="shared" si="8"/>
        <v>1368.4782608695652</v>
      </c>
      <c r="G5201" s="479">
        <v>2000</v>
      </c>
    </row>
    <row r="5202" spans="1:7">
      <c r="A5202" s="485">
        <v>44982</v>
      </c>
      <c r="B5202" s="479">
        <v>3985</v>
      </c>
      <c r="E5202" s="479">
        <v>26400</v>
      </c>
      <c r="F5202" s="479">
        <f t="shared" si="8"/>
        <v>1443.840579710145</v>
      </c>
      <c r="G5202" s="479">
        <v>2000</v>
      </c>
    </row>
    <row r="5203" spans="1:7">
      <c r="A5203" s="485">
        <v>44983</v>
      </c>
      <c r="B5203" s="479">
        <v>3799</v>
      </c>
      <c r="E5203" s="479">
        <v>26400</v>
      </c>
      <c r="F5203" s="479">
        <f t="shared" si="8"/>
        <v>1376.4492753623188</v>
      </c>
      <c r="G5203" s="479">
        <v>2000</v>
      </c>
    </row>
    <row r="5204" spans="1:7">
      <c r="A5204" s="485">
        <v>44984</v>
      </c>
      <c r="B5204" s="479">
        <v>3686</v>
      </c>
      <c r="E5204" s="479">
        <v>26400</v>
      </c>
      <c r="F5204" s="479">
        <f t="shared" si="8"/>
        <v>1335.5072463768115</v>
      </c>
      <c r="G5204" s="479">
        <v>2000</v>
      </c>
    </row>
    <row r="5205" spans="1:7">
      <c r="A5205" s="485">
        <v>44985</v>
      </c>
      <c r="B5205" s="479">
        <v>3762</v>
      </c>
      <c r="E5205" s="479">
        <v>26400</v>
      </c>
      <c r="F5205" s="479">
        <f t="shared" si="8"/>
        <v>1363.0434782608695</v>
      </c>
      <c r="G5205" s="479">
        <v>2000</v>
      </c>
    </row>
    <row r="5206" spans="1:7">
      <c r="A5206" s="485">
        <v>44986</v>
      </c>
      <c r="B5206" s="479">
        <v>3474</v>
      </c>
      <c r="E5206" s="479">
        <v>26400</v>
      </c>
      <c r="F5206" s="479">
        <f t="shared" si="8"/>
        <v>1258.695652173913</v>
      </c>
      <c r="G5206" s="479">
        <v>2000</v>
      </c>
    </row>
    <row r="5207" spans="1:7">
      <c r="A5207" s="485">
        <v>44987</v>
      </c>
      <c r="B5207" s="479">
        <v>3349</v>
      </c>
      <c r="E5207" s="479">
        <v>26400</v>
      </c>
      <c r="F5207" s="479">
        <f t="shared" si="8"/>
        <v>1213.4057971014493</v>
      </c>
      <c r="G5207" s="479">
        <v>2000</v>
      </c>
    </row>
    <row r="5208" spans="1:7">
      <c r="A5208" s="485">
        <v>44988</v>
      </c>
      <c r="B5208" s="479">
        <v>4361</v>
      </c>
      <c r="E5208" s="479">
        <v>26400</v>
      </c>
      <c r="F5208" s="479">
        <f t="shared" si="8"/>
        <v>1580.0724637681158</v>
      </c>
      <c r="G5208" s="479">
        <v>2000</v>
      </c>
    </row>
    <row r="5209" spans="1:7">
      <c r="A5209" s="485">
        <v>44989</v>
      </c>
      <c r="B5209" s="479">
        <v>3563</v>
      </c>
      <c r="E5209" s="479">
        <v>26400</v>
      </c>
      <c r="F5209" s="479">
        <f t="shared" si="8"/>
        <v>1290.9420289855072</v>
      </c>
      <c r="G5209" s="479">
        <v>2000</v>
      </c>
    </row>
    <row r="5210" spans="1:7">
      <c r="A5210" s="485">
        <v>44990</v>
      </c>
      <c r="B5210" s="479">
        <v>4113</v>
      </c>
      <c r="E5210" s="479">
        <v>26400</v>
      </c>
      <c r="F5210" s="479">
        <f t="shared" si="8"/>
        <v>1490.2173913043478</v>
      </c>
      <c r="G5210" s="479">
        <v>2000</v>
      </c>
    </row>
    <row r="5211" spans="1:7">
      <c r="A5211" s="485">
        <v>44991</v>
      </c>
      <c r="B5211" s="479">
        <v>3873</v>
      </c>
      <c r="E5211" s="479">
        <v>26400</v>
      </c>
      <c r="F5211" s="479">
        <f t="shared" si="8"/>
        <v>1403.2608695652173</v>
      </c>
      <c r="G5211" s="479">
        <v>2000</v>
      </c>
    </row>
    <row r="5212" spans="1:7">
      <c r="A5212" s="485">
        <v>44992</v>
      </c>
      <c r="B5212" s="479">
        <v>3697</v>
      </c>
      <c r="E5212" s="479">
        <v>26400</v>
      </c>
      <c r="F5212" s="479">
        <f t="shared" si="8"/>
        <v>1339.4927536231885</v>
      </c>
      <c r="G5212" s="479">
        <v>2000</v>
      </c>
    </row>
    <row r="5213" spans="1:7">
      <c r="A5213" s="485">
        <v>44993</v>
      </c>
      <c r="B5213" s="479">
        <v>3606</v>
      </c>
      <c r="E5213" s="479">
        <v>26400</v>
      </c>
      <c r="F5213" s="479">
        <f t="shared" si="8"/>
        <v>1306.5217391304348</v>
      </c>
      <c r="G5213" s="479">
        <v>2000</v>
      </c>
    </row>
    <row r="5214" spans="1:7">
      <c r="A5214" s="485">
        <v>44994</v>
      </c>
      <c r="B5214" s="479">
        <v>4460</v>
      </c>
      <c r="E5214" s="479">
        <v>26400</v>
      </c>
      <c r="F5214" s="479">
        <f t="shared" si="8"/>
        <v>1615.9420289855072</v>
      </c>
      <c r="G5214" s="479">
        <v>2000</v>
      </c>
    </row>
    <row r="5215" spans="1:7">
      <c r="A5215" s="485">
        <v>44995</v>
      </c>
      <c r="B5215" s="479">
        <v>4223</v>
      </c>
      <c r="E5215" s="479">
        <v>26400</v>
      </c>
      <c r="F5215" s="479">
        <f t="shared" si="8"/>
        <v>1530.072463768116</v>
      </c>
      <c r="G5215" s="479">
        <v>2000</v>
      </c>
    </row>
    <row r="5216" spans="1:7">
      <c r="A5216" s="485">
        <v>44996</v>
      </c>
      <c r="B5216" s="479">
        <v>4215</v>
      </c>
      <c r="E5216" s="479">
        <v>26400</v>
      </c>
      <c r="F5216" s="479">
        <f t="shared" si="8"/>
        <v>1527.1739130434783</v>
      </c>
      <c r="G5216" s="479">
        <v>2000</v>
      </c>
    </row>
    <row r="5217" spans="1:7">
      <c r="A5217" s="485">
        <v>44997</v>
      </c>
      <c r="B5217" s="479">
        <v>4249</v>
      </c>
      <c r="E5217" s="479">
        <v>26400</v>
      </c>
      <c r="F5217" s="479">
        <f t="shared" si="8"/>
        <v>1539.4927536231885</v>
      </c>
      <c r="G5217" s="479">
        <v>2000</v>
      </c>
    </row>
    <row r="5218" spans="1:7">
      <c r="A5218" s="485">
        <v>44998</v>
      </c>
      <c r="B5218" s="479">
        <v>4168</v>
      </c>
      <c r="E5218" s="479">
        <v>26400</v>
      </c>
      <c r="F5218" s="479">
        <f t="shared" si="8"/>
        <v>1510.144927536232</v>
      </c>
      <c r="G5218" s="479">
        <v>2000</v>
      </c>
    </row>
    <row r="5219" spans="1:7">
      <c r="A5219" s="485">
        <v>44999</v>
      </c>
      <c r="B5219" s="479">
        <v>3805</v>
      </c>
      <c r="E5219" s="479">
        <v>26400</v>
      </c>
      <c r="F5219" s="479">
        <f t="shared" si="8"/>
        <v>1378.623188405797</v>
      </c>
      <c r="G5219" s="479">
        <v>2000</v>
      </c>
    </row>
    <row r="5220" spans="1:7">
      <c r="A5220" s="485">
        <v>45000</v>
      </c>
      <c r="B5220" s="479">
        <v>3724</v>
      </c>
      <c r="E5220" s="479">
        <v>26400</v>
      </c>
      <c r="F5220" s="479">
        <f t="shared" si="8"/>
        <v>1349.2753623188405</v>
      </c>
      <c r="G5220" s="479">
        <v>2000</v>
      </c>
    </row>
    <row r="5221" spans="1:7">
      <c r="A5221" s="485">
        <v>45001</v>
      </c>
      <c r="B5221" s="479">
        <v>3707</v>
      </c>
      <c r="E5221" s="479">
        <v>26400</v>
      </c>
      <c r="F5221" s="479">
        <f t="shared" si="8"/>
        <v>1343.1159420289855</v>
      </c>
      <c r="G5221" s="479">
        <v>2000</v>
      </c>
    </row>
    <row r="5222" spans="1:7">
      <c r="A5222" s="485">
        <v>45002</v>
      </c>
      <c r="B5222" s="479">
        <v>4259</v>
      </c>
      <c r="E5222" s="479">
        <v>26400</v>
      </c>
      <c r="F5222" s="479">
        <f t="shared" si="8"/>
        <v>1543.1159420289855</v>
      </c>
      <c r="G5222" s="479">
        <v>2000</v>
      </c>
    </row>
    <row r="5223" spans="1:7">
      <c r="A5223" s="485">
        <v>45003</v>
      </c>
      <c r="B5223" s="479">
        <v>3787</v>
      </c>
      <c r="E5223" s="479">
        <v>26400</v>
      </c>
      <c r="F5223" s="479">
        <f t="shared" si="8"/>
        <v>1372.1014492753623</v>
      </c>
      <c r="G5223" s="479">
        <v>2000</v>
      </c>
    </row>
    <row r="5224" spans="1:7">
      <c r="A5224" s="485">
        <v>45004</v>
      </c>
      <c r="B5224" s="479">
        <v>3828</v>
      </c>
      <c r="E5224" s="479">
        <v>26400</v>
      </c>
      <c r="F5224" s="479">
        <f t="shared" si="8"/>
        <v>1386.9565217391305</v>
      </c>
      <c r="G5224" s="479">
        <v>2000</v>
      </c>
    </row>
    <row r="5225" spans="1:7">
      <c r="A5225" s="485">
        <v>45005</v>
      </c>
      <c r="B5225" s="479">
        <v>4722</v>
      </c>
      <c r="E5225" s="479">
        <v>26400</v>
      </c>
      <c r="F5225" s="479">
        <f t="shared" si="8"/>
        <v>1710.8695652173913</v>
      </c>
      <c r="G5225" s="479">
        <v>2000</v>
      </c>
    </row>
    <row r="5226" spans="1:7">
      <c r="A5226" s="485">
        <v>45006</v>
      </c>
      <c r="B5226" s="479">
        <v>4323</v>
      </c>
      <c r="E5226" s="479">
        <v>26400</v>
      </c>
      <c r="F5226" s="479">
        <f t="shared" si="8"/>
        <v>1566.304347826087</v>
      </c>
      <c r="G5226" s="479">
        <v>2000</v>
      </c>
    </row>
    <row r="5227" spans="1:7">
      <c r="A5227" s="485">
        <v>45007</v>
      </c>
      <c r="B5227" s="479">
        <v>3978</v>
      </c>
      <c r="E5227" s="479">
        <v>26400</v>
      </c>
      <c r="F5227" s="479">
        <f t="shared" si="8"/>
        <v>1441.304347826087</v>
      </c>
      <c r="G5227" s="479">
        <v>2000</v>
      </c>
    </row>
    <row r="5228" spans="1:7">
      <c r="A5228" s="485">
        <v>45008</v>
      </c>
      <c r="B5228" s="479">
        <v>3894</v>
      </c>
      <c r="E5228" s="479">
        <v>26400</v>
      </c>
      <c r="F5228" s="479">
        <f t="shared" si="8"/>
        <v>1410.8695652173913</v>
      </c>
      <c r="G5228" s="479">
        <v>2000</v>
      </c>
    </row>
    <row r="5229" spans="1:7">
      <c r="A5229" s="485">
        <v>45009</v>
      </c>
      <c r="B5229" s="479">
        <v>3870</v>
      </c>
      <c r="E5229" s="479">
        <v>26400</v>
      </c>
      <c r="F5229" s="479">
        <f t="shared" si="8"/>
        <v>1402.1739130434783</v>
      </c>
      <c r="G5229" s="479">
        <v>2000</v>
      </c>
    </row>
    <row r="5230" spans="1:7">
      <c r="A5230" s="485">
        <v>45010</v>
      </c>
      <c r="B5230" s="479">
        <v>3823</v>
      </c>
      <c r="E5230" s="479">
        <v>26400</v>
      </c>
      <c r="F5230" s="479">
        <f t="shared" si="8"/>
        <v>1385.144927536232</v>
      </c>
      <c r="G5230" s="479">
        <v>2000</v>
      </c>
    </row>
    <row r="5231" spans="1:7">
      <c r="A5231" s="485">
        <v>45011</v>
      </c>
      <c r="B5231" s="479">
        <v>3809</v>
      </c>
      <c r="E5231" s="479">
        <v>26400</v>
      </c>
      <c r="F5231" s="479">
        <f t="shared" si="8"/>
        <v>1380.0724637681158</v>
      </c>
      <c r="G5231" s="479">
        <v>2000</v>
      </c>
    </row>
    <row r="5232" spans="1:7">
      <c r="A5232" s="485">
        <v>45012</v>
      </c>
      <c r="B5232" s="479">
        <v>3757</v>
      </c>
      <c r="E5232" s="479">
        <v>26400</v>
      </c>
      <c r="F5232" s="479">
        <f t="shared" si="8"/>
        <v>1361.231884057971</v>
      </c>
      <c r="G5232" s="479">
        <v>2000</v>
      </c>
    </row>
    <row r="5233" spans="1:7">
      <c r="A5233" s="485">
        <v>45013</v>
      </c>
      <c r="B5233" s="479">
        <v>3342</v>
      </c>
      <c r="E5233" s="479">
        <v>26400</v>
      </c>
      <c r="F5233" s="479">
        <f t="shared" si="8"/>
        <v>1210.8695652173913</v>
      </c>
      <c r="G5233" s="479">
        <v>2000</v>
      </c>
    </row>
    <row r="5234" spans="1:7">
      <c r="A5234" s="485">
        <v>45014</v>
      </c>
      <c r="B5234" s="479">
        <v>3901</v>
      </c>
      <c r="E5234" s="479">
        <v>26400</v>
      </c>
      <c r="F5234" s="479">
        <f t="shared" si="8"/>
        <v>1413.4057971014493</v>
      </c>
      <c r="G5234" s="479">
        <v>2000</v>
      </c>
    </row>
    <row r="5235" spans="1:7">
      <c r="A5235" s="485">
        <v>45015</v>
      </c>
      <c r="B5235" s="479">
        <v>3980</v>
      </c>
      <c r="E5235" s="479">
        <v>26400</v>
      </c>
      <c r="F5235" s="479">
        <f t="shared" si="8"/>
        <v>1442.0289855072463</v>
      </c>
      <c r="G5235" s="479">
        <v>2000</v>
      </c>
    </row>
    <row r="5236" spans="1:7">
      <c r="A5236" s="485">
        <v>45016</v>
      </c>
      <c r="B5236" s="479">
        <v>3747</v>
      </c>
      <c r="E5236" s="479">
        <v>26400</v>
      </c>
      <c r="F5236" s="479">
        <f t="shared" si="8"/>
        <v>1357.608695652174</v>
      </c>
      <c r="G5236" s="479">
        <v>2000</v>
      </c>
    </row>
    <row r="5237" spans="1:7">
      <c r="A5237" s="485">
        <v>45017</v>
      </c>
      <c r="B5237" s="479">
        <v>3732</v>
      </c>
      <c r="E5237" s="479">
        <v>26400</v>
      </c>
      <c r="F5237" s="479">
        <f t="shared" si="8"/>
        <v>1352.1739130434783</v>
      </c>
      <c r="G5237" s="479">
        <v>2000</v>
      </c>
    </row>
    <row r="5238" spans="1:7">
      <c r="A5238" s="485">
        <v>45018</v>
      </c>
      <c r="B5238" s="479">
        <v>4228</v>
      </c>
      <c r="E5238" s="479">
        <v>26400</v>
      </c>
      <c r="F5238" s="479">
        <f t="shared" si="8"/>
        <v>1531.8840579710145</v>
      </c>
      <c r="G5238" s="479">
        <v>2000</v>
      </c>
    </row>
    <row r="5239" spans="1:7">
      <c r="A5239" s="485">
        <v>45019</v>
      </c>
      <c r="B5239" s="479">
        <v>3802</v>
      </c>
      <c r="E5239" s="479">
        <v>26400</v>
      </c>
      <c r="F5239" s="479">
        <f t="shared" si="8"/>
        <v>1377.536231884058</v>
      </c>
      <c r="G5239" s="479">
        <v>2000</v>
      </c>
    </row>
    <row r="5240" spans="1:7">
      <c r="A5240" s="485">
        <v>45020</v>
      </c>
      <c r="B5240" s="479">
        <v>4008</v>
      </c>
      <c r="E5240" s="479">
        <v>26400</v>
      </c>
      <c r="F5240" s="479">
        <f t="shared" si="8"/>
        <v>1452.1739130434783</v>
      </c>
      <c r="G5240" s="479">
        <v>2000</v>
      </c>
    </row>
    <row r="5241" spans="1:7">
      <c r="A5241" s="485">
        <v>45021</v>
      </c>
      <c r="B5241" s="479">
        <v>3685</v>
      </c>
      <c r="E5241" s="479">
        <v>26400</v>
      </c>
      <c r="F5241" s="479">
        <f t="shared" si="8"/>
        <v>1335.144927536232</v>
      </c>
      <c r="G5241" s="479">
        <v>2000</v>
      </c>
    </row>
    <row r="5242" spans="1:7">
      <c r="A5242" s="485">
        <v>45022</v>
      </c>
      <c r="B5242" s="479">
        <v>4083</v>
      </c>
      <c r="E5242" s="479">
        <v>26400</v>
      </c>
      <c r="F5242" s="479">
        <f t="shared" ref="F5242:F5266" si="9">(B5242/2760)*1000</f>
        <v>1479.3478260869565</v>
      </c>
      <c r="G5242" s="479">
        <v>2000</v>
      </c>
    </row>
    <row r="5243" spans="1:7">
      <c r="A5243" s="485">
        <v>45023</v>
      </c>
      <c r="B5243" s="479">
        <v>4183</v>
      </c>
      <c r="E5243" s="479">
        <v>26400</v>
      </c>
      <c r="F5243" s="479">
        <f t="shared" si="9"/>
        <v>1515.5797101449275</v>
      </c>
      <c r="G5243" s="479">
        <v>2000</v>
      </c>
    </row>
    <row r="5244" spans="1:7">
      <c r="A5244" s="485">
        <v>45024</v>
      </c>
      <c r="B5244" s="479">
        <v>4346</v>
      </c>
      <c r="E5244" s="479">
        <v>26400</v>
      </c>
      <c r="F5244" s="479">
        <f t="shared" si="9"/>
        <v>1574.6376811594203</v>
      </c>
      <c r="G5244" s="479">
        <v>2000</v>
      </c>
    </row>
    <row r="5245" spans="1:7">
      <c r="A5245" s="485">
        <v>45025</v>
      </c>
      <c r="B5245" s="479">
        <v>4683</v>
      </c>
      <c r="E5245" s="479">
        <v>26400</v>
      </c>
      <c r="F5245" s="479">
        <f t="shared" si="9"/>
        <v>1696.7391304347825</v>
      </c>
      <c r="G5245" s="479">
        <v>2000</v>
      </c>
    </row>
    <row r="5246" spans="1:7">
      <c r="A5246" s="485">
        <v>45026</v>
      </c>
      <c r="B5246" s="479">
        <v>4153</v>
      </c>
      <c r="E5246" s="479">
        <v>26400</v>
      </c>
      <c r="F5246" s="479">
        <f t="shared" si="9"/>
        <v>1504.7101449275362</v>
      </c>
      <c r="G5246" s="479">
        <v>2000</v>
      </c>
    </row>
    <row r="5247" spans="1:7">
      <c r="A5247" s="485">
        <v>45027</v>
      </c>
      <c r="B5247" s="479">
        <v>3968</v>
      </c>
      <c r="E5247" s="479">
        <v>26400</v>
      </c>
      <c r="F5247" s="479">
        <f t="shared" si="9"/>
        <v>1437.6811594202898</v>
      </c>
      <c r="G5247" s="479">
        <v>2000</v>
      </c>
    </row>
    <row r="5248" spans="1:7">
      <c r="A5248" s="485">
        <v>45028</v>
      </c>
      <c r="B5248" s="479">
        <v>3801</v>
      </c>
      <c r="E5248" s="479">
        <v>26400</v>
      </c>
      <c r="F5248" s="479">
        <f t="shared" si="9"/>
        <v>1377.1739130434783</v>
      </c>
      <c r="G5248" s="479">
        <v>2000</v>
      </c>
    </row>
    <row r="5249" spans="1:7">
      <c r="A5249" s="485">
        <v>45029</v>
      </c>
      <c r="B5249" s="479">
        <v>4666</v>
      </c>
      <c r="E5249" s="479">
        <v>26400</v>
      </c>
      <c r="F5249" s="479">
        <f t="shared" si="9"/>
        <v>1690.5797101449275</v>
      </c>
      <c r="G5249" s="479">
        <v>2000</v>
      </c>
    </row>
    <row r="5250" spans="1:7">
      <c r="A5250" s="485">
        <v>45030</v>
      </c>
      <c r="B5250" s="479">
        <v>3930</v>
      </c>
      <c r="E5250" s="479">
        <v>26400</v>
      </c>
      <c r="F5250" s="479">
        <f t="shared" si="9"/>
        <v>1423.913043478261</v>
      </c>
      <c r="G5250" s="479">
        <v>2000</v>
      </c>
    </row>
    <row r="5251" spans="1:7">
      <c r="A5251" s="485">
        <v>45031</v>
      </c>
      <c r="B5251" s="479">
        <v>3748</v>
      </c>
      <c r="E5251" s="479">
        <v>26400</v>
      </c>
      <c r="F5251" s="479">
        <f t="shared" si="9"/>
        <v>1357.9710144927537</v>
      </c>
      <c r="G5251" s="479">
        <v>2000</v>
      </c>
    </row>
    <row r="5252" spans="1:7">
      <c r="A5252" s="485">
        <v>45032</v>
      </c>
      <c r="B5252" s="479">
        <v>4422</v>
      </c>
      <c r="E5252" s="479">
        <v>26400</v>
      </c>
      <c r="F5252" s="479">
        <f t="shared" si="9"/>
        <v>1602.1739130434783</v>
      </c>
      <c r="G5252" s="479">
        <v>2000</v>
      </c>
    </row>
    <row r="5253" spans="1:7">
      <c r="A5253" s="485">
        <v>45033</v>
      </c>
      <c r="B5253" s="479">
        <v>3750</v>
      </c>
      <c r="E5253" s="479">
        <v>26401</v>
      </c>
      <c r="F5253" s="479">
        <f t="shared" si="9"/>
        <v>1358.695652173913</v>
      </c>
      <c r="G5253" s="479">
        <v>2000</v>
      </c>
    </row>
    <row r="5254" spans="1:7">
      <c r="A5254" s="485">
        <v>45034</v>
      </c>
      <c r="B5254" s="479">
        <v>3935</v>
      </c>
      <c r="E5254" s="479">
        <v>26400</v>
      </c>
      <c r="F5254" s="479">
        <f t="shared" si="9"/>
        <v>1425.7246376811595</v>
      </c>
      <c r="G5254" s="479">
        <v>2000</v>
      </c>
    </row>
    <row r="5255" spans="1:7">
      <c r="A5255" s="485">
        <v>45035</v>
      </c>
      <c r="B5255" s="479">
        <v>3707</v>
      </c>
      <c r="E5255" s="479">
        <v>26400</v>
      </c>
      <c r="F5255" s="479">
        <f t="shared" si="9"/>
        <v>1343.1159420289855</v>
      </c>
      <c r="G5255" s="479">
        <v>2000</v>
      </c>
    </row>
    <row r="5256" spans="1:7">
      <c r="A5256" s="485">
        <v>45036</v>
      </c>
      <c r="B5256" s="479">
        <v>4089</v>
      </c>
      <c r="E5256" s="479">
        <v>26400</v>
      </c>
      <c r="F5256" s="479">
        <f t="shared" si="9"/>
        <v>1481.5217391304348</v>
      </c>
      <c r="G5256" s="479">
        <v>2000</v>
      </c>
    </row>
    <row r="5257" spans="1:7">
      <c r="A5257" s="485">
        <v>45037</v>
      </c>
      <c r="B5257" s="479">
        <v>3921</v>
      </c>
      <c r="E5257" s="479">
        <v>26400</v>
      </c>
      <c r="F5257" s="479">
        <f t="shared" si="9"/>
        <v>1420.6521739130435</v>
      </c>
      <c r="G5257" s="479">
        <v>2000</v>
      </c>
    </row>
    <row r="5258" spans="1:7">
      <c r="A5258" s="485">
        <v>45038</v>
      </c>
      <c r="B5258" s="479">
        <v>3815</v>
      </c>
      <c r="E5258" s="479">
        <v>26400</v>
      </c>
      <c r="F5258" s="479">
        <f t="shared" si="9"/>
        <v>1382.2463768115942</v>
      </c>
      <c r="G5258" s="479">
        <v>2000</v>
      </c>
    </row>
    <row r="5259" spans="1:7">
      <c r="A5259" s="485">
        <v>45039</v>
      </c>
      <c r="B5259" s="479">
        <v>3974</v>
      </c>
      <c r="E5259" s="479">
        <v>26400</v>
      </c>
      <c r="F5259" s="479">
        <f t="shared" si="9"/>
        <v>1439.8550724637682</v>
      </c>
      <c r="G5259" s="479">
        <v>2000</v>
      </c>
    </row>
    <row r="5260" spans="1:7">
      <c r="A5260" s="485">
        <v>45040</v>
      </c>
      <c r="B5260" s="479">
        <v>4121</v>
      </c>
      <c r="E5260" s="479">
        <v>26400</v>
      </c>
      <c r="F5260" s="479">
        <f t="shared" si="9"/>
        <v>1493.1159420289855</v>
      </c>
      <c r="G5260" s="479">
        <v>2000</v>
      </c>
    </row>
    <row r="5261" spans="1:7">
      <c r="A5261" s="485">
        <v>45041</v>
      </c>
      <c r="B5261" s="479">
        <v>4013</v>
      </c>
      <c r="E5261" s="479">
        <v>26400</v>
      </c>
      <c r="F5261" s="479">
        <f t="shared" si="9"/>
        <v>1453.9855072463768</v>
      </c>
      <c r="G5261" s="479">
        <v>2000</v>
      </c>
    </row>
    <row r="5262" spans="1:7">
      <c r="A5262" s="485">
        <v>45042</v>
      </c>
      <c r="B5262" s="479">
        <v>4059</v>
      </c>
      <c r="E5262" s="479">
        <v>26400</v>
      </c>
      <c r="F5262" s="479">
        <f t="shared" si="9"/>
        <v>1470.6521739130433</v>
      </c>
      <c r="G5262" s="479">
        <v>2000</v>
      </c>
    </row>
    <row r="5263" spans="1:7">
      <c r="A5263" s="485">
        <v>45043</v>
      </c>
      <c r="B5263" s="479">
        <v>4536</v>
      </c>
      <c r="E5263" s="479">
        <v>26400</v>
      </c>
      <c r="F5263" s="479">
        <f t="shared" si="9"/>
        <v>1643.4782608695652</v>
      </c>
      <c r="G5263" s="479">
        <v>2000</v>
      </c>
    </row>
    <row r="5264" spans="1:7">
      <c r="A5264" s="485">
        <v>45044</v>
      </c>
      <c r="B5264" s="479">
        <v>4094</v>
      </c>
      <c r="E5264" s="479">
        <v>26400</v>
      </c>
      <c r="F5264" s="479">
        <f t="shared" si="9"/>
        <v>1483.3333333333335</v>
      </c>
      <c r="G5264" s="479">
        <v>2000</v>
      </c>
    </row>
    <row r="5265" spans="1:7">
      <c r="A5265" s="485">
        <v>45045</v>
      </c>
      <c r="B5265" s="479">
        <v>3993</v>
      </c>
      <c r="E5265" s="479">
        <v>26400</v>
      </c>
      <c r="F5265" s="479">
        <f t="shared" si="9"/>
        <v>1446.7391304347825</v>
      </c>
      <c r="G5265" s="479">
        <v>2000</v>
      </c>
    </row>
    <row r="5266" spans="1:7">
      <c r="A5266" s="485">
        <v>45046</v>
      </c>
      <c r="B5266" s="479">
        <v>4301</v>
      </c>
      <c r="E5266" s="479">
        <v>26400</v>
      </c>
      <c r="F5266" s="479">
        <f t="shared" si="9"/>
        <v>1558.3333333333333</v>
      </c>
      <c r="G5266" s="479">
        <v>2000</v>
      </c>
    </row>
    <row r="5267" spans="1:7">
      <c r="A5267" s="485">
        <v>45047</v>
      </c>
      <c r="B5267" s="479">
        <v>3481</v>
      </c>
      <c r="E5267" s="479">
        <v>26400</v>
      </c>
      <c r="F5267" s="479">
        <f t="shared" ref="F5267:F5330" si="10">(B5267/2760)*1000</f>
        <v>1261.231884057971</v>
      </c>
      <c r="G5267" s="479">
        <v>2000</v>
      </c>
    </row>
    <row r="5268" spans="1:7">
      <c r="A5268" s="485">
        <v>45048</v>
      </c>
      <c r="B5268" s="479">
        <v>3435</v>
      </c>
      <c r="E5268" s="479">
        <v>26400</v>
      </c>
      <c r="F5268" s="479">
        <f t="shared" si="10"/>
        <v>1244.5652173913045</v>
      </c>
      <c r="G5268" s="479">
        <v>2000</v>
      </c>
    </row>
    <row r="5269" spans="1:7">
      <c r="A5269" s="485">
        <v>45049</v>
      </c>
      <c r="B5269" s="479">
        <v>4547</v>
      </c>
      <c r="E5269" s="479">
        <v>26400</v>
      </c>
      <c r="F5269" s="479">
        <f t="shared" si="10"/>
        <v>1647.463768115942</v>
      </c>
      <c r="G5269" s="479">
        <v>2000</v>
      </c>
    </row>
    <row r="5270" spans="1:7">
      <c r="A5270" s="485">
        <v>45050</v>
      </c>
      <c r="B5270" s="479">
        <v>4034</v>
      </c>
      <c r="E5270" s="479">
        <v>26400</v>
      </c>
      <c r="F5270" s="479">
        <f t="shared" si="10"/>
        <v>1461.5942028985507</v>
      </c>
      <c r="G5270" s="479">
        <v>2000</v>
      </c>
    </row>
    <row r="5271" spans="1:7">
      <c r="A5271" s="485">
        <v>45051</v>
      </c>
      <c r="B5271" s="479">
        <v>4547</v>
      </c>
      <c r="E5271" s="479">
        <v>26400</v>
      </c>
      <c r="F5271" s="479">
        <f t="shared" si="10"/>
        <v>1647.463768115942</v>
      </c>
      <c r="G5271" s="479">
        <v>2000</v>
      </c>
    </row>
    <row r="5272" spans="1:7">
      <c r="A5272" s="485">
        <v>45052</v>
      </c>
      <c r="B5272" s="479">
        <v>4198</v>
      </c>
      <c r="E5272" s="479">
        <v>26400</v>
      </c>
      <c r="F5272" s="479">
        <f t="shared" si="10"/>
        <v>1521.014492753623</v>
      </c>
      <c r="G5272" s="479">
        <v>2000</v>
      </c>
    </row>
    <row r="5273" spans="1:7">
      <c r="A5273" s="485">
        <v>45053</v>
      </c>
      <c r="B5273" s="479">
        <v>3615</v>
      </c>
      <c r="E5273" s="479">
        <v>26400</v>
      </c>
      <c r="F5273" s="479">
        <f t="shared" si="10"/>
        <v>1309.782608695652</v>
      </c>
      <c r="G5273" s="479">
        <v>2000</v>
      </c>
    </row>
    <row r="5274" spans="1:7">
      <c r="A5274" s="485">
        <v>45054</v>
      </c>
      <c r="B5274" s="479">
        <v>4301</v>
      </c>
      <c r="E5274" s="479">
        <v>26400</v>
      </c>
      <c r="F5274" s="479">
        <f t="shared" si="10"/>
        <v>1558.3333333333333</v>
      </c>
      <c r="G5274" s="479">
        <v>2000</v>
      </c>
    </row>
    <row r="5275" spans="1:7">
      <c r="A5275" s="485">
        <v>45055</v>
      </c>
      <c r="B5275" s="479">
        <v>4610</v>
      </c>
      <c r="E5275" s="479">
        <v>26400</v>
      </c>
      <c r="F5275" s="479">
        <f t="shared" si="10"/>
        <v>1670.2898550724638</v>
      </c>
      <c r="G5275" s="479">
        <v>2000</v>
      </c>
    </row>
    <row r="5276" spans="1:7">
      <c r="A5276" s="485">
        <v>45056</v>
      </c>
      <c r="B5276" s="479">
        <v>3632</v>
      </c>
      <c r="E5276" s="479">
        <v>26400</v>
      </c>
      <c r="F5276" s="479">
        <f t="shared" si="10"/>
        <v>1315.9420289855072</v>
      </c>
      <c r="G5276" s="479">
        <v>2000</v>
      </c>
    </row>
    <row r="5277" spans="1:7">
      <c r="A5277" s="485">
        <v>45057</v>
      </c>
      <c r="B5277" s="479">
        <v>3517</v>
      </c>
      <c r="E5277" s="479">
        <v>26400</v>
      </c>
      <c r="F5277" s="479">
        <f t="shared" si="10"/>
        <v>1274.2753623188405</v>
      </c>
      <c r="G5277" s="479">
        <v>2000</v>
      </c>
    </row>
    <row r="5278" spans="1:7">
      <c r="A5278" s="485">
        <v>45058</v>
      </c>
      <c r="B5278" s="479">
        <v>4040</v>
      </c>
      <c r="E5278" s="479">
        <v>26400</v>
      </c>
      <c r="F5278" s="479">
        <f t="shared" si="10"/>
        <v>1463.768115942029</v>
      </c>
      <c r="G5278" s="479">
        <v>2000</v>
      </c>
    </row>
    <row r="5279" spans="1:7">
      <c r="A5279" s="485">
        <v>45059</v>
      </c>
      <c r="B5279" s="479">
        <v>4290</v>
      </c>
      <c r="E5279" s="479">
        <v>26400</v>
      </c>
      <c r="F5279" s="479">
        <f t="shared" si="10"/>
        <v>1554.3478260869565</v>
      </c>
      <c r="G5279" s="479">
        <v>2000</v>
      </c>
    </row>
    <row r="5280" spans="1:7">
      <c r="A5280" s="485">
        <v>45060</v>
      </c>
      <c r="B5280" s="479">
        <v>4641</v>
      </c>
      <c r="E5280" s="479">
        <v>26400</v>
      </c>
      <c r="F5280" s="479">
        <f t="shared" si="10"/>
        <v>1681.5217391304348</v>
      </c>
      <c r="G5280" s="479">
        <v>2000</v>
      </c>
    </row>
    <row r="5281" spans="1:7">
      <c r="A5281" s="485">
        <v>45061</v>
      </c>
      <c r="B5281" s="479">
        <v>4077</v>
      </c>
      <c r="E5281" s="479">
        <v>26400</v>
      </c>
      <c r="F5281" s="479">
        <f t="shared" si="10"/>
        <v>1477.1739130434783</v>
      </c>
      <c r="G5281" s="479">
        <v>2000</v>
      </c>
    </row>
    <row r="5282" spans="1:7">
      <c r="A5282" s="485">
        <v>45062</v>
      </c>
      <c r="B5282" s="479">
        <v>3436</v>
      </c>
      <c r="E5282" s="479">
        <v>26400</v>
      </c>
      <c r="F5282" s="479">
        <f t="shared" si="10"/>
        <v>1244.9275362318842</v>
      </c>
      <c r="G5282" s="479">
        <v>2000</v>
      </c>
    </row>
    <row r="5283" spans="1:7">
      <c r="A5283" s="485">
        <v>45063</v>
      </c>
      <c r="B5283" s="479">
        <v>3644</v>
      </c>
      <c r="E5283" s="479">
        <v>26400</v>
      </c>
      <c r="F5283" s="479">
        <f t="shared" si="10"/>
        <v>1320.2898550724638</v>
      </c>
      <c r="G5283" s="479">
        <v>2000</v>
      </c>
    </row>
    <row r="5284" spans="1:7">
      <c r="A5284" s="485">
        <v>45064</v>
      </c>
      <c r="B5284" s="479">
        <v>4448</v>
      </c>
      <c r="E5284" s="479">
        <v>26400</v>
      </c>
      <c r="F5284" s="479">
        <f t="shared" si="10"/>
        <v>1611.5942028985507</v>
      </c>
      <c r="G5284" s="479">
        <v>2000</v>
      </c>
    </row>
    <row r="5285" spans="1:7">
      <c r="A5285" s="485">
        <v>45065</v>
      </c>
      <c r="B5285" s="479">
        <v>3414</v>
      </c>
      <c r="E5285" s="479">
        <v>26400</v>
      </c>
      <c r="F5285" s="479">
        <f t="shared" si="10"/>
        <v>1236.9565217391305</v>
      </c>
      <c r="G5285" s="479">
        <v>2000</v>
      </c>
    </row>
    <row r="5286" spans="1:7">
      <c r="A5286" s="485">
        <v>45066</v>
      </c>
      <c r="B5286" s="479">
        <v>3843</v>
      </c>
      <c r="E5286" s="479">
        <v>26400</v>
      </c>
      <c r="F5286" s="479">
        <f t="shared" si="10"/>
        <v>1392.391304347826</v>
      </c>
      <c r="G5286" s="479">
        <v>2000</v>
      </c>
    </row>
    <row r="5287" spans="1:7">
      <c r="A5287" s="485">
        <v>45067</v>
      </c>
      <c r="B5287" s="479">
        <v>3736</v>
      </c>
      <c r="E5287" s="479">
        <v>26400</v>
      </c>
      <c r="F5287" s="479">
        <f t="shared" si="10"/>
        <v>1353.6231884057972</v>
      </c>
      <c r="G5287" s="479">
        <v>2000</v>
      </c>
    </row>
    <row r="5288" spans="1:7">
      <c r="A5288" s="485">
        <v>45068</v>
      </c>
      <c r="B5288" s="479">
        <v>3464</v>
      </c>
      <c r="E5288" s="479">
        <v>26400</v>
      </c>
      <c r="F5288" s="479">
        <f t="shared" si="10"/>
        <v>1255.0724637681158</v>
      </c>
      <c r="G5288" s="479">
        <v>2000</v>
      </c>
    </row>
    <row r="5289" spans="1:7">
      <c r="A5289" s="485">
        <v>45069</v>
      </c>
      <c r="B5289" s="479">
        <v>3642</v>
      </c>
      <c r="E5289" s="479">
        <v>26400</v>
      </c>
      <c r="F5289" s="479">
        <f t="shared" si="10"/>
        <v>1319.5652173913045</v>
      </c>
      <c r="G5289" s="479">
        <v>2000</v>
      </c>
    </row>
    <row r="5290" spans="1:7">
      <c r="A5290" s="485">
        <v>45070</v>
      </c>
      <c r="B5290" s="479">
        <v>3662</v>
      </c>
      <c r="E5290" s="479">
        <v>26400</v>
      </c>
      <c r="F5290" s="479">
        <f t="shared" si="10"/>
        <v>1326.8115942028987</v>
      </c>
      <c r="G5290" s="479">
        <v>2000</v>
      </c>
    </row>
    <row r="5291" spans="1:7">
      <c r="A5291" s="485">
        <v>45071</v>
      </c>
      <c r="B5291" s="479">
        <v>3458</v>
      </c>
      <c r="E5291" s="479">
        <v>26400</v>
      </c>
      <c r="F5291" s="479">
        <f t="shared" si="10"/>
        <v>1252.8985507246377</v>
      </c>
      <c r="G5291" s="479">
        <v>2000</v>
      </c>
    </row>
    <row r="5292" spans="1:7">
      <c r="A5292" s="485">
        <v>45072</v>
      </c>
      <c r="B5292" s="479">
        <v>3842</v>
      </c>
      <c r="E5292" s="479">
        <v>26400</v>
      </c>
      <c r="F5292" s="479">
        <f t="shared" si="10"/>
        <v>1392.0289855072463</v>
      </c>
      <c r="G5292" s="479">
        <v>2000</v>
      </c>
    </row>
    <row r="5293" spans="1:7">
      <c r="A5293" s="485">
        <v>45073</v>
      </c>
      <c r="B5293" s="479">
        <v>3423</v>
      </c>
      <c r="E5293" s="479">
        <v>26400</v>
      </c>
      <c r="F5293" s="479">
        <f t="shared" si="10"/>
        <v>1240.2173913043478</v>
      </c>
      <c r="G5293" s="479">
        <v>2000</v>
      </c>
    </row>
    <row r="5294" spans="1:7">
      <c r="A5294" s="485">
        <v>45074</v>
      </c>
      <c r="B5294" s="479">
        <v>3903</v>
      </c>
      <c r="E5294" s="479">
        <v>26400</v>
      </c>
      <c r="F5294" s="479">
        <f t="shared" si="10"/>
        <v>1414.1304347826087</v>
      </c>
      <c r="G5294" s="479">
        <v>2000</v>
      </c>
    </row>
    <row r="5295" spans="1:7">
      <c r="A5295" s="485">
        <v>45075</v>
      </c>
      <c r="B5295" s="479">
        <v>3628</v>
      </c>
      <c r="E5295" s="479">
        <v>26400</v>
      </c>
      <c r="F5295" s="479">
        <f t="shared" si="10"/>
        <v>1314.4927536231885</v>
      </c>
      <c r="G5295" s="479">
        <v>2000</v>
      </c>
    </row>
    <row r="5296" spans="1:7">
      <c r="A5296" s="485">
        <v>45076</v>
      </c>
      <c r="B5296" s="479">
        <v>3873</v>
      </c>
      <c r="E5296" s="479">
        <v>26400</v>
      </c>
      <c r="F5296" s="479">
        <f t="shared" si="10"/>
        <v>1403.2608695652173</v>
      </c>
      <c r="G5296" s="479">
        <v>2000</v>
      </c>
    </row>
    <row r="5297" spans="1:7">
      <c r="A5297" s="485">
        <v>45077</v>
      </c>
      <c r="B5297" s="479">
        <v>3776</v>
      </c>
      <c r="E5297" s="479">
        <v>26400</v>
      </c>
      <c r="F5297" s="479">
        <f t="shared" si="10"/>
        <v>1368.1159420289855</v>
      </c>
      <c r="G5297" s="479">
        <v>2000</v>
      </c>
    </row>
    <row r="5298" spans="1:7">
      <c r="A5298" s="485">
        <v>45078</v>
      </c>
      <c r="B5298" s="479">
        <v>4212</v>
      </c>
      <c r="E5298" s="479">
        <v>26400</v>
      </c>
      <c r="F5298" s="479">
        <f t="shared" si="10"/>
        <v>1526.0869565217392</v>
      </c>
      <c r="G5298" s="479">
        <v>2000</v>
      </c>
    </row>
    <row r="5299" spans="1:7">
      <c r="A5299" s="485">
        <v>45079</v>
      </c>
      <c r="B5299" s="479">
        <v>4200</v>
      </c>
      <c r="E5299" s="479">
        <v>26400</v>
      </c>
      <c r="F5299" s="479">
        <f t="shared" si="10"/>
        <v>1521.7391304347827</v>
      </c>
      <c r="G5299" s="479">
        <v>2000</v>
      </c>
    </row>
    <row r="5300" spans="1:7">
      <c r="A5300" s="485">
        <v>45080</v>
      </c>
      <c r="B5300" s="479">
        <v>4020</v>
      </c>
      <c r="E5300" s="479">
        <v>26400</v>
      </c>
      <c r="F5300" s="479">
        <f t="shared" si="10"/>
        <v>1456.5217391304348</v>
      </c>
      <c r="G5300" s="479">
        <v>2000</v>
      </c>
    </row>
    <row r="5301" spans="1:7">
      <c r="A5301" s="485">
        <v>45081</v>
      </c>
      <c r="B5301" s="479">
        <v>4672</v>
      </c>
      <c r="E5301" s="479">
        <v>26400</v>
      </c>
      <c r="F5301" s="479">
        <f t="shared" si="10"/>
        <v>1692.7536231884058</v>
      </c>
      <c r="G5301" s="479">
        <v>2000</v>
      </c>
    </row>
    <row r="5302" spans="1:7">
      <c r="A5302" s="485">
        <v>45082</v>
      </c>
      <c r="B5302" s="479">
        <v>4163</v>
      </c>
      <c r="E5302" s="479">
        <v>26400</v>
      </c>
      <c r="F5302" s="479">
        <f t="shared" si="10"/>
        <v>1508.3333333333333</v>
      </c>
      <c r="G5302" s="479">
        <v>2000</v>
      </c>
    </row>
    <row r="5303" spans="1:7">
      <c r="A5303" s="485">
        <v>45083</v>
      </c>
      <c r="B5303" s="479">
        <v>4200</v>
      </c>
      <c r="E5303" s="479">
        <v>26400</v>
      </c>
      <c r="F5303" s="479">
        <f t="shared" si="10"/>
        <v>1521.7391304347827</v>
      </c>
      <c r="G5303" s="479">
        <v>2000</v>
      </c>
    </row>
    <row r="5304" spans="1:7">
      <c r="A5304" s="485">
        <v>45084</v>
      </c>
      <c r="B5304" s="479">
        <v>3951</v>
      </c>
      <c r="E5304" s="479">
        <v>26400</v>
      </c>
      <c r="F5304" s="479">
        <f t="shared" si="10"/>
        <v>1431.5217391304348</v>
      </c>
      <c r="G5304" s="479">
        <v>2000</v>
      </c>
    </row>
    <row r="5305" spans="1:7">
      <c r="A5305" s="485">
        <v>45085</v>
      </c>
      <c r="B5305" s="479">
        <v>3815</v>
      </c>
      <c r="E5305" s="479">
        <v>26400</v>
      </c>
      <c r="F5305" s="479">
        <f t="shared" si="10"/>
        <v>1382.2463768115942</v>
      </c>
      <c r="G5305" s="479">
        <v>2000</v>
      </c>
    </row>
    <row r="5306" spans="1:7">
      <c r="A5306" s="485">
        <v>45086</v>
      </c>
      <c r="B5306" s="479">
        <v>4045</v>
      </c>
      <c r="E5306" s="479">
        <v>26400</v>
      </c>
      <c r="F5306" s="479">
        <f t="shared" si="10"/>
        <v>1465.5797101449275</v>
      </c>
      <c r="G5306" s="479">
        <v>2000</v>
      </c>
    </row>
    <row r="5307" spans="1:7">
      <c r="A5307" s="485">
        <v>45087</v>
      </c>
      <c r="B5307" s="479">
        <v>4034</v>
      </c>
      <c r="E5307" s="479">
        <v>26400</v>
      </c>
      <c r="F5307" s="479">
        <f t="shared" si="10"/>
        <v>1461.5942028985507</v>
      </c>
      <c r="G5307" s="479">
        <v>2000</v>
      </c>
    </row>
    <row r="5308" spans="1:7">
      <c r="A5308" s="485">
        <v>45088</v>
      </c>
      <c r="B5308" s="479">
        <v>3935</v>
      </c>
      <c r="E5308" s="479">
        <v>26400</v>
      </c>
      <c r="F5308" s="479">
        <f t="shared" si="10"/>
        <v>1425.7246376811595</v>
      </c>
      <c r="G5308" s="479">
        <v>2000</v>
      </c>
    </row>
    <row r="5309" spans="1:7">
      <c r="A5309" s="485">
        <v>45089</v>
      </c>
      <c r="B5309" s="479">
        <v>4084</v>
      </c>
      <c r="E5309" s="479">
        <v>26400</v>
      </c>
      <c r="F5309" s="479">
        <f t="shared" si="10"/>
        <v>1479.7101449275362</v>
      </c>
      <c r="G5309" s="479">
        <v>2000</v>
      </c>
    </row>
    <row r="5310" spans="1:7">
      <c r="A5310" s="485">
        <v>45090</v>
      </c>
      <c r="B5310" s="479">
        <v>4025</v>
      </c>
      <c r="E5310" s="479">
        <v>26400</v>
      </c>
      <c r="F5310" s="479">
        <f t="shared" si="10"/>
        <v>1458.3333333333333</v>
      </c>
      <c r="G5310" s="479">
        <v>2000</v>
      </c>
    </row>
    <row r="5311" spans="1:7">
      <c r="A5311" s="485">
        <v>45091</v>
      </c>
      <c r="B5311" s="479">
        <v>3945</v>
      </c>
      <c r="E5311" s="479">
        <v>26400</v>
      </c>
      <c r="F5311" s="479">
        <f t="shared" si="10"/>
        <v>1429.3478260869565</v>
      </c>
      <c r="G5311" s="479">
        <v>2000</v>
      </c>
    </row>
    <row r="5312" spans="1:7">
      <c r="A5312" s="485">
        <v>45092</v>
      </c>
      <c r="B5312" s="479">
        <v>3927</v>
      </c>
      <c r="E5312" s="479">
        <v>26400</v>
      </c>
      <c r="F5312" s="479">
        <f t="shared" si="10"/>
        <v>1422.8260869565217</v>
      </c>
      <c r="G5312" s="479">
        <v>2000</v>
      </c>
    </row>
    <row r="5313" spans="1:7">
      <c r="A5313" s="485">
        <v>45093</v>
      </c>
      <c r="B5313" s="479">
        <v>3907</v>
      </c>
      <c r="E5313" s="479">
        <v>26400</v>
      </c>
      <c r="F5313" s="479">
        <f t="shared" si="10"/>
        <v>1415.5797101449275</v>
      </c>
      <c r="G5313" s="479">
        <v>2000</v>
      </c>
    </row>
    <row r="5314" spans="1:7">
      <c r="A5314" s="485">
        <v>45094</v>
      </c>
      <c r="B5314" s="479">
        <v>3828</v>
      </c>
      <c r="E5314" s="479">
        <v>26400</v>
      </c>
      <c r="F5314" s="479">
        <f t="shared" si="10"/>
        <v>1386.9565217391305</v>
      </c>
      <c r="G5314" s="479">
        <v>2000</v>
      </c>
    </row>
    <row r="5315" spans="1:7">
      <c r="A5315" s="485">
        <v>45095</v>
      </c>
      <c r="B5315" s="479">
        <v>3902</v>
      </c>
      <c r="E5315" s="479">
        <v>26400</v>
      </c>
      <c r="F5315" s="479">
        <f t="shared" si="10"/>
        <v>1413.768115942029</v>
      </c>
      <c r="G5315" s="479">
        <v>2000</v>
      </c>
    </row>
    <row r="5316" spans="1:7">
      <c r="A5316" s="485">
        <v>45096</v>
      </c>
      <c r="B5316" s="479">
        <v>3974</v>
      </c>
      <c r="E5316" s="479">
        <v>26400</v>
      </c>
      <c r="F5316" s="479">
        <f t="shared" si="10"/>
        <v>1439.8550724637682</v>
      </c>
      <c r="G5316" s="479">
        <v>2000</v>
      </c>
    </row>
    <row r="5317" spans="1:7">
      <c r="A5317" s="485">
        <v>45097</v>
      </c>
      <c r="B5317" s="479">
        <v>4092</v>
      </c>
      <c r="E5317" s="479">
        <v>26400</v>
      </c>
      <c r="F5317" s="479">
        <f t="shared" si="10"/>
        <v>1482.608695652174</v>
      </c>
      <c r="G5317" s="479">
        <v>2000</v>
      </c>
    </row>
    <row r="5318" spans="1:7">
      <c r="A5318" s="485">
        <v>45098</v>
      </c>
      <c r="B5318" s="479">
        <v>3995</v>
      </c>
      <c r="E5318" s="479">
        <v>26400</v>
      </c>
      <c r="F5318" s="479">
        <f t="shared" si="10"/>
        <v>1447.4637681159422</v>
      </c>
      <c r="G5318" s="479">
        <v>2000</v>
      </c>
    </row>
    <row r="5319" spans="1:7">
      <c r="A5319" s="485">
        <v>45099</v>
      </c>
      <c r="B5319" s="479">
        <v>3954</v>
      </c>
      <c r="E5319" s="479">
        <v>26400</v>
      </c>
      <c r="F5319" s="479">
        <f t="shared" si="10"/>
        <v>1432.608695652174</v>
      </c>
      <c r="G5319" s="479">
        <v>2000</v>
      </c>
    </row>
    <row r="5320" spans="1:7">
      <c r="A5320" s="485">
        <v>45100</v>
      </c>
      <c r="B5320" s="479">
        <v>3914</v>
      </c>
      <c r="E5320" s="479">
        <v>26400</v>
      </c>
      <c r="F5320" s="479">
        <f t="shared" si="10"/>
        <v>1418.1159420289855</v>
      </c>
      <c r="G5320" s="479">
        <v>2000</v>
      </c>
    </row>
    <row r="5321" spans="1:7">
      <c r="A5321" s="485">
        <v>45101</v>
      </c>
      <c r="B5321" s="479">
        <v>4056</v>
      </c>
      <c r="E5321" s="479">
        <v>26400</v>
      </c>
      <c r="F5321" s="479">
        <f t="shared" si="10"/>
        <v>1469.5652173913043</v>
      </c>
      <c r="G5321" s="479">
        <v>2000</v>
      </c>
    </row>
    <row r="5322" spans="1:7">
      <c r="A5322" s="485">
        <v>45102</v>
      </c>
      <c r="B5322" s="479">
        <v>4228</v>
      </c>
      <c r="E5322" s="479">
        <v>26400</v>
      </c>
      <c r="F5322" s="479">
        <f t="shared" si="10"/>
        <v>1531.8840579710145</v>
      </c>
      <c r="G5322" s="479">
        <v>2000</v>
      </c>
    </row>
    <row r="5323" spans="1:7">
      <c r="A5323" s="485">
        <v>45103</v>
      </c>
      <c r="B5323" s="479">
        <v>4072</v>
      </c>
      <c r="E5323" s="479">
        <v>26400</v>
      </c>
      <c r="F5323" s="479">
        <f t="shared" si="10"/>
        <v>1475.3623188405797</v>
      </c>
      <c r="G5323" s="479">
        <v>2000</v>
      </c>
    </row>
    <row r="5324" spans="1:7">
      <c r="A5324" s="485">
        <v>45104</v>
      </c>
      <c r="B5324" s="479">
        <v>4204</v>
      </c>
      <c r="E5324" s="479">
        <v>26400</v>
      </c>
      <c r="F5324" s="479">
        <f t="shared" si="10"/>
        <v>1523.1884057971015</v>
      </c>
      <c r="G5324" s="479">
        <v>2000</v>
      </c>
    </row>
    <row r="5325" spans="1:7">
      <c r="A5325" s="485">
        <v>45105</v>
      </c>
      <c r="B5325" s="479">
        <v>4113</v>
      </c>
      <c r="E5325" s="479">
        <v>26400</v>
      </c>
      <c r="F5325" s="479">
        <f t="shared" si="10"/>
        <v>1490.2173913043478</v>
      </c>
      <c r="G5325" s="479">
        <v>2000</v>
      </c>
    </row>
    <row r="5326" spans="1:7">
      <c r="A5326" s="485">
        <v>45106</v>
      </c>
      <c r="B5326" s="479">
        <v>4077</v>
      </c>
      <c r="E5326" s="479">
        <v>26400</v>
      </c>
      <c r="F5326" s="479">
        <f t="shared" si="10"/>
        <v>1477.1739130434783</v>
      </c>
      <c r="G5326" s="479">
        <v>2000</v>
      </c>
    </row>
    <row r="5327" spans="1:7">
      <c r="A5327" s="485">
        <v>45107</v>
      </c>
      <c r="B5327" s="479">
        <v>4283</v>
      </c>
      <c r="E5327" s="479">
        <v>26400</v>
      </c>
      <c r="F5327" s="479">
        <f t="shared" si="10"/>
        <v>1551.8115942028985</v>
      </c>
      <c r="G5327" s="479">
        <v>2000</v>
      </c>
    </row>
    <row r="5328" spans="1:7">
      <c r="A5328" s="485">
        <v>45108</v>
      </c>
      <c r="B5328" s="479">
        <v>4088</v>
      </c>
      <c r="E5328" s="479">
        <v>26400</v>
      </c>
      <c r="F5328" s="479">
        <f t="shared" si="10"/>
        <v>1481.159420289855</v>
      </c>
      <c r="G5328" s="479">
        <v>2000</v>
      </c>
    </row>
    <row r="5329" spans="1:7">
      <c r="A5329" s="485">
        <v>45109</v>
      </c>
      <c r="B5329" s="479">
        <v>4143</v>
      </c>
      <c r="E5329" s="479">
        <v>26400</v>
      </c>
      <c r="F5329" s="479">
        <f t="shared" si="10"/>
        <v>1501.086956521739</v>
      </c>
      <c r="G5329" s="479">
        <v>2000</v>
      </c>
    </row>
    <row r="5330" spans="1:7">
      <c r="A5330" s="485">
        <v>45110</v>
      </c>
      <c r="B5330" s="479">
        <v>4339</v>
      </c>
      <c r="E5330" s="479">
        <v>26400</v>
      </c>
      <c r="F5330" s="479">
        <f t="shared" si="10"/>
        <v>1572.1014492753623</v>
      </c>
      <c r="G5330" s="479">
        <v>2000</v>
      </c>
    </row>
    <row r="5331" spans="1:7">
      <c r="A5331" s="485">
        <v>45111</v>
      </c>
      <c r="B5331" s="479">
        <v>4329</v>
      </c>
      <c r="E5331" s="479">
        <v>26400</v>
      </c>
      <c r="F5331" s="479">
        <f t="shared" ref="F5331:F5394" si="11">(B5331/2760)*1000</f>
        <v>1568.4782608695652</v>
      </c>
      <c r="G5331" s="479">
        <v>2000</v>
      </c>
    </row>
    <row r="5332" spans="1:7">
      <c r="A5332" s="485">
        <v>45112</v>
      </c>
      <c r="B5332" s="479">
        <v>4330</v>
      </c>
      <c r="E5332" s="479">
        <v>26400</v>
      </c>
      <c r="F5332" s="479">
        <f t="shared" si="11"/>
        <v>1568.840579710145</v>
      </c>
      <c r="G5332" s="479">
        <v>2000</v>
      </c>
    </row>
    <row r="5333" spans="1:7">
      <c r="A5333" s="485">
        <v>45113</v>
      </c>
      <c r="B5333" s="479">
        <v>4080</v>
      </c>
      <c r="E5333" s="479">
        <v>26400</v>
      </c>
      <c r="F5333" s="479">
        <f t="shared" si="11"/>
        <v>1478.2608695652173</v>
      </c>
      <c r="G5333" s="479">
        <v>2000</v>
      </c>
    </row>
    <row r="5334" spans="1:7">
      <c r="A5334" s="485">
        <v>45114</v>
      </c>
      <c r="B5334" s="479">
        <v>4279</v>
      </c>
      <c r="E5334" s="479">
        <v>26400</v>
      </c>
      <c r="F5334" s="479">
        <f t="shared" si="11"/>
        <v>1550.3623188405797</v>
      </c>
      <c r="G5334" s="479">
        <v>2000</v>
      </c>
    </row>
    <row r="5335" spans="1:7">
      <c r="A5335" s="485">
        <v>45115</v>
      </c>
      <c r="B5335" s="479">
        <v>4470</v>
      </c>
      <c r="E5335" s="479">
        <v>26400</v>
      </c>
      <c r="F5335" s="479">
        <f t="shared" si="11"/>
        <v>1619.5652173913045</v>
      </c>
      <c r="G5335" s="479">
        <v>2000</v>
      </c>
    </row>
    <row r="5336" spans="1:7">
      <c r="A5336" s="485">
        <v>45116</v>
      </c>
      <c r="B5336" s="479">
        <v>4370</v>
      </c>
      <c r="E5336" s="479">
        <v>26400</v>
      </c>
      <c r="F5336" s="479">
        <f t="shared" si="11"/>
        <v>1583.3333333333333</v>
      </c>
      <c r="G5336" s="479">
        <v>2000</v>
      </c>
    </row>
    <row r="5337" spans="1:7">
      <c r="A5337" s="485">
        <v>45117</v>
      </c>
      <c r="B5337" s="479">
        <v>4244</v>
      </c>
      <c r="E5337" s="479">
        <v>26400</v>
      </c>
      <c r="F5337" s="479">
        <f t="shared" si="11"/>
        <v>1537.68115942029</v>
      </c>
      <c r="G5337" s="479">
        <v>2000</v>
      </c>
    </row>
    <row r="5338" spans="1:7">
      <c r="A5338" s="485">
        <v>45118</v>
      </c>
      <c r="B5338" s="479">
        <v>4181</v>
      </c>
      <c r="E5338" s="479">
        <v>26400</v>
      </c>
      <c r="F5338" s="479">
        <f t="shared" si="11"/>
        <v>1514.8550724637682</v>
      </c>
      <c r="G5338" s="479">
        <v>2000</v>
      </c>
    </row>
    <row r="5339" spans="1:7">
      <c r="A5339" s="485">
        <v>45119</v>
      </c>
      <c r="B5339" s="479">
        <v>4636</v>
      </c>
      <c r="E5339" s="479">
        <v>26400</v>
      </c>
      <c r="F5339" s="479">
        <f t="shared" si="11"/>
        <v>1679.7101449275362</v>
      </c>
      <c r="G5339" s="479">
        <v>2000</v>
      </c>
    </row>
    <row r="5340" spans="1:7">
      <c r="A5340" s="485">
        <v>45120</v>
      </c>
      <c r="B5340" s="479">
        <v>4251</v>
      </c>
      <c r="E5340" s="479">
        <v>26400</v>
      </c>
      <c r="F5340" s="479">
        <f t="shared" si="11"/>
        <v>1540.2173913043478</v>
      </c>
      <c r="G5340" s="479">
        <v>2000</v>
      </c>
    </row>
    <row r="5341" spans="1:7">
      <c r="A5341" s="485">
        <v>45121</v>
      </c>
      <c r="B5341" s="479">
        <v>4197</v>
      </c>
      <c r="E5341" s="479">
        <v>26400</v>
      </c>
      <c r="F5341" s="479">
        <f t="shared" si="11"/>
        <v>1520.6521739130435</v>
      </c>
      <c r="G5341" s="479">
        <v>2000</v>
      </c>
    </row>
    <row r="5342" spans="1:7">
      <c r="A5342" s="485">
        <v>45122</v>
      </c>
      <c r="B5342" s="479">
        <v>4148</v>
      </c>
      <c r="E5342" s="479">
        <v>26400</v>
      </c>
      <c r="F5342" s="479">
        <f t="shared" si="11"/>
        <v>1502.8985507246377</v>
      </c>
      <c r="G5342" s="479">
        <v>2000</v>
      </c>
    </row>
    <row r="5343" spans="1:7">
      <c r="A5343" s="485">
        <v>45123</v>
      </c>
      <c r="B5343" s="479">
        <v>4105</v>
      </c>
      <c r="E5343" s="479">
        <v>26400</v>
      </c>
      <c r="F5343" s="479">
        <f t="shared" si="11"/>
        <v>1487.3188405797102</v>
      </c>
      <c r="G5343" s="479">
        <v>2000</v>
      </c>
    </row>
    <row r="5344" spans="1:7">
      <c r="A5344" s="485">
        <v>45124</v>
      </c>
      <c r="B5344" s="479">
        <v>4042</v>
      </c>
      <c r="E5344" s="479">
        <v>26400</v>
      </c>
      <c r="F5344" s="479">
        <f t="shared" si="11"/>
        <v>1464.4927536231885</v>
      </c>
      <c r="G5344" s="479">
        <v>2000</v>
      </c>
    </row>
    <row r="5345" spans="1:7">
      <c r="A5345" s="485">
        <v>45125</v>
      </c>
      <c r="B5345" s="479">
        <v>4086</v>
      </c>
      <c r="E5345" s="479">
        <v>26400</v>
      </c>
      <c r="F5345" s="479">
        <f t="shared" si="11"/>
        <v>1480.4347826086957</v>
      </c>
      <c r="G5345" s="479">
        <v>2000</v>
      </c>
    </row>
    <row r="5346" spans="1:7">
      <c r="A5346" s="485">
        <v>45126</v>
      </c>
      <c r="B5346" s="479">
        <v>3842</v>
      </c>
      <c r="E5346" s="479">
        <v>26400</v>
      </c>
      <c r="F5346" s="479">
        <f t="shared" si="11"/>
        <v>1392.0289855072463</v>
      </c>
      <c r="G5346" s="479">
        <v>2000</v>
      </c>
    </row>
    <row r="5347" spans="1:7">
      <c r="A5347" s="485">
        <v>45127</v>
      </c>
      <c r="B5347" s="479">
        <v>3999</v>
      </c>
      <c r="E5347" s="479">
        <v>26400</v>
      </c>
      <c r="F5347" s="479">
        <f t="shared" si="11"/>
        <v>1448.913043478261</v>
      </c>
      <c r="G5347" s="479">
        <v>2000</v>
      </c>
    </row>
    <row r="5348" spans="1:7">
      <c r="A5348" s="485">
        <v>45128</v>
      </c>
      <c r="B5348" s="479">
        <v>3815</v>
      </c>
      <c r="E5348" s="479">
        <v>26400</v>
      </c>
      <c r="F5348" s="479">
        <f t="shared" si="11"/>
        <v>1382.2463768115942</v>
      </c>
      <c r="G5348" s="479">
        <v>2000</v>
      </c>
    </row>
    <row r="5349" spans="1:7">
      <c r="A5349" s="485">
        <v>45129</v>
      </c>
      <c r="B5349" s="479">
        <v>4012</v>
      </c>
      <c r="E5349" s="479">
        <v>26400</v>
      </c>
      <c r="F5349" s="479">
        <f t="shared" si="11"/>
        <v>1453.623188405797</v>
      </c>
      <c r="G5349" s="479">
        <v>2000</v>
      </c>
    </row>
    <row r="5350" spans="1:7">
      <c r="A5350" s="485">
        <v>45130</v>
      </c>
      <c r="B5350" s="479">
        <v>4039</v>
      </c>
      <c r="E5350" s="479">
        <v>26400</v>
      </c>
      <c r="F5350" s="479">
        <f t="shared" si="11"/>
        <v>1463.4057971014493</v>
      </c>
      <c r="G5350" s="479">
        <v>2000</v>
      </c>
    </row>
    <row r="5351" spans="1:7">
      <c r="A5351" s="485">
        <v>45131</v>
      </c>
      <c r="B5351" s="479">
        <v>3901</v>
      </c>
      <c r="E5351" s="479">
        <v>26400</v>
      </c>
      <c r="F5351" s="479">
        <f t="shared" si="11"/>
        <v>1413.4057971014493</v>
      </c>
      <c r="G5351" s="479">
        <v>2000</v>
      </c>
    </row>
    <row r="5352" spans="1:7">
      <c r="A5352" s="485">
        <v>45132</v>
      </c>
      <c r="B5352" s="479">
        <v>3869</v>
      </c>
      <c r="E5352" s="479">
        <v>26400</v>
      </c>
      <c r="F5352" s="479">
        <f t="shared" si="11"/>
        <v>1401.8115942028985</v>
      </c>
      <c r="G5352" s="479">
        <v>2000</v>
      </c>
    </row>
    <row r="5353" spans="1:7">
      <c r="A5353" s="485">
        <v>45133</v>
      </c>
      <c r="B5353" s="479">
        <v>4035</v>
      </c>
      <c r="E5353" s="479">
        <v>26400</v>
      </c>
      <c r="F5353" s="479">
        <f t="shared" si="11"/>
        <v>1461.9565217391303</v>
      </c>
      <c r="G5353" s="479">
        <v>2000</v>
      </c>
    </row>
    <row r="5354" spans="1:7">
      <c r="A5354" s="485">
        <v>45134</v>
      </c>
      <c r="B5354" s="479">
        <v>4066</v>
      </c>
      <c r="E5354" s="479">
        <v>26400</v>
      </c>
      <c r="F5354" s="479">
        <f t="shared" si="11"/>
        <v>1473.1884057971015</v>
      </c>
      <c r="G5354" s="479">
        <v>2000</v>
      </c>
    </row>
    <row r="5355" spans="1:7">
      <c r="A5355" s="485">
        <v>45135</v>
      </c>
      <c r="B5355" s="479">
        <v>4083</v>
      </c>
      <c r="E5355" s="479">
        <v>26400</v>
      </c>
      <c r="F5355" s="479">
        <f t="shared" si="11"/>
        <v>1479.3478260869565</v>
      </c>
      <c r="G5355" s="479">
        <v>2000</v>
      </c>
    </row>
    <row r="5356" spans="1:7">
      <c r="A5356" s="485">
        <v>45136</v>
      </c>
      <c r="B5356" s="479">
        <v>4291</v>
      </c>
      <c r="E5356" s="479">
        <v>26400</v>
      </c>
      <c r="F5356" s="479">
        <f t="shared" si="11"/>
        <v>1554.7101449275362</v>
      </c>
      <c r="G5356" s="479">
        <v>2000</v>
      </c>
    </row>
    <row r="5357" spans="1:7">
      <c r="A5357" s="485">
        <v>45137</v>
      </c>
      <c r="B5357" s="479">
        <v>3891</v>
      </c>
      <c r="E5357" s="479">
        <v>26400</v>
      </c>
      <c r="F5357" s="479">
        <f t="shared" si="11"/>
        <v>1409.7826086956522</v>
      </c>
      <c r="G5357" s="479">
        <v>2000</v>
      </c>
    </row>
    <row r="5358" spans="1:7">
      <c r="A5358" s="485">
        <v>45138</v>
      </c>
      <c r="B5358" s="479">
        <v>3768</v>
      </c>
      <c r="E5358" s="479">
        <v>26400</v>
      </c>
      <c r="F5358" s="479">
        <f t="shared" si="11"/>
        <v>1365.2173913043478</v>
      </c>
      <c r="G5358" s="479">
        <v>2000</v>
      </c>
    </row>
    <row r="5359" spans="1:7">
      <c r="A5359" s="485">
        <v>45139</v>
      </c>
      <c r="B5359" s="479">
        <v>4141</v>
      </c>
      <c r="E5359" s="479">
        <v>26400</v>
      </c>
      <c r="F5359" s="479">
        <f t="shared" si="11"/>
        <v>1500.3623188405797</v>
      </c>
      <c r="G5359" s="479">
        <v>2000</v>
      </c>
    </row>
    <row r="5360" spans="1:7">
      <c r="A5360" s="485">
        <v>45140</v>
      </c>
      <c r="B5360" s="479">
        <v>3908</v>
      </c>
      <c r="E5360" s="479">
        <v>26400</v>
      </c>
      <c r="F5360" s="479">
        <f t="shared" si="11"/>
        <v>1415.9420289855072</v>
      </c>
      <c r="G5360" s="479">
        <v>2000</v>
      </c>
    </row>
    <row r="5361" spans="1:7">
      <c r="A5361" s="485">
        <v>45141</v>
      </c>
      <c r="B5361" s="479">
        <v>4066</v>
      </c>
      <c r="E5361" s="479">
        <v>26400</v>
      </c>
      <c r="F5361" s="479">
        <f t="shared" si="11"/>
        <v>1473.1884057971015</v>
      </c>
      <c r="G5361" s="479">
        <v>2000</v>
      </c>
    </row>
    <row r="5362" spans="1:7">
      <c r="A5362" s="485">
        <v>45142</v>
      </c>
      <c r="B5362" s="479"/>
      <c r="E5362" s="479">
        <v>26400</v>
      </c>
      <c r="F5362" s="479">
        <f t="shared" ref="F5362:F5388" si="12">(B5363/2760)*1000</f>
        <v>1418.4782608695652</v>
      </c>
      <c r="G5362" s="479">
        <v>2000</v>
      </c>
    </row>
    <row r="5363" spans="1:7">
      <c r="A5363" s="485">
        <v>45143</v>
      </c>
      <c r="B5363" s="479">
        <v>3915</v>
      </c>
      <c r="E5363" s="479">
        <v>26400</v>
      </c>
      <c r="F5363" s="479">
        <f t="shared" si="12"/>
        <v>1447.8260869565217</v>
      </c>
      <c r="G5363" s="479">
        <v>2000</v>
      </c>
    </row>
    <row r="5364" spans="1:7">
      <c r="A5364" s="485">
        <v>45144</v>
      </c>
      <c r="B5364" s="479">
        <v>3996</v>
      </c>
      <c r="E5364" s="479">
        <v>26400</v>
      </c>
      <c r="F5364" s="479">
        <f t="shared" si="12"/>
        <v>1431.8840579710145</v>
      </c>
      <c r="G5364" s="479">
        <v>2000</v>
      </c>
    </row>
    <row r="5365" spans="1:7">
      <c r="A5365" s="485">
        <v>45145</v>
      </c>
      <c r="B5365" s="479">
        <v>3952</v>
      </c>
      <c r="E5365" s="479">
        <v>26400</v>
      </c>
      <c r="F5365" s="479">
        <f t="shared" si="12"/>
        <v>1450.7246376811593</v>
      </c>
      <c r="G5365" s="479">
        <v>2000</v>
      </c>
    </row>
    <row r="5366" spans="1:7">
      <c r="A5366" s="485">
        <v>45146</v>
      </c>
      <c r="B5366" s="479">
        <v>4004</v>
      </c>
      <c r="E5366" s="479">
        <v>26400</v>
      </c>
      <c r="F5366" s="479">
        <f t="shared" si="12"/>
        <v>1416.304347826087</v>
      </c>
      <c r="G5366" s="479">
        <v>2000</v>
      </c>
    </row>
    <row r="5367" spans="1:7">
      <c r="A5367" s="485">
        <v>45147</v>
      </c>
      <c r="B5367" s="479">
        <v>3909</v>
      </c>
      <c r="E5367" s="479">
        <v>26400</v>
      </c>
      <c r="F5367" s="479">
        <f t="shared" si="12"/>
        <v>1480.4347826086957</v>
      </c>
      <c r="G5367" s="479">
        <v>2000</v>
      </c>
    </row>
    <row r="5368" spans="1:7">
      <c r="A5368" s="485">
        <v>45148</v>
      </c>
      <c r="B5368" s="479">
        <v>4086</v>
      </c>
      <c r="E5368" s="479">
        <v>26400</v>
      </c>
      <c r="F5368" s="479">
        <f t="shared" si="12"/>
        <v>1450</v>
      </c>
      <c r="G5368" s="479">
        <v>2000</v>
      </c>
    </row>
    <row r="5369" spans="1:7">
      <c r="A5369" s="485">
        <v>45149</v>
      </c>
      <c r="B5369" s="479">
        <v>4002</v>
      </c>
      <c r="E5369" s="479">
        <v>26400</v>
      </c>
      <c r="F5369" s="479">
        <f t="shared" si="12"/>
        <v>1499.6376811594203</v>
      </c>
      <c r="G5369" s="479">
        <v>2000</v>
      </c>
    </row>
    <row r="5370" spans="1:7">
      <c r="A5370" s="485">
        <v>45150</v>
      </c>
      <c r="B5370" s="479">
        <v>4139</v>
      </c>
      <c r="E5370" s="479">
        <v>26400</v>
      </c>
      <c r="F5370" s="479">
        <f t="shared" si="12"/>
        <v>1465.2173913043478</v>
      </c>
      <c r="G5370" s="479">
        <v>2000</v>
      </c>
    </row>
    <row r="5371" spans="1:7">
      <c r="A5371" s="485">
        <v>45151</v>
      </c>
      <c r="B5371" s="479">
        <v>4044</v>
      </c>
      <c r="E5371" s="479">
        <v>26400</v>
      </c>
      <c r="F5371" s="479">
        <f t="shared" si="12"/>
        <v>1467.7536231884058</v>
      </c>
      <c r="G5371" s="479">
        <v>2000</v>
      </c>
    </row>
    <row r="5372" spans="1:7">
      <c r="A5372" s="485">
        <v>45152</v>
      </c>
      <c r="B5372" s="479">
        <v>4051</v>
      </c>
      <c r="E5372" s="479">
        <v>26400</v>
      </c>
      <c r="F5372" s="479">
        <f t="shared" si="12"/>
        <v>1415.2173913043478</v>
      </c>
      <c r="G5372" s="479">
        <v>2000</v>
      </c>
    </row>
    <row r="5373" spans="1:7">
      <c r="A5373" s="485">
        <v>45153</v>
      </c>
      <c r="B5373" s="479">
        <v>3906</v>
      </c>
      <c r="E5373" s="479">
        <v>26400</v>
      </c>
      <c r="F5373" s="479">
        <f t="shared" si="12"/>
        <v>1413.4057971014493</v>
      </c>
      <c r="G5373" s="479">
        <v>2000</v>
      </c>
    </row>
    <row r="5374" spans="1:7">
      <c r="A5374" s="485">
        <v>45154</v>
      </c>
      <c r="B5374" s="479">
        <v>3901</v>
      </c>
      <c r="E5374" s="479">
        <v>26400</v>
      </c>
      <c r="F5374" s="479">
        <f t="shared" si="12"/>
        <v>1436.231884057971</v>
      </c>
      <c r="G5374" s="479">
        <v>2000</v>
      </c>
    </row>
    <row r="5375" spans="1:7">
      <c r="A5375" s="485">
        <v>45155</v>
      </c>
      <c r="B5375" s="479">
        <v>3964</v>
      </c>
      <c r="E5375" s="479">
        <v>26400</v>
      </c>
      <c r="F5375" s="479">
        <f t="shared" si="12"/>
        <v>1565.217391304348</v>
      </c>
      <c r="G5375" s="479">
        <v>2000</v>
      </c>
    </row>
    <row r="5376" spans="1:7">
      <c r="A5376" s="485">
        <v>45156</v>
      </c>
      <c r="B5376" s="479">
        <v>4320</v>
      </c>
      <c r="E5376" s="479">
        <v>26400</v>
      </c>
      <c r="F5376" s="479">
        <f t="shared" si="12"/>
        <v>1449.2753623188405</v>
      </c>
      <c r="G5376" s="479">
        <v>2000</v>
      </c>
    </row>
    <row r="5377" spans="1:7">
      <c r="A5377" s="485">
        <v>45157</v>
      </c>
      <c r="B5377" s="479">
        <v>4000</v>
      </c>
      <c r="E5377" s="479">
        <v>26400</v>
      </c>
      <c r="F5377" s="479">
        <f t="shared" si="12"/>
        <v>1401.8115942028985</v>
      </c>
      <c r="G5377" s="479">
        <v>2000</v>
      </c>
    </row>
    <row r="5378" spans="1:7">
      <c r="A5378" s="485">
        <v>45158</v>
      </c>
      <c r="B5378" s="479">
        <v>3869</v>
      </c>
      <c r="E5378" s="479">
        <v>26400</v>
      </c>
      <c r="F5378" s="479">
        <f t="shared" si="12"/>
        <v>1488.4057971014493</v>
      </c>
      <c r="G5378" s="479">
        <v>2000</v>
      </c>
    </row>
    <row r="5379" spans="1:7">
      <c r="A5379" s="485">
        <v>45159</v>
      </c>
      <c r="B5379" s="479">
        <v>4108</v>
      </c>
      <c r="E5379" s="479">
        <v>26400</v>
      </c>
      <c r="F5379" s="479">
        <f t="shared" si="12"/>
        <v>1408.3333333333335</v>
      </c>
      <c r="G5379" s="479">
        <v>2000</v>
      </c>
    </row>
    <row r="5380" spans="1:7">
      <c r="A5380" s="485">
        <v>45160</v>
      </c>
      <c r="B5380" s="479">
        <v>3887</v>
      </c>
      <c r="E5380" s="479">
        <v>26400</v>
      </c>
      <c r="F5380" s="479">
        <f t="shared" si="12"/>
        <v>1406.5217391304348</v>
      </c>
      <c r="G5380" s="479">
        <v>2000</v>
      </c>
    </row>
    <row r="5381" spans="1:7">
      <c r="A5381" s="485">
        <v>45161</v>
      </c>
      <c r="B5381" s="479">
        <v>3882</v>
      </c>
      <c r="E5381" s="479">
        <v>26400</v>
      </c>
      <c r="F5381" s="479">
        <f t="shared" si="12"/>
        <v>1496.7391304347825</v>
      </c>
      <c r="G5381" s="479">
        <v>2000</v>
      </c>
    </row>
    <row r="5382" spans="1:7">
      <c r="A5382" s="485">
        <v>45162</v>
      </c>
      <c r="B5382" s="479">
        <v>4131</v>
      </c>
      <c r="E5382" s="479">
        <v>26400</v>
      </c>
      <c r="F5382" s="479">
        <f t="shared" si="12"/>
        <v>1497.1014492753623</v>
      </c>
      <c r="G5382" s="479">
        <v>2000</v>
      </c>
    </row>
    <row r="5383" spans="1:7">
      <c r="A5383" s="485">
        <v>45163</v>
      </c>
      <c r="B5383" s="479">
        <v>4132</v>
      </c>
      <c r="E5383" s="479">
        <v>26400</v>
      </c>
      <c r="F5383" s="479">
        <f t="shared" si="12"/>
        <v>1497.1014492753623</v>
      </c>
      <c r="G5383" s="479">
        <v>2000</v>
      </c>
    </row>
    <row r="5384" spans="1:7">
      <c r="A5384" s="485">
        <v>45164</v>
      </c>
      <c r="B5384" s="479">
        <v>4132</v>
      </c>
      <c r="E5384" s="479">
        <v>26400</v>
      </c>
      <c r="F5384" s="479">
        <f t="shared" si="12"/>
        <v>1455.4347826086957</v>
      </c>
      <c r="G5384" s="479">
        <v>2000</v>
      </c>
    </row>
    <row r="5385" spans="1:7">
      <c r="A5385" s="485">
        <v>45165</v>
      </c>
      <c r="B5385" s="479">
        <v>4017</v>
      </c>
      <c r="E5385" s="479">
        <v>26400</v>
      </c>
      <c r="F5385" s="479">
        <f t="shared" si="12"/>
        <v>1450.3623188405797</v>
      </c>
      <c r="G5385" s="479">
        <v>2000</v>
      </c>
    </row>
    <row r="5386" spans="1:7">
      <c r="A5386" s="485">
        <v>45166</v>
      </c>
      <c r="B5386" s="479">
        <v>4003</v>
      </c>
      <c r="E5386" s="479">
        <v>26400</v>
      </c>
      <c r="F5386" s="479">
        <f t="shared" si="12"/>
        <v>1444.927536231884</v>
      </c>
      <c r="G5386" s="479">
        <v>2000</v>
      </c>
    </row>
    <row r="5387" spans="1:7">
      <c r="A5387" s="485">
        <v>45167</v>
      </c>
      <c r="B5387" s="479">
        <v>3988</v>
      </c>
      <c r="E5387" s="479">
        <v>26400</v>
      </c>
      <c r="F5387" s="479">
        <f t="shared" si="12"/>
        <v>1451.449275362319</v>
      </c>
      <c r="G5387" s="479">
        <v>2000</v>
      </c>
    </row>
    <row r="5388" spans="1:7">
      <c r="A5388" s="485">
        <v>45168</v>
      </c>
      <c r="B5388" s="479">
        <v>4006</v>
      </c>
      <c r="E5388" s="479">
        <v>26400</v>
      </c>
      <c r="F5388" s="479">
        <f t="shared" si="12"/>
        <v>1341.6666666666665</v>
      </c>
      <c r="G5388" s="479">
        <v>2000</v>
      </c>
    </row>
    <row r="5389" spans="1:7">
      <c r="A5389" s="485">
        <v>45169</v>
      </c>
      <c r="B5389" s="479">
        <v>3703</v>
      </c>
      <c r="E5389" s="479">
        <v>26400</v>
      </c>
      <c r="F5389" s="479" t="e">
        <f>(#REF!/2760)*1000</f>
        <v>#REF!</v>
      </c>
      <c r="G5389" s="479">
        <v>2000</v>
      </c>
    </row>
    <row r="5390" spans="1:7">
      <c r="A5390" s="485">
        <v>45170</v>
      </c>
      <c r="B5390" s="479">
        <v>3843</v>
      </c>
      <c r="E5390" s="479">
        <v>26400</v>
      </c>
      <c r="F5390" s="479">
        <f t="shared" si="11"/>
        <v>1392.391304347826</v>
      </c>
      <c r="G5390" s="479">
        <v>2000</v>
      </c>
    </row>
    <row r="5391" spans="1:7">
      <c r="A5391" s="485">
        <v>45171</v>
      </c>
      <c r="B5391" s="479">
        <v>4246</v>
      </c>
      <c r="E5391" s="479">
        <v>26400</v>
      </c>
      <c r="F5391" s="479">
        <f t="shared" si="11"/>
        <v>1538.4057971014493</v>
      </c>
      <c r="G5391" s="479">
        <v>2000</v>
      </c>
    </row>
    <row r="5392" spans="1:7">
      <c r="A5392" s="485">
        <v>45172</v>
      </c>
      <c r="B5392" s="479">
        <v>4094</v>
      </c>
      <c r="E5392" s="479">
        <v>26400</v>
      </c>
      <c r="F5392" s="479">
        <f t="shared" si="11"/>
        <v>1483.3333333333335</v>
      </c>
      <c r="G5392" s="479">
        <v>2000</v>
      </c>
    </row>
    <row r="5393" spans="1:7">
      <c r="A5393" s="485">
        <v>45173</v>
      </c>
      <c r="B5393" s="479">
        <v>3839</v>
      </c>
      <c r="E5393" s="479">
        <v>26400</v>
      </c>
      <c r="F5393" s="479">
        <f t="shared" si="11"/>
        <v>1390.9420289855072</v>
      </c>
      <c r="G5393" s="479">
        <v>2000</v>
      </c>
    </row>
    <row r="5394" spans="1:7">
      <c r="A5394" s="485">
        <v>45174</v>
      </c>
      <c r="B5394" s="479">
        <v>4102</v>
      </c>
      <c r="E5394" s="479">
        <v>26400</v>
      </c>
      <c r="F5394" s="479">
        <f t="shared" si="11"/>
        <v>1486.231884057971</v>
      </c>
      <c r="G5394" s="479">
        <v>2000</v>
      </c>
    </row>
    <row r="5395" spans="1:7">
      <c r="A5395" s="485">
        <v>45175</v>
      </c>
      <c r="B5395" s="479">
        <v>3832</v>
      </c>
      <c r="E5395" s="479">
        <v>26400</v>
      </c>
      <c r="F5395" s="479">
        <f t="shared" ref="F5395:F5458" si="13">(B5395/2760)*1000</f>
        <v>1388.4057971014493</v>
      </c>
      <c r="G5395" s="479">
        <v>2000</v>
      </c>
    </row>
    <row r="5396" spans="1:7">
      <c r="A5396" s="485">
        <v>45176</v>
      </c>
      <c r="B5396" s="479">
        <v>3885</v>
      </c>
      <c r="E5396" s="479">
        <v>26400</v>
      </c>
      <c r="F5396" s="479">
        <f t="shared" si="13"/>
        <v>1407.6086956521738</v>
      </c>
      <c r="G5396" s="479">
        <v>2000</v>
      </c>
    </row>
    <row r="5397" spans="1:7">
      <c r="A5397" s="485">
        <v>45177</v>
      </c>
      <c r="B5397" s="479">
        <v>4070</v>
      </c>
      <c r="E5397" s="479">
        <v>26400</v>
      </c>
      <c r="F5397" s="479">
        <f t="shared" si="13"/>
        <v>1474.6376811594205</v>
      </c>
      <c r="G5397" s="479">
        <v>2000</v>
      </c>
    </row>
    <row r="5398" spans="1:7">
      <c r="A5398" s="485">
        <v>45178</v>
      </c>
      <c r="B5398" s="479">
        <v>4002</v>
      </c>
      <c r="E5398" s="479">
        <v>26400</v>
      </c>
      <c r="F5398" s="479">
        <f t="shared" si="13"/>
        <v>1450</v>
      </c>
      <c r="G5398" s="479">
        <v>2000</v>
      </c>
    </row>
    <row r="5399" spans="1:7">
      <c r="A5399" s="485">
        <v>45179</v>
      </c>
      <c r="B5399" s="479">
        <v>3878</v>
      </c>
      <c r="E5399" s="479">
        <v>26400</v>
      </c>
      <c r="F5399" s="479">
        <f t="shared" si="13"/>
        <v>1405.072463768116</v>
      </c>
      <c r="G5399" s="479">
        <v>2000</v>
      </c>
    </row>
    <row r="5400" spans="1:7">
      <c r="A5400" s="485">
        <v>45180</v>
      </c>
      <c r="B5400" s="479">
        <v>4061</v>
      </c>
      <c r="E5400" s="479">
        <v>26400</v>
      </c>
      <c r="F5400" s="479">
        <f t="shared" si="13"/>
        <v>1471.376811594203</v>
      </c>
      <c r="G5400" s="479">
        <v>2000</v>
      </c>
    </row>
    <row r="5401" spans="1:7">
      <c r="A5401" s="485">
        <v>45181</v>
      </c>
      <c r="B5401" s="479">
        <v>3982</v>
      </c>
      <c r="E5401" s="479">
        <v>26400</v>
      </c>
      <c r="F5401" s="479">
        <f t="shared" si="13"/>
        <v>1442.7536231884058</v>
      </c>
      <c r="G5401" s="479">
        <v>2000</v>
      </c>
    </row>
    <row r="5402" spans="1:7">
      <c r="A5402" s="485">
        <v>45182</v>
      </c>
      <c r="B5402" s="479">
        <v>4226</v>
      </c>
      <c r="E5402" s="479">
        <v>26400</v>
      </c>
      <c r="F5402" s="479">
        <f t="shared" si="13"/>
        <v>1531.159420289855</v>
      </c>
      <c r="G5402" s="479">
        <v>2000</v>
      </c>
    </row>
    <row r="5403" spans="1:7">
      <c r="A5403" s="485">
        <v>45183</v>
      </c>
      <c r="B5403" s="479">
        <v>4137</v>
      </c>
      <c r="E5403" s="479">
        <v>26400</v>
      </c>
      <c r="F5403" s="479">
        <f t="shared" si="13"/>
        <v>1498.913043478261</v>
      </c>
      <c r="G5403" s="479">
        <v>2000</v>
      </c>
    </row>
    <row r="5404" spans="1:7">
      <c r="A5404" s="485">
        <v>45184</v>
      </c>
      <c r="B5404" s="479">
        <v>4127</v>
      </c>
      <c r="E5404" s="479">
        <v>26400</v>
      </c>
      <c r="F5404" s="479">
        <f t="shared" si="13"/>
        <v>1495.2898550724638</v>
      </c>
      <c r="G5404" s="479">
        <v>2000</v>
      </c>
    </row>
    <row r="5405" spans="1:7">
      <c r="A5405" s="485">
        <v>45185</v>
      </c>
      <c r="B5405" s="479">
        <v>4021</v>
      </c>
      <c r="E5405" s="479">
        <v>26400</v>
      </c>
      <c r="F5405" s="479">
        <f t="shared" si="13"/>
        <v>1456.8840579710145</v>
      </c>
      <c r="G5405" s="479">
        <v>2000</v>
      </c>
    </row>
    <row r="5406" spans="1:7">
      <c r="A5406" s="485">
        <v>45186</v>
      </c>
      <c r="B5406" s="479">
        <v>4393</v>
      </c>
      <c r="E5406" s="479">
        <v>26400</v>
      </c>
      <c r="F5406" s="479">
        <f t="shared" si="13"/>
        <v>1591.6666666666665</v>
      </c>
      <c r="G5406" s="479">
        <v>2000</v>
      </c>
    </row>
    <row r="5407" spans="1:7">
      <c r="A5407" s="485">
        <v>45187</v>
      </c>
      <c r="B5407" s="479">
        <v>4010</v>
      </c>
      <c r="E5407" s="479">
        <v>26400</v>
      </c>
      <c r="F5407" s="479">
        <f t="shared" si="13"/>
        <v>1452.8985507246377</v>
      </c>
      <c r="G5407" s="479">
        <v>2000</v>
      </c>
    </row>
    <row r="5408" spans="1:7">
      <c r="A5408" s="485">
        <v>45188</v>
      </c>
      <c r="B5408" s="479">
        <v>3958</v>
      </c>
      <c r="E5408" s="479">
        <v>26400</v>
      </c>
      <c r="F5408" s="479">
        <f t="shared" si="13"/>
        <v>1434.0579710144928</v>
      </c>
      <c r="G5408" s="479">
        <v>2000</v>
      </c>
    </row>
    <row r="5409" spans="1:7">
      <c r="A5409" s="485">
        <v>45189</v>
      </c>
      <c r="B5409" s="479">
        <v>2368</v>
      </c>
      <c r="E5409" s="479">
        <v>26400</v>
      </c>
      <c r="F5409" s="479">
        <f t="shared" si="13"/>
        <v>857.97101449275362</v>
      </c>
      <c r="G5409" s="479">
        <v>2000</v>
      </c>
    </row>
    <row r="5410" spans="1:7">
      <c r="A5410" s="485">
        <v>45190</v>
      </c>
      <c r="B5410" s="479">
        <v>6609</v>
      </c>
      <c r="E5410" s="479">
        <v>26400</v>
      </c>
      <c r="F5410" s="479">
        <f t="shared" si="13"/>
        <v>2394.5652173913045</v>
      </c>
      <c r="G5410" s="479">
        <v>2000</v>
      </c>
    </row>
    <row r="5411" spans="1:7">
      <c r="A5411" s="485">
        <v>45191</v>
      </c>
      <c r="B5411" s="479">
        <v>8765</v>
      </c>
      <c r="E5411" s="479">
        <v>26400</v>
      </c>
      <c r="F5411" s="479">
        <f t="shared" si="13"/>
        <v>3175.724637681159</v>
      </c>
      <c r="G5411" s="479">
        <v>2000</v>
      </c>
    </row>
    <row r="5412" spans="1:7">
      <c r="A5412" s="485">
        <v>45192</v>
      </c>
      <c r="B5412" s="479">
        <v>4921</v>
      </c>
      <c r="E5412" s="479">
        <v>26400</v>
      </c>
      <c r="F5412" s="479">
        <f t="shared" si="13"/>
        <v>1782.9710144927535</v>
      </c>
      <c r="G5412" s="479">
        <v>2000</v>
      </c>
    </row>
    <row r="5413" spans="1:7">
      <c r="A5413" s="485">
        <v>45193</v>
      </c>
      <c r="B5413" s="479">
        <v>4698</v>
      </c>
      <c r="E5413" s="479">
        <v>26400</v>
      </c>
      <c r="F5413" s="479">
        <f t="shared" si="13"/>
        <v>1702.1739130434783</v>
      </c>
      <c r="G5413" s="479">
        <v>2000</v>
      </c>
    </row>
    <row r="5414" spans="1:7">
      <c r="A5414" s="485">
        <v>45194</v>
      </c>
      <c r="B5414" s="479">
        <v>4197</v>
      </c>
      <c r="E5414" s="479">
        <v>26400</v>
      </c>
      <c r="F5414" s="479">
        <f t="shared" si="13"/>
        <v>1520.6521739130435</v>
      </c>
      <c r="G5414" s="479">
        <v>2000</v>
      </c>
    </row>
    <row r="5415" spans="1:7">
      <c r="A5415" s="485">
        <v>45195</v>
      </c>
      <c r="B5415" s="479">
        <v>4252</v>
      </c>
      <c r="E5415" s="479">
        <v>26400</v>
      </c>
      <c r="F5415" s="479">
        <f t="shared" si="13"/>
        <v>1540.5797101449275</v>
      </c>
      <c r="G5415" s="479">
        <v>2000</v>
      </c>
    </row>
    <row r="5416" spans="1:7">
      <c r="A5416" s="485">
        <v>45196</v>
      </c>
      <c r="B5416" s="479">
        <v>4528</v>
      </c>
      <c r="E5416" s="479">
        <v>26400</v>
      </c>
      <c r="F5416" s="479">
        <f t="shared" si="13"/>
        <v>1640.5797101449275</v>
      </c>
      <c r="G5416" s="479">
        <v>2000</v>
      </c>
    </row>
    <row r="5417" spans="1:7">
      <c r="A5417" s="485">
        <v>45197</v>
      </c>
      <c r="B5417" s="479">
        <v>4677</v>
      </c>
      <c r="E5417" s="479">
        <v>26400</v>
      </c>
      <c r="F5417" s="479">
        <f t="shared" si="13"/>
        <v>1694.5652173913045</v>
      </c>
      <c r="G5417" s="479">
        <v>2000</v>
      </c>
    </row>
    <row r="5418" spans="1:7">
      <c r="A5418" s="485">
        <v>45198</v>
      </c>
      <c r="B5418" s="479">
        <v>4076</v>
      </c>
      <c r="E5418" s="479">
        <v>26400</v>
      </c>
      <c r="F5418" s="479">
        <f t="shared" si="13"/>
        <v>1476.8115942028985</v>
      </c>
      <c r="G5418" s="479">
        <v>2000</v>
      </c>
    </row>
    <row r="5419" spans="1:7">
      <c r="A5419" s="485">
        <v>45199</v>
      </c>
      <c r="B5419" s="479">
        <v>4383</v>
      </c>
      <c r="E5419" s="479">
        <v>26400</v>
      </c>
      <c r="F5419" s="479">
        <f t="shared" si="13"/>
        <v>1588.0434782608697</v>
      </c>
      <c r="G5419" s="479">
        <v>2000</v>
      </c>
    </row>
    <row r="5420" spans="1:7">
      <c r="A5420" s="485">
        <v>45200</v>
      </c>
      <c r="B5420" s="479">
        <v>4016</v>
      </c>
      <c r="E5420" s="479">
        <v>26400</v>
      </c>
      <c r="F5420" s="479">
        <f t="shared" si="13"/>
        <v>1455.0724637681158</v>
      </c>
      <c r="G5420" s="479">
        <v>2000</v>
      </c>
    </row>
    <row r="5421" spans="1:7">
      <c r="A5421" s="485">
        <v>45201</v>
      </c>
      <c r="B5421" s="479">
        <v>4264</v>
      </c>
      <c r="E5421" s="479">
        <v>26400</v>
      </c>
      <c r="F5421" s="479">
        <f t="shared" si="13"/>
        <v>1544.9275362318842</v>
      </c>
      <c r="G5421" s="479">
        <v>2000</v>
      </c>
    </row>
    <row r="5422" spans="1:7">
      <c r="A5422" s="485">
        <v>45202</v>
      </c>
      <c r="B5422" s="479">
        <v>4200</v>
      </c>
      <c r="E5422" s="479">
        <v>26400</v>
      </c>
      <c r="F5422" s="479">
        <f t="shared" si="13"/>
        <v>1521.7391304347827</v>
      </c>
      <c r="G5422" s="479">
        <v>2000</v>
      </c>
    </row>
    <row r="5423" spans="1:7">
      <c r="A5423" s="485">
        <v>45203</v>
      </c>
      <c r="B5423" s="479">
        <v>3890</v>
      </c>
      <c r="E5423" s="479">
        <v>26400</v>
      </c>
      <c r="F5423" s="479">
        <f t="shared" si="13"/>
        <v>1409.4202898550725</v>
      </c>
      <c r="G5423" s="479">
        <v>2000</v>
      </c>
    </row>
    <row r="5424" spans="1:7">
      <c r="A5424" s="485">
        <v>45204</v>
      </c>
      <c r="B5424" s="479">
        <v>2578</v>
      </c>
      <c r="E5424" s="479">
        <v>26400</v>
      </c>
      <c r="F5424" s="479">
        <f t="shared" si="13"/>
        <v>934.05797101449275</v>
      </c>
      <c r="G5424" s="479">
        <v>2000</v>
      </c>
    </row>
    <row r="5425" spans="1:7">
      <c r="A5425" s="485">
        <v>45205</v>
      </c>
      <c r="B5425" s="479">
        <v>3945</v>
      </c>
      <c r="E5425" s="479">
        <v>26400</v>
      </c>
      <c r="F5425" s="479">
        <f t="shared" si="13"/>
        <v>1429.3478260869565</v>
      </c>
      <c r="G5425" s="479">
        <v>2000</v>
      </c>
    </row>
    <row r="5426" spans="1:7">
      <c r="A5426" s="485">
        <v>45206</v>
      </c>
      <c r="B5426" s="479">
        <v>2621</v>
      </c>
      <c r="E5426" s="479">
        <v>26400</v>
      </c>
      <c r="F5426" s="479">
        <f t="shared" si="13"/>
        <v>949.63768115942025</v>
      </c>
      <c r="G5426" s="479">
        <v>2000</v>
      </c>
    </row>
    <row r="5427" spans="1:7">
      <c r="A5427" s="485">
        <v>45207</v>
      </c>
      <c r="B5427" s="479">
        <v>3520</v>
      </c>
      <c r="E5427" s="479">
        <v>26400</v>
      </c>
      <c r="F5427" s="479">
        <f t="shared" si="13"/>
        <v>1275.3623188405795</v>
      </c>
      <c r="G5427" s="479">
        <v>2000</v>
      </c>
    </row>
    <row r="5428" spans="1:7">
      <c r="A5428" s="485">
        <v>45208</v>
      </c>
      <c r="B5428" s="479">
        <v>3398</v>
      </c>
      <c r="E5428" s="479">
        <v>26400</v>
      </c>
      <c r="F5428" s="479">
        <f t="shared" si="13"/>
        <v>1231.159420289855</v>
      </c>
      <c r="G5428" s="479">
        <v>2000</v>
      </c>
    </row>
    <row r="5429" spans="1:7">
      <c r="A5429" s="485">
        <v>45209</v>
      </c>
      <c r="B5429" s="479">
        <v>3355</v>
      </c>
      <c r="E5429" s="479">
        <v>26400</v>
      </c>
      <c r="F5429" s="479">
        <f t="shared" si="13"/>
        <v>1215.5797101449275</v>
      </c>
      <c r="G5429" s="479">
        <v>2000</v>
      </c>
    </row>
    <row r="5430" spans="1:7">
      <c r="A5430" s="485">
        <v>45210</v>
      </c>
      <c r="B5430" s="479"/>
      <c r="E5430" s="479">
        <v>26400</v>
      </c>
      <c r="F5430" s="479">
        <f t="shared" si="13"/>
        <v>0</v>
      </c>
      <c r="G5430" s="479">
        <v>2000</v>
      </c>
    </row>
    <row r="5431" spans="1:7">
      <c r="A5431" s="485">
        <v>45211</v>
      </c>
      <c r="B5431" s="479">
        <v>3847</v>
      </c>
      <c r="E5431" s="479">
        <v>26400</v>
      </c>
      <c r="F5431" s="479">
        <f t="shared" si="13"/>
        <v>1393.840579710145</v>
      </c>
      <c r="G5431" s="479">
        <v>2000</v>
      </c>
    </row>
    <row r="5432" spans="1:7">
      <c r="A5432" s="485">
        <v>45212</v>
      </c>
      <c r="B5432" s="479"/>
      <c r="E5432" s="479">
        <v>26400</v>
      </c>
      <c r="F5432" s="479">
        <f t="shared" si="13"/>
        <v>0</v>
      </c>
      <c r="G5432" s="479">
        <v>2000</v>
      </c>
    </row>
    <row r="5433" spans="1:7">
      <c r="A5433" s="485">
        <v>45213</v>
      </c>
      <c r="B5433" s="479"/>
      <c r="E5433" s="479">
        <v>26400</v>
      </c>
      <c r="F5433" s="479">
        <f t="shared" si="13"/>
        <v>0</v>
      </c>
      <c r="G5433" s="479">
        <v>2000</v>
      </c>
    </row>
    <row r="5434" spans="1:7">
      <c r="A5434" s="485">
        <v>45214</v>
      </c>
      <c r="B5434" s="479"/>
      <c r="E5434" s="479">
        <v>26400</v>
      </c>
      <c r="F5434" s="479">
        <f t="shared" si="13"/>
        <v>0</v>
      </c>
      <c r="G5434" s="479">
        <v>2000</v>
      </c>
    </row>
    <row r="5435" spans="1:7">
      <c r="A5435" s="485">
        <v>45215</v>
      </c>
      <c r="B5435" s="479">
        <v>3846.08</v>
      </c>
      <c r="E5435" s="479">
        <v>26400</v>
      </c>
      <c r="F5435" s="479">
        <f t="shared" si="13"/>
        <v>1393.5072463768117</v>
      </c>
      <c r="G5435" s="479">
        <v>2000</v>
      </c>
    </row>
    <row r="5436" spans="1:7">
      <c r="A5436" s="485">
        <v>45216</v>
      </c>
      <c r="B5436" s="479">
        <v>3860</v>
      </c>
      <c r="E5436" s="479">
        <v>26400</v>
      </c>
      <c r="F5436" s="479">
        <f t="shared" si="13"/>
        <v>1398.5507246376812</v>
      </c>
      <c r="G5436" s="479">
        <v>2000</v>
      </c>
    </row>
    <row r="5437" spans="1:7">
      <c r="A5437" s="485">
        <v>45217</v>
      </c>
      <c r="B5437" s="479">
        <v>3690</v>
      </c>
      <c r="E5437" s="479">
        <v>26400</v>
      </c>
      <c r="F5437" s="479">
        <f t="shared" si="13"/>
        <v>1336.9565217391303</v>
      </c>
      <c r="G5437" s="479">
        <v>2000</v>
      </c>
    </row>
    <row r="5438" spans="1:7">
      <c r="A5438" s="485">
        <v>45218</v>
      </c>
      <c r="B5438" s="479">
        <v>3405</v>
      </c>
      <c r="E5438" s="479">
        <v>26400</v>
      </c>
      <c r="F5438" s="479">
        <f t="shared" si="13"/>
        <v>1233.695652173913</v>
      </c>
      <c r="G5438" s="479">
        <v>2000</v>
      </c>
    </row>
    <row r="5439" spans="1:7">
      <c r="A5439" s="485">
        <v>45219</v>
      </c>
      <c r="B5439" s="479">
        <v>3677</v>
      </c>
      <c r="E5439" s="479">
        <v>26400</v>
      </c>
      <c r="F5439" s="479">
        <f t="shared" si="13"/>
        <v>1332.2463768115942</v>
      </c>
      <c r="G5439" s="479">
        <v>2000</v>
      </c>
    </row>
    <row r="5440" spans="1:7">
      <c r="A5440" s="485">
        <v>45220</v>
      </c>
      <c r="B5440" s="479">
        <v>3804.98</v>
      </c>
      <c r="E5440" s="479">
        <v>26400</v>
      </c>
      <c r="F5440" s="479">
        <f t="shared" si="13"/>
        <v>1378.6159420289855</v>
      </c>
      <c r="G5440" s="479">
        <v>2000</v>
      </c>
    </row>
    <row r="5441" spans="1:7">
      <c r="A5441" s="485">
        <v>45221</v>
      </c>
      <c r="B5441" s="479">
        <v>3553.56</v>
      </c>
      <c r="E5441" s="479">
        <v>26400</v>
      </c>
      <c r="F5441" s="479">
        <f t="shared" si="13"/>
        <v>1287.5217391304348</v>
      </c>
      <c r="G5441" s="479">
        <v>2000</v>
      </c>
    </row>
    <row r="5442" spans="1:7">
      <c r="A5442" s="485">
        <v>45222</v>
      </c>
      <c r="B5442" s="479">
        <v>3983.19</v>
      </c>
      <c r="E5442" s="479">
        <v>26400</v>
      </c>
      <c r="F5442" s="479">
        <f t="shared" si="13"/>
        <v>1443.1847826086957</v>
      </c>
      <c r="G5442" s="479">
        <v>2000</v>
      </c>
    </row>
    <row r="5443" spans="1:7">
      <c r="A5443" s="485">
        <v>45223</v>
      </c>
      <c r="B5443" s="479">
        <v>3548.25</v>
      </c>
      <c r="E5443" s="479">
        <v>26400</v>
      </c>
      <c r="F5443" s="479">
        <f t="shared" si="13"/>
        <v>1285.5978260869565</v>
      </c>
      <c r="G5443" s="479">
        <v>2000</v>
      </c>
    </row>
    <row r="5444" spans="1:7">
      <c r="A5444" s="485">
        <v>45224</v>
      </c>
      <c r="B5444" s="479">
        <v>3429.24</v>
      </c>
      <c r="E5444" s="479">
        <v>26400</v>
      </c>
      <c r="F5444" s="479">
        <f t="shared" si="13"/>
        <v>1242.478260869565</v>
      </c>
      <c r="G5444" s="479">
        <v>2000</v>
      </c>
    </row>
    <row r="5445" spans="1:7">
      <c r="A5445" s="485">
        <v>45225</v>
      </c>
      <c r="B5445" s="479">
        <v>4004.11</v>
      </c>
      <c r="E5445" s="479">
        <v>26400</v>
      </c>
      <c r="F5445" s="479">
        <f t="shared" si="13"/>
        <v>1450.7644927536232</v>
      </c>
      <c r="G5445" s="479">
        <v>2000</v>
      </c>
    </row>
    <row r="5446" spans="1:7">
      <c r="A5446" s="485">
        <v>45226</v>
      </c>
      <c r="B5446" s="479">
        <v>3604</v>
      </c>
      <c r="E5446" s="479">
        <v>26400</v>
      </c>
      <c r="F5446" s="479">
        <f t="shared" si="13"/>
        <v>1305.7971014492753</v>
      </c>
      <c r="G5446" s="479">
        <v>2000</v>
      </c>
    </row>
    <row r="5447" spans="1:7">
      <c r="A5447" s="485">
        <v>45227</v>
      </c>
      <c r="B5447" s="479">
        <v>3524</v>
      </c>
      <c r="E5447" s="479">
        <v>26400</v>
      </c>
      <c r="F5447" s="479">
        <f t="shared" si="13"/>
        <v>1276.8115942028985</v>
      </c>
      <c r="G5447" s="479">
        <v>2000</v>
      </c>
    </row>
    <row r="5448" spans="1:7">
      <c r="A5448" s="485">
        <v>45228</v>
      </c>
      <c r="B5448" s="479">
        <v>3679</v>
      </c>
      <c r="E5448" s="479">
        <v>26400</v>
      </c>
      <c r="F5448" s="479">
        <f t="shared" si="13"/>
        <v>1332.9710144927535</v>
      </c>
      <c r="G5448" s="479">
        <v>2000</v>
      </c>
    </row>
    <row r="5449" spans="1:7">
      <c r="A5449" s="485">
        <v>45229</v>
      </c>
      <c r="B5449" s="479">
        <v>3679</v>
      </c>
      <c r="E5449" s="479">
        <v>26400</v>
      </c>
      <c r="F5449" s="479">
        <f t="shared" si="13"/>
        <v>1332.9710144927535</v>
      </c>
      <c r="G5449" s="479">
        <v>2000</v>
      </c>
    </row>
    <row r="5450" spans="1:7">
      <c r="A5450" s="485">
        <v>45230</v>
      </c>
      <c r="B5450" s="479">
        <v>3491.09</v>
      </c>
      <c r="E5450" s="479">
        <v>26400</v>
      </c>
      <c r="F5450" s="479">
        <f t="shared" si="13"/>
        <v>1264.8876811594203</v>
      </c>
      <c r="G5450" s="479">
        <v>2000</v>
      </c>
    </row>
    <row r="5451" spans="1:7">
      <c r="A5451" s="485">
        <v>45231</v>
      </c>
      <c r="B5451" s="479">
        <v>3911.04</v>
      </c>
      <c r="E5451" s="479">
        <v>26400</v>
      </c>
      <c r="F5451" s="479">
        <f t="shared" si="13"/>
        <v>1417.0434782608697</v>
      </c>
      <c r="G5451" s="479">
        <v>2000</v>
      </c>
    </row>
    <row r="5452" spans="1:7">
      <c r="A5452" s="485">
        <v>45232</v>
      </c>
      <c r="B5452" s="479">
        <v>3567.61</v>
      </c>
      <c r="E5452" s="479">
        <v>26400</v>
      </c>
      <c r="F5452" s="479">
        <f t="shared" si="13"/>
        <v>1292.6123188405797</v>
      </c>
      <c r="G5452" s="479">
        <v>2000</v>
      </c>
    </row>
    <row r="5453" spans="1:7">
      <c r="A5453" s="485">
        <v>45233</v>
      </c>
      <c r="B5453" s="479">
        <v>4085.84</v>
      </c>
      <c r="E5453" s="479">
        <v>26400</v>
      </c>
      <c r="F5453" s="479">
        <f t="shared" si="13"/>
        <v>1480.3768115942028</v>
      </c>
      <c r="G5453" s="479">
        <v>2000</v>
      </c>
    </row>
    <row r="5454" spans="1:7">
      <c r="A5454" s="485">
        <v>45234</v>
      </c>
      <c r="B5454" s="479">
        <v>3930.57</v>
      </c>
      <c r="E5454" s="479">
        <v>26400</v>
      </c>
      <c r="F5454" s="479">
        <f t="shared" si="13"/>
        <v>1424.1195652173915</v>
      </c>
      <c r="G5454" s="479">
        <v>2000</v>
      </c>
    </row>
    <row r="5455" spans="1:7">
      <c r="A5455" s="485">
        <v>45235</v>
      </c>
      <c r="B5455" s="479">
        <v>3672.84</v>
      </c>
      <c r="E5455" s="479">
        <v>26400</v>
      </c>
      <c r="F5455" s="479">
        <f t="shared" si="13"/>
        <v>1330.7391304347827</v>
      </c>
      <c r="G5455" s="479">
        <v>2000</v>
      </c>
    </row>
    <row r="5456" spans="1:7">
      <c r="A5456" s="485">
        <v>45236</v>
      </c>
      <c r="B5456" s="479">
        <v>3915</v>
      </c>
      <c r="E5456" s="479">
        <v>26400</v>
      </c>
      <c r="F5456" s="479">
        <f t="shared" si="13"/>
        <v>1418.4782608695652</v>
      </c>
      <c r="G5456" s="479">
        <v>2000</v>
      </c>
    </row>
    <row r="5457" spans="1:7">
      <c r="A5457" s="485">
        <v>45237</v>
      </c>
      <c r="B5457" s="479">
        <v>3689.37</v>
      </c>
      <c r="E5457" s="479">
        <v>26400</v>
      </c>
      <c r="F5457" s="479">
        <f t="shared" si="13"/>
        <v>1336.7282608695652</v>
      </c>
      <c r="G5457" s="479">
        <v>2000</v>
      </c>
    </row>
    <row r="5458" spans="1:7">
      <c r="A5458" s="485">
        <v>45238</v>
      </c>
      <c r="B5458" s="479">
        <v>3434.76</v>
      </c>
      <c r="E5458" s="479">
        <v>26400</v>
      </c>
      <c r="F5458" s="479">
        <f t="shared" si="13"/>
        <v>1244.4782608695652</v>
      </c>
      <c r="G5458" s="479">
        <v>2000</v>
      </c>
    </row>
    <row r="5459" spans="1:7">
      <c r="A5459" s="485">
        <v>45239</v>
      </c>
      <c r="B5459" s="479">
        <v>3687.58</v>
      </c>
      <c r="E5459" s="479">
        <v>26400</v>
      </c>
      <c r="F5459" s="479">
        <f t="shared" ref="F5459:F5499" si="14">(B5459/2760)*1000</f>
        <v>1336.0797101449275</v>
      </c>
      <c r="G5459" s="479">
        <v>2000</v>
      </c>
    </row>
    <row r="5460" spans="1:7">
      <c r="A5460" s="485">
        <v>45240</v>
      </c>
      <c r="B5460" s="479">
        <v>3781.46</v>
      </c>
      <c r="E5460" s="479">
        <v>26400</v>
      </c>
      <c r="F5460" s="479">
        <f t="shared" si="14"/>
        <v>1370.0942028985507</v>
      </c>
      <c r="G5460" s="479">
        <v>2000</v>
      </c>
    </row>
    <row r="5461" spans="1:7">
      <c r="A5461" s="485">
        <v>45241</v>
      </c>
      <c r="B5461" s="479">
        <v>3851.59</v>
      </c>
      <c r="E5461" s="479">
        <v>26400</v>
      </c>
      <c r="F5461" s="479">
        <f t="shared" si="14"/>
        <v>1395.503623188406</v>
      </c>
      <c r="G5461" s="479">
        <v>2000</v>
      </c>
    </row>
    <row r="5462" spans="1:7">
      <c r="A5462" s="485">
        <v>45242</v>
      </c>
      <c r="B5462" s="479">
        <v>3741.82</v>
      </c>
      <c r="E5462" s="479">
        <v>26400</v>
      </c>
      <c r="F5462" s="479">
        <f t="shared" si="14"/>
        <v>1355.731884057971</v>
      </c>
      <c r="G5462" s="479">
        <v>2000</v>
      </c>
    </row>
    <row r="5463" spans="1:7">
      <c r="A5463" s="485">
        <v>45243</v>
      </c>
      <c r="B5463" s="479">
        <v>3636.69</v>
      </c>
      <c r="E5463" s="479">
        <v>26400</v>
      </c>
      <c r="F5463" s="479">
        <f t="shared" si="14"/>
        <v>1317.641304347826</v>
      </c>
      <c r="G5463" s="479">
        <v>2000</v>
      </c>
    </row>
    <row r="5464" spans="1:7">
      <c r="A5464" s="485">
        <v>45244</v>
      </c>
      <c r="B5464" s="479">
        <v>3649</v>
      </c>
      <c r="E5464" s="479">
        <v>26400</v>
      </c>
      <c r="F5464" s="479">
        <f t="shared" si="14"/>
        <v>1322.1014492753623</v>
      </c>
      <c r="G5464" s="479">
        <v>2000</v>
      </c>
    </row>
    <row r="5465" spans="1:7">
      <c r="A5465" s="485">
        <v>45245</v>
      </c>
      <c r="B5465" s="479">
        <v>3894</v>
      </c>
      <c r="E5465" s="479">
        <v>26400</v>
      </c>
      <c r="F5465" s="479">
        <f t="shared" si="14"/>
        <v>1410.8695652173913</v>
      </c>
      <c r="G5465" s="479">
        <v>2000</v>
      </c>
    </row>
    <row r="5466" spans="1:7">
      <c r="A5466" s="485">
        <v>45246</v>
      </c>
      <c r="B5466" s="479">
        <v>4172</v>
      </c>
      <c r="E5466" s="479">
        <v>26400</v>
      </c>
      <c r="F5466" s="479">
        <f t="shared" si="14"/>
        <v>1511.5942028985507</v>
      </c>
      <c r="G5466" s="479">
        <v>2000</v>
      </c>
    </row>
    <row r="5467" spans="1:7">
      <c r="A5467" s="485">
        <v>45247</v>
      </c>
      <c r="B5467" s="479">
        <v>3865</v>
      </c>
      <c r="E5467" s="479">
        <v>26400</v>
      </c>
      <c r="F5467" s="479">
        <f t="shared" si="14"/>
        <v>1400.3623188405795</v>
      </c>
      <c r="G5467" s="479">
        <v>2000</v>
      </c>
    </row>
    <row r="5468" spans="1:7">
      <c r="A5468" s="485">
        <v>45248</v>
      </c>
      <c r="B5468" s="479">
        <v>4159</v>
      </c>
      <c r="E5468" s="479">
        <v>26400</v>
      </c>
      <c r="F5468" s="479">
        <f t="shared" si="14"/>
        <v>1506.8840579710145</v>
      </c>
      <c r="G5468" s="479">
        <v>2000</v>
      </c>
    </row>
    <row r="5469" spans="1:7">
      <c r="A5469" s="485">
        <v>45249</v>
      </c>
      <c r="B5469" s="479">
        <v>3784</v>
      </c>
      <c r="E5469" s="479">
        <v>26400</v>
      </c>
      <c r="F5469" s="479">
        <f t="shared" si="14"/>
        <v>1371.0144927536232</v>
      </c>
      <c r="G5469" s="479">
        <v>2000</v>
      </c>
    </row>
    <row r="5470" spans="1:7">
      <c r="A5470" s="485">
        <v>45250</v>
      </c>
      <c r="B5470" s="479">
        <v>4563.5</v>
      </c>
      <c r="E5470" s="479">
        <v>26400</v>
      </c>
      <c r="F5470" s="479">
        <f t="shared" si="14"/>
        <v>1653.4420289855072</v>
      </c>
      <c r="G5470" s="479">
        <v>2000</v>
      </c>
    </row>
    <row r="5471" spans="1:7">
      <c r="A5471" s="485">
        <v>45251</v>
      </c>
      <c r="B5471" s="479">
        <v>3476</v>
      </c>
      <c r="E5471" s="479">
        <v>26400</v>
      </c>
      <c r="F5471" s="479">
        <f t="shared" si="14"/>
        <v>1259.4202898550723</v>
      </c>
      <c r="G5471" s="479">
        <v>2000</v>
      </c>
    </row>
    <row r="5472" spans="1:7">
      <c r="A5472" s="485">
        <v>45252</v>
      </c>
      <c r="B5472" s="479">
        <v>3478</v>
      </c>
      <c r="E5472" s="479">
        <v>26400</v>
      </c>
      <c r="F5472" s="479">
        <f t="shared" si="14"/>
        <v>1260.144927536232</v>
      </c>
      <c r="G5472" s="479">
        <v>2000</v>
      </c>
    </row>
    <row r="5473" spans="1:7">
      <c r="A5473" s="485">
        <v>45253</v>
      </c>
      <c r="B5473" s="479">
        <v>3556</v>
      </c>
      <c r="E5473" s="479">
        <v>26400</v>
      </c>
      <c r="F5473" s="479">
        <f t="shared" si="14"/>
        <v>1288.4057971014493</v>
      </c>
      <c r="G5473" s="479">
        <v>2000</v>
      </c>
    </row>
    <row r="5474" spans="1:7">
      <c r="A5474" s="485">
        <v>45254</v>
      </c>
      <c r="B5474" s="479">
        <v>3839</v>
      </c>
      <c r="E5474" s="479">
        <v>26400</v>
      </c>
      <c r="F5474" s="479">
        <f t="shared" si="14"/>
        <v>1390.9420289855072</v>
      </c>
      <c r="G5474" s="479">
        <v>2000</v>
      </c>
    </row>
    <row r="5475" spans="1:7">
      <c r="A5475" s="485">
        <v>45255</v>
      </c>
      <c r="B5475" s="479">
        <v>3797</v>
      </c>
      <c r="E5475" s="479">
        <v>26400</v>
      </c>
      <c r="F5475" s="479">
        <f t="shared" si="14"/>
        <v>1375.7246376811595</v>
      </c>
      <c r="G5475" s="479">
        <v>2000</v>
      </c>
    </row>
    <row r="5476" spans="1:7">
      <c r="A5476" s="485">
        <v>45256</v>
      </c>
      <c r="B5476" s="479">
        <v>3625</v>
      </c>
      <c r="E5476" s="479">
        <v>26400</v>
      </c>
      <c r="F5476" s="479">
        <f t="shared" si="14"/>
        <v>1313.4057971014493</v>
      </c>
      <c r="G5476" s="479">
        <v>2000</v>
      </c>
    </row>
    <row r="5477" spans="1:7">
      <c r="A5477" s="485">
        <v>45257</v>
      </c>
      <c r="B5477" s="479">
        <v>3466</v>
      </c>
      <c r="E5477" s="479">
        <v>26400</v>
      </c>
      <c r="F5477" s="479">
        <f t="shared" si="14"/>
        <v>1255.7971014492753</v>
      </c>
      <c r="G5477" s="479">
        <v>2000</v>
      </c>
    </row>
    <row r="5478" spans="1:7">
      <c r="A5478" s="485">
        <v>45258</v>
      </c>
      <c r="B5478" s="479">
        <v>3292</v>
      </c>
      <c r="E5478" s="479">
        <v>26400</v>
      </c>
      <c r="F5478" s="479">
        <f t="shared" si="14"/>
        <v>1192.7536231884058</v>
      </c>
      <c r="G5478" s="479">
        <v>2000</v>
      </c>
    </row>
    <row r="5479" spans="1:7">
      <c r="A5479" s="485">
        <v>45259</v>
      </c>
      <c r="B5479" s="479">
        <v>4176</v>
      </c>
      <c r="E5479" s="479">
        <v>26400</v>
      </c>
      <c r="F5479" s="479">
        <f t="shared" si="14"/>
        <v>1513.0434782608695</v>
      </c>
      <c r="G5479" s="479">
        <v>2000</v>
      </c>
    </row>
    <row r="5480" spans="1:7">
      <c r="A5480" s="485">
        <v>45260</v>
      </c>
      <c r="B5480" s="479">
        <v>3803</v>
      </c>
      <c r="E5480" s="479">
        <v>26400</v>
      </c>
      <c r="F5480" s="479">
        <f t="shared" si="14"/>
        <v>1377.8985507246377</v>
      </c>
      <c r="G5480" s="479">
        <v>2000</v>
      </c>
    </row>
    <row r="5481" spans="1:7">
      <c r="A5481" s="485">
        <v>45261</v>
      </c>
      <c r="B5481" s="479">
        <v>3867</v>
      </c>
      <c r="E5481" s="479">
        <v>26400</v>
      </c>
      <c r="F5481" s="479">
        <f t="shared" si="14"/>
        <v>1401.0869565217392</v>
      </c>
      <c r="G5481" s="479">
        <v>2000</v>
      </c>
    </row>
    <row r="5482" spans="1:7">
      <c r="A5482" s="485">
        <v>45262</v>
      </c>
      <c r="B5482" s="479" t="s">
        <v>86</v>
      </c>
      <c r="E5482" s="479">
        <v>26400</v>
      </c>
      <c r="F5482" s="479" t="e">
        <f t="shared" si="14"/>
        <v>#VALUE!</v>
      </c>
      <c r="G5482" s="479">
        <v>2000</v>
      </c>
    </row>
    <row r="5483" spans="1:7">
      <c r="A5483" s="485">
        <v>45263</v>
      </c>
      <c r="B5483" s="479">
        <v>4076.71</v>
      </c>
      <c r="E5483" s="479">
        <v>26400</v>
      </c>
      <c r="F5483" s="479">
        <f t="shared" si="14"/>
        <v>1477.06884057971</v>
      </c>
      <c r="G5483" s="479">
        <v>2000</v>
      </c>
    </row>
    <row r="5484" spans="1:7">
      <c r="A5484" s="485">
        <v>45264</v>
      </c>
      <c r="B5484" s="479">
        <v>3665</v>
      </c>
      <c r="E5484" s="479">
        <v>26400</v>
      </c>
      <c r="F5484" s="479">
        <f t="shared" si="14"/>
        <v>1327.8985507246377</v>
      </c>
      <c r="G5484" s="479">
        <v>2000</v>
      </c>
    </row>
    <row r="5485" spans="1:7">
      <c r="A5485" s="485">
        <v>45265</v>
      </c>
      <c r="B5485" s="479">
        <v>3919</v>
      </c>
      <c r="E5485" s="479">
        <v>26400</v>
      </c>
      <c r="F5485" s="479">
        <f t="shared" si="14"/>
        <v>1419.9275362318842</v>
      </c>
      <c r="G5485" s="479">
        <v>2000</v>
      </c>
    </row>
    <row r="5486" spans="1:7">
      <c r="A5486" s="485">
        <v>45266</v>
      </c>
      <c r="B5486" s="479">
        <v>3816</v>
      </c>
      <c r="E5486" s="479">
        <v>26400</v>
      </c>
      <c r="F5486" s="479">
        <f t="shared" si="14"/>
        <v>1382.608695652174</v>
      </c>
      <c r="G5486" s="479">
        <v>2000</v>
      </c>
    </row>
    <row r="5487" spans="1:7">
      <c r="A5487" s="485">
        <v>45267</v>
      </c>
      <c r="B5487" s="479">
        <v>3823</v>
      </c>
      <c r="E5487" s="479">
        <v>26400</v>
      </c>
      <c r="F5487" s="479">
        <f t="shared" si="14"/>
        <v>1385.144927536232</v>
      </c>
      <c r="G5487" s="479">
        <v>2000</v>
      </c>
    </row>
    <row r="5488" spans="1:7">
      <c r="A5488" s="485">
        <v>45268</v>
      </c>
      <c r="B5488" s="479"/>
      <c r="E5488" s="479">
        <v>26400</v>
      </c>
      <c r="F5488" s="479">
        <f t="shared" si="14"/>
        <v>0</v>
      </c>
      <c r="G5488" s="479">
        <v>2000</v>
      </c>
    </row>
    <row r="5489" spans="1:7">
      <c r="A5489" s="485">
        <v>45269</v>
      </c>
      <c r="B5489" s="479">
        <v>3687</v>
      </c>
      <c r="E5489" s="479">
        <v>26400</v>
      </c>
      <c r="F5489" s="479">
        <f t="shared" si="14"/>
        <v>1335.8695652173913</v>
      </c>
      <c r="G5489" s="479">
        <v>2000</v>
      </c>
    </row>
    <row r="5490" spans="1:7">
      <c r="A5490" s="485">
        <v>45270</v>
      </c>
      <c r="B5490" s="479">
        <v>3655</v>
      </c>
      <c r="E5490" s="479">
        <v>26400</v>
      </c>
      <c r="F5490" s="479">
        <f t="shared" si="14"/>
        <v>1324.2753623188405</v>
      </c>
      <c r="G5490" s="479">
        <v>2000</v>
      </c>
    </row>
    <row r="5491" spans="1:7">
      <c r="A5491" s="485">
        <v>45271</v>
      </c>
      <c r="B5491" s="479">
        <v>3639</v>
      </c>
      <c r="E5491" s="479">
        <v>26400</v>
      </c>
      <c r="F5491" s="479">
        <f t="shared" si="14"/>
        <v>1318.4782608695652</v>
      </c>
      <c r="G5491" s="479">
        <v>2000</v>
      </c>
    </row>
    <row r="5492" spans="1:7">
      <c r="A5492" s="485">
        <v>45272</v>
      </c>
      <c r="B5492" s="479">
        <v>3544</v>
      </c>
      <c r="E5492" s="479">
        <v>26400</v>
      </c>
      <c r="F5492" s="479">
        <f t="shared" si="14"/>
        <v>1284.0579710144928</v>
      </c>
      <c r="G5492" s="479">
        <v>2000</v>
      </c>
    </row>
    <row r="5493" spans="1:7">
      <c r="A5493" s="485">
        <v>45273</v>
      </c>
      <c r="B5493" s="479">
        <v>3915</v>
      </c>
      <c r="E5493" s="479">
        <v>26400</v>
      </c>
      <c r="F5493" s="479">
        <f t="shared" si="14"/>
        <v>1418.4782608695652</v>
      </c>
      <c r="G5493" s="479">
        <v>2000</v>
      </c>
    </row>
    <row r="5494" spans="1:7">
      <c r="A5494" s="485">
        <v>45274</v>
      </c>
      <c r="B5494" s="479">
        <v>3682</v>
      </c>
      <c r="E5494" s="479">
        <v>26400</v>
      </c>
      <c r="F5494" s="479">
        <f t="shared" si="14"/>
        <v>1334.0579710144928</v>
      </c>
      <c r="G5494" s="479">
        <v>2000</v>
      </c>
    </row>
    <row r="5495" spans="1:7">
      <c r="A5495" s="485">
        <v>45275</v>
      </c>
      <c r="B5495" s="479">
        <v>3786</v>
      </c>
      <c r="E5495" s="479">
        <v>26400</v>
      </c>
      <c r="F5495" s="479">
        <f t="shared" si="14"/>
        <v>1371.7391304347825</v>
      </c>
      <c r="G5495" s="479">
        <v>2000</v>
      </c>
    </row>
    <row r="5496" spans="1:7">
      <c r="A5496" s="485">
        <v>45276</v>
      </c>
      <c r="B5496" s="479">
        <v>3845</v>
      </c>
      <c r="E5496" s="479">
        <v>26400</v>
      </c>
      <c r="F5496" s="479">
        <f t="shared" si="14"/>
        <v>1393.1159420289855</v>
      </c>
      <c r="G5496" s="479">
        <v>2000</v>
      </c>
    </row>
    <row r="5497" spans="1:7">
      <c r="A5497" s="485">
        <v>45277</v>
      </c>
      <c r="B5497" s="479">
        <v>3767</v>
      </c>
      <c r="E5497" s="479">
        <v>26400</v>
      </c>
      <c r="F5497" s="479">
        <f t="shared" si="14"/>
        <v>1364.855072463768</v>
      </c>
      <c r="G5497" s="479">
        <v>2000</v>
      </c>
    </row>
    <row r="5498" spans="1:7">
      <c r="A5498" s="485">
        <v>45278</v>
      </c>
      <c r="B5498" s="479">
        <v>3796</v>
      </c>
      <c r="E5498" s="479">
        <v>26400</v>
      </c>
      <c r="F5498" s="479">
        <f t="shared" si="14"/>
        <v>1375.3623188405797</v>
      </c>
      <c r="G5498" s="479">
        <v>2000</v>
      </c>
    </row>
    <row r="5499" spans="1:7">
      <c r="A5499" s="485">
        <v>45279</v>
      </c>
      <c r="B5499" s="479">
        <v>3929</v>
      </c>
      <c r="E5499" s="479">
        <v>26400</v>
      </c>
      <c r="F5499" s="479">
        <f t="shared" si="14"/>
        <v>1423.550724637681</v>
      </c>
      <c r="G5499" s="479">
        <v>2000</v>
      </c>
    </row>
    <row r="5500" spans="1:7">
      <c r="A5500" s="485">
        <v>45280</v>
      </c>
      <c r="B5500" s="479">
        <v>3810</v>
      </c>
      <c r="E5500" s="479">
        <v>26400</v>
      </c>
      <c r="F5500" s="479">
        <f t="shared" ref="F5500:F5504" si="15">(B5500/10560)*1000</f>
        <v>360.7954545454545</v>
      </c>
      <c r="G5500" s="479">
        <v>2000</v>
      </c>
    </row>
    <row r="5501" spans="1:7">
      <c r="A5501" s="485">
        <v>45281</v>
      </c>
      <c r="B5501" s="479">
        <v>3567</v>
      </c>
      <c r="E5501" s="479">
        <v>26400</v>
      </c>
      <c r="F5501" s="479">
        <f t="shared" si="15"/>
        <v>337.78409090909088</v>
      </c>
      <c r="G5501" s="479">
        <v>2000</v>
      </c>
    </row>
    <row r="5502" spans="1:7">
      <c r="A5502" s="485">
        <v>45282</v>
      </c>
      <c r="B5502" s="479">
        <v>4085</v>
      </c>
      <c r="E5502" s="479">
        <v>26400</v>
      </c>
      <c r="F5502" s="479">
        <f t="shared" si="15"/>
        <v>386.83712121212119</v>
      </c>
      <c r="G5502" s="479">
        <v>2000</v>
      </c>
    </row>
    <row r="5503" spans="1:7">
      <c r="A5503" s="485">
        <v>45283</v>
      </c>
      <c r="B5503" s="479">
        <v>4082</v>
      </c>
      <c r="E5503" s="479">
        <v>26400</v>
      </c>
      <c r="F5503" s="479">
        <f t="shared" si="15"/>
        <v>386.55303030303031</v>
      </c>
      <c r="G5503" s="479">
        <v>2000</v>
      </c>
    </row>
    <row r="5504" spans="1:7">
      <c r="A5504" s="485">
        <v>45284</v>
      </c>
      <c r="B5504" s="479">
        <v>4218</v>
      </c>
      <c r="E5504" s="479">
        <v>26400</v>
      </c>
      <c r="F5504" s="479">
        <f t="shared" si="15"/>
        <v>399.43181818181819</v>
      </c>
      <c r="G5504" s="479">
        <v>2000</v>
      </c>
    </row>
    <row r="5505" spans="1:7">
      <c r="A5505" s="485">
        <v>45285</v>
      </c>
      <c r="B5505" s="479">
        <v>4389</v>
      </c>
      <c r="E5505" s="479">
        <v>26400</v>
      </c>
      <c r="F5505" s="479">
        <f>(B5505/10560)*1000</f>
        <v>415.625</v>
      </c>
      <c r="G5505" s="479">
        <v>2000</v>
      </c>
    </row>
    <row r="5506" spans="1:7">
      <c r="A5506" s="485">
        <v>45286</v>
      </c>
      <c r="B5506" s="479">
        <v>4366</v>
      </c>
      <c r="E5506" s="479">
        <v>26400</v>
      </c>
      <c r="F5506" s="479">
        <f t="shared" ref="F5506:F5542" si="16">(B5506/10560)*1000</f>
        <v>413.44696969696969</v>
      </c>
      <c r="G5506" s="479">
        <v>2000</v>
      </c>
    </row>
    <row r="5507" spans="1:7">
      <c r="A5507" s="485">
        <v>45287</v>
      </c>
      <c r="B5507" s="479">
        <v>4484</v>
      </c>
      <c r="E5507" s="479">
        <v>26400</v>
      </c>
      <c r="F5507" s="479">
        <f t="shared" si="16"/>
        <v>424.62121212121212</v>
      </c>
      <c r="G5507" s="479">
        <v>2000</v>
      </c>
    </row>
    <row r="5508" spans="1:7">
      <c r="A5508" s="485">
        <v>45288</v>
      </c>
      <c r="B5508" s="479">
        <v>4790</v>
      </c>
      <c r="E5508" s="479">
        <v>26400</v>
      </c>
      <c r="F5508" s="479">
        <f t="shared" si="16"/>
        <v>453.59848484848487</v>
      </c>
      <c r="G5508" s="479">
        <v>2000</v>
      </c>
    </row>
    <row r="5509" spans="1:7">
      <c r="A5509" s="485">
        <v>45289</v>
      </c>
      <c r="B5509" s="479">
        <v>5301</v>
      </c>
      <c r="E5509" s="479">
        <v>26400</v>
      </c>
      <c r="F5509" s="479">
        <f t="shared" si="16"/>
        <v>501.98863636363632</v>
      </c>
      <c r="G5509" s="479">
        <v>2000</v>
      </c>
    </row>
    <row r="5510" spans="1:7">
      <c r="A5510" s="485">
        <v>45290</v>
      </c>
      <c r="B5510" s="479">
        <v>5209</v>
      </c>
      <c r="E5510" s="479">
        <v>26400</v>
      </c>
      <c r="F5510" s="479">
        <f t="shared" si="16"/>
        <v>493.27651515151518</v>
      </c>
      <c r="G5510" s="479">
        <v>2000</v>
      </c>
    </row>
    <row r="5511" spans="1:7">
      <c r="A5511" s="485">
        <v>45291</v>
      </c>
      <c r="B5511" s="479">
        <v>6215</v>
      </c>
      <c r="E5511" s="479">
        <v>26400</v>
      </c>
      <c r="F5511" s="479">
        <f t="shared" si="16"/>
        <v>588.54166666666663</v>
      </c>
      <c r="G5511" s="479">
        <v>2000</v>
      </c>
    </row>
    <row r="5512" spans="1:7">
      <c r="A5512" s="485">
        <v>45292</v>
      </c>
      <c r="B5512" s="479">
        <v>5682</v>
      </c>
      <c r="E5512" s="479">
        <v>26400</v>
      </c>
      <c r="F5512" s="479">
        <f t="shared" si="16"/>
        <v>538.06818181818187</v>
      </c>
      <c r="G5512" s="479">
        <v>2000</v>
      </c>
    </row>
    <row r="5513" spans="1:7">
      <c r="A5513" s="485">
        <v>45293</v>
      </c>
      <c r="B5513" s="479">
        <v>5206</v>
      </c>
      <c r="E5513" s="479">
        <v>26400</v>
      </c>
      <c r="F5513" s="479">
        <f t="shared" si="16"/>
        <v>492.99242424242425</v>
      </c>
      <c r="G5513" s="479">
        <v>2000</v>
      </c>
    </row>
    <row r="5514" spans="1:7">
      <c r="A5514" s="485">
        <v>45294</v>
      </c>
      <c r="B5514" s="479">
        <v>5335</v>
      </c>
      <c r="E5514" s="479">
        <v>26400</v>
      </c>
      <c r="F5514" s="479">
        <f t="shared" si="16"/>
        <v>505.20833333333337</v>
      </c>
      <c r="G5514" s="479">
        <v>2000</v>
      </c>
    </row>
    <row r="5515" spans="1:7">
      <c r="A5515" s="485">
        <v>45295</v>
      </c>
      <c r="B5515" s="479">
        <v>5153</v>
      </c>
      <c r="E5515" s="479">
        <v>26400</v>
      </c>
      <c r="F5515" s="479">
        <f t="shared" si="16"/>
        <v>487.97348484848487</v>
      </c>
      <c r="G5515" s="479">
        <v>2000</v>
      </c>
    </row>
    <row r="5516" spans="1:7">
      <c r="A5516" s="485">
        <v>45296</v>
      </c>
      <c r="B5516" s="479">
        <v>5270</v>
      </c>
      <c r="E5516" s="479">
        <v>26400</v>
      </c>
      <c r="F5516" s="479">
        <f t="shared" si="16"/>
        <v>499.05303030303025</v>
      </c>
      <c r="G5516" s="479">
        <v>2000</v>
      </c>
    </row>
    <row r="5517" spans="1:7">
      <c r="A5517" s="485">
        <v>45297</v>
      </c>
      <c r="B5517" s="479">
        <v>4799</v>
      </c>
      <c r="E5517" s="479">
        <v>26400</v>
      </c>
      <c r="F5517" s="479">
        <f t="shared" si="16"/>
        <v>454.45075757575756</v>
      </c>
      <c r="G5517" s="479">
        <v>2000</v>
      </c>
    </row>
    <row r="5518" spans="1:7">
      <c r="A5518" s="485">
        <v>45298</v>
      </c>
      <c r="B5518" s="479">
        <v>4300</v>
      </c>
      <c r="E5518" s="479">
        <v>26400</v>
      </c>
      <c r="F5518" s="479">
        <f t="shared" si="16"/>
        <v>407.19696969696975</v>
      </c>
      <c r="G5518" s="479">
        <v>2000</v>
      </c>
    </row>
    <row r="5519" spans="1:7">
      <c r="A5519" s="485">
        <v>45299</v>
      </c>
      <c r="B5519" s="479">
        <v>4892</v>
      </c>
      <c r="E5519" s="479">
        <v>26400</v>
      </c>
      <c r="F5519" s="479">
        <f t="shared" si="16"/>
        <v>463.25757575757575</v>
      </c>
      <c r="G5519" s="479">
        <v>2000</v>
      </c>
    </row>
    <row r="5520" spans="1:7">
      <c r="A5520" s="485">
        <v>45300</v>
      </c>
      <c r="B5520" s="479">
        <v>4090</v>
      </c>
      <c r="E5520" s="479">
        <v>26400</v>
      </c>
      <c r="F5520" s="479">
        <f t="shared" si="16"/>
        <v>387.31060606060606</v>
      </c>
      <c r="G5520" s="479">
        <v>2000</v>
      </c>
    </row>
    <row r="5521" spans="1:7">
      <c r="A5521" s="485">
        <v>45301</v>
      </c>
      <c r="B5521" s="479">
        <v>4184</v>
      </c>
      <c r="E5521" s="479">
        <v>26400</v>
      </c>
      <c r="F5521" s="479">
        <f t="shared" si="16"/>
        <v>396.21212121212125</v>
      </c>
      <c r="G5521" s="479">
        <v>2000</v>
      </c>
    </row>
    <row r="5522" spans="1:7">
      <c r="A5522" s="485">
        <v>45302</v>
      </c>
      <c r="B5522" s="479">
        <v>1738</v>
      </c>
      <c r="E5522" s="479">
        <v>26400</v>
      </c>
      <c r="F5522" s="479">
        <f t="shared" si="16"/>
        <v>164.58333333333334</v>
      </c>
      <c r="G5522" s="479">
        <v>2000</v>
      </c>
    </row>
    <row r="5523" spans="1:7">
      <c r="A5523" s="485">
        <v>45303</v>
      </c>
      <c r="B5523" s="479">
        <v>4641</v>
      </c>
      <c r="E5523" s="479">
        <v>26400</v>
      </c>
      <c r="F5523" s="479">
        <f t="shared" si="16"/>
        <v>439.48863636363637</v>
      </c>
      <c r="G5523" s="479">
        <v>2000</v>
      </c>
    </row>
    <row r="5524" spans="1:7">
      <c r="A5524" s="485">
        <v>45304</v>
      </c>
      <c r="B5524" s="479">
        <v>4276</v>
      </c>
      <c r="E5524" s="479">
        <v>26400</v>
      </c>
      <c r="F5524" s="479">
        <f t="shared" si="16"/>
        <v>404.92424242424244</v>
      </c>
      <c r="G5524" s="479">
        <v>2000</v>
      </c>
    </row>
    <row r="5525" spans="1:7">
      <c r="A5525" s="485">
        <v>45305</v>
      </c>
      <c r="B5525" s="479">
        <v>4197</v>
      </c>
      <c r="E5525" s="479">
        <v>26400</v>
      </c>
      <c r="F5525" s="479">
        <f t="shared" si="16"/>
        <v>397.44318181818181</v>
      </c>
      <c r="G5525" s="479">
        <v>2000</v>
      </c>
    </row>
    <row r="5526" spans="1:7">
      <c r="A5526" s="485">
        <v>45306</v>
      </c>
      <c r="B5526" s="479">
        <v>4147</v>
      </c>
      <c r="E5526" s="479">
        <v>26400</v>
      </c>
      <c r="F5526" s="479">
        <f t="shared" si="16"/>
        <v>392.70833333333331</v>
      </c>
      <c r="G5526" s="479">
        <v>2000</v>
      </c>
    </row>
    <row r="5527" spans="1:7">
      <c r="A5527" s="485">
        <v>45307</v>
      </c>
      <c r="B5527" s="479">
        <v>4122</v>
      </c>
      <c r="E5527" s="479">
        <v>26400</v>
      </c>
      <c r="F5527" s="479">
        <f t="shared" si="16"/>
        <v>390.34090909090907</v>
      </c>
      <c r="G5527" s="479">
        <v>2000</v>
      </c>
    </row>
    <row r="5528" spans="1:7">
      <c r="A5528" s="485">
        <v>45308</v>
      </c>
      <c r="B5528" s="479">
        <v>3834</v>
      </c>
      <c r="E5528" s="479">
        <v>26400</v>
      </c>
      <c r="F5528" s="479">
        <f t="shared" si="16"/>
        <v>363.06818181818187</v>
      </c>
      <c r="G5528" s="479">
        <v>2000</v>
      </c>
    </row>
    <row r="5529" spans="1:7">
      <c r="A5529" s="485">
        <v>45309</v>
      </c>
      <c r="B5529" s="479">
        <v>3949</v>
      </c>
      <c r="E5529" s="479">
        <v>26400</v>
      </c>
      <c r="F5529" s="479">
        <f t="shared" si="16"/>
        <v>373.95833333333331</v>
      </c>
      <c r="G5529" s="479">
        <v>2000</v>
      </c>
    </row>
    <row r="5530" spans="1:7">
      <c r="A5530" s="485">
        <v>45310</v>
      </c>
      <c r="B5530" s="479">
        <v>4896</v>
      </c>
      <c r="E5530" s="479">
        <v>26400</v>
      </c>
      <c r="F5530" s="479">
        <f t="shared" si="16"/>
        <v>463.63636363636363</v>
      </c>
      <c r="G5530" s="479">
        <v>2000</v>
      </c>
    </row>
    <row r="5531" spans="1:7">
      <c r="A5531" s="485">
        <v>45311</v>
      </c>
      <c r="B5531" s="479">
        <v>4323</v>
      </c>
      <c r="E5531" s="479">
        <v>26400</v>
      </c>
      <c r="F5531" s="479">
        <f t="shared" si="16"/>
        <v>409.375</v>
      </c>
      <c r="G5531" s="479">
        <v>2000</v>
      </c>
    </row>
    <row r="5532" spans="1:7">
      <c r="A5532" s="485">
        <v>45312</v>
      </c>
      <c r="B5532" s="479">
        <v>3910</v>
      </c>
      <c r="E5532" s="479">
        <v>26400</v>
      </c>
      <c r="F5532" s="479">
        <f t="shared" si="16"/>
        <v>370.2651515151515</v>
      </c>
      <c r="G5532" s="479">
        <v>2000</v>
      </c>
    </row>
    <row r="5533" spans="1:7">
      <c r="A5533" s="485">
        <v>45313</v>
      </c>
      <c r="B5533" s="479">
        <v>3958</v>
      </c>
      <c r="E5533" s="479">
        <v>26400</v>
      </c>
      <c r="F5533" s="479">
        <f t="shared" si="16"/>
        <v>374.81060606060606</v>
      </c>
      <c r="G5533" s="479">
        <v>2000</v>
      </c>
    </row>
    <row r="5534" spans="1:7">
      <c r="A5534" s="485">
        <v>45314</v>
      </c>
      <c r="B5534" s="479">
        <v>4906</v>
      </c>
      <c r="E5534" s="479">
        <v>26400</v>
      </c>
      <c r="F5534" s="479">
        <f t="shared" si="16"/>
        <v>464.58333333333337</v>
      </c>
      <c r="G5534" s="479">
        <v>2000</v>
      </c>
    </row>
    <row r="5535" spans="1:7">
      <c r="A5535" s="485">
        <v>45315</v>
      </c>
      <c r="B5535" s="479">
        <v>3856</v>
      </c>
      <c r="E5535" s="479">
        <v>26400</v>
      </c>
      <c r="F5535" s="479">
        <f t="shared" si="16"/>
        <v>365.15151515151518</v>
      </c>
      <c r="G5535" s="479">
        <v>2000</v>
      </c>
    </row>
    <row r="5536" spans="1:7">
      <c r="A5536" s="485">
        <v>45316</v>
      </c>
      <c r="B5536" s="479">
        <v>4069</v>
      </c>
      <c r="E5536" s="479">
        <v>26400</v>
      </c>
      <c r="F5536" s="479">
        <f t="shared" si="16"/>
        <v>385.32196969696969</v>
      </c>
      <c r="G5536" s="479">
        <v>2000</v>
      </c>
    </row>
    <row r="5537" spans="1:7">
      <c r="A5537" s="485">
        <v>45317</v>
      </c>
      <c r="B5537" s="479">
        <v>4005</v>
      </c>
      <c r="E5537" s="479">
        <v>26400</v>
      </c>
      <c r="F5537" s="479">
        <f t="shared" si="16"/>
        <v>379.26136363636363</v>
      </c>
      <c r="G5537" s="479">
        <v>2000</v>
      </c>
    </row>
    <row r="5538" spans="1:7">
      <c r="A5538" s="485">
        <v>45318</v>
      </c>
      <c r="B5538" s="479">
        <v>4444</v>
      </c>
      <c r="E5538" s="479">
        <v>26400</v>
      </c>
      <c r="F5538" s="479">
        <f t="shared" si="16"/>
        <v>420.83333333333331</v>
      </c>
      <c r="G5538" s="479">
        <v>2000</v>
      </c>
    </row>
    <row r="5539" spans="1:7">
      <c r="A5539" s="485">
        <v>45319</v>
      </c>
      <c r="B5539" s="479">
        <v>3965</v>
      </c>
      <c r="E5539" s="479">
        <v>26400</v>
      </c>
      <c r="F5539" s="479">
        <f t="shared" si="16"/>
        <v>375.47348484848487</v>
      </c>
      <c r="G5539" s="479">
        <v>2000</v>
      </c>
    </row>
    <row r="5540" spans="1:7">
      <c r="A5540" s="485">
        <v>45320</v>
      </c>
      <c r="B5540" s="479">
        <v>3920</v>
      </c>
      <c r="E5540" s="479">
        <v>26400</v>
      </c>
      <c r="F5540" s="479">
        <f t="shared" si="16"/>
        <v>371.21212121212119</v>
      </c>
      <c r="G5540" s="479">
        <v>2000</v>
      </c>
    </row>
    <row r="5541" spans="1:7">
      <c r="A5541" s="485">
        <v>45321</v>
      </c>
      <c r="B5541" s="479">
        <v>3827</v>
      </c>
      <c r="E5541" s="479">
        <v>26400</v>
      </c>
      <c r="F5541" s="479">
        <f t="shared" si="16"/>
        <v>362.40530303030306</v>
      </c>
      <c r="G5541" s="479">
        <v>2000</v>
      </c>
    </row>
    <row r="5542" spans="1:7">
      <c r="A5542" s="485">
        <v>45322</v>
      </c>
      <c r="B5542" s="479">
        <v>3656</v>
      </c>
      <c r="E5542" s="479">
        <v>26400</v>
      </c>
      <c r="F5542" s="479">
        <f t="shared" si="16"/>
        <v>346.21212121212119</v>
      </c>
      <c r="G5542" s="479">
        <v>2000</v>
      </c>
    </row>
    <row r="5543" spans="1:7">
      <c r="A5543" s="485">
        <v>45323</v>
      </c>
      <c r="B5543" s="479">
        <v>3786</v>
      </c>
      <c r="E5543" s="479">
        <v>26400</v>
      </c>
      <c r="F5543" s="479">
        <f t="shared" ref="F5543:F5606" si="17">(B5543/10560)*1000</f>
        <v>358.52272727272725</v>
      </c>
      <c r="G5543" s="479">
        <v>2000</v>
      </c>
    </row>
    <row r="5544" spans="1:7">
      <c r="A5544" s="485">
        <v>45324</v>
      </c>
      <c r="B5544" s="479">
        <v>3817</v>
      </c>
      <c r="E5544" s="479">
        <v>26400</v>
      </c>
      <c r="F5544" s="479">
        <f t="shared" si="17"/>
        <v>361.45833333333331</v>
      </c>
      <c r="G5544" s="479">
        <v>2000</v>
      </c>
    </row>
    <row r="5545" spans="1:7">
      <c r="A5545" s="485">
        <v>45325</v>
      </c>
      <c r="B5545" s="479">
        <v>4105</v>
      </c>
      <c r="E5545" s="479">
        <v>26400</v>
      </c>
      <c r="F5545" s="479">
        <f t="shared" si="17"/>
        <v>388.73106060606062</v>
      </c>
      <c r="G5545" s="479">
        <v>2000</v>
      </c>
    </row>
    <row r="5546" spans="1:7">
      <c r="A5546" s="485">
        <v>45326</v>
      </c>
      <c r="B5546" s="479">
        <v>3831</v>
      </c>
      <c r="E5546" s="479">
        <v>26400</v>
      </c>
      <c r="F5546" s="479">
        <f t="shared" si="17"/>
        <v>362.78409090909093</v>
      </c>
      <c r="G5546" s="479">
        <v>2000</v>
      </c>
    </row>
    <row r="5547" spans="1:7">
      <c r="A5547" s="485">
        <v>45327</v>
      </c>
      <c r="B5547" s="479">
        <v>4139</v>
      </c>
      <c r="E5547" s="479">
        <v>26400</v>
      </c>
      <c r="F5547" s="479">
        <f t="shared" si="17"/>
        <v>391.95075757575756</v>
      </c>
      <c r="G5547" s="479">
        <v>2000</v>
      </c>
    </row>
    <row r="5548" spans="1:7">
      <c r="A5548" s="485">
        <v>45328</v>
      </c>
      <c r="B5548" s="479">
        <v>3904</v>
      </c>
      <c r="E5548" s="479">
        <v>26400</v>
      </c>
      <c r="F5548" s="479">
        <f t="shared" si="17"/>
        <v>369.69696969696969</v>
      </c>
      <c r="G5548" s="479">
        <v>2000</v>
      </c>
    </row>
    <row r="5549" spans="1:7">
      <c r="A5549" s="485">
        <v>45329</v>
      </c>
      <c r="B5549" s="479">
        <v>5639</v>
      </c>
      <c r="E5549" s="479">
        <v>26400</v>
      </c>
      <c r="F5549" s="479">
        <f t="shared" si="17"/>
        <v>533.99621212121201</v>
      </c>
      <c r="G5549" s="479">
        <v>2000</v>
      </c>
    </row>
    <row r="5550" spans="1:7">
      <c r="A5550" s="485">
        <v>45330</v>
      </c>
      <c r="B5550" s="479">
        <v>2043</v>
      </c>
      <c r="E5550" s="479">
        <v>26400</v>
      </c>
      <c r="F5550" s="479">
        <f t="shared" si="17"/>
        <v>193.46590909090907</v>
      </c>
      <c r="G5550" s="479">
        <v>2000</v>
      </c>
    </row>
    <row r="5551" spans="1:7">
      <c r="A5551" s="485">
        <v>45331</v>
      </c>
      <c r="B5551" s="479">
        <v>3942</v>
      </c>
      <c r="E5551" s="479">
        <v>26400</v>
      </c>
      <c r="F5551" s="479">
        <f t="shared" si="17"/>
        <v>373.29545454545456</v>
      </c>
      <c r="G5551" s="479">
        <v>2000</v>
      </c>
    </row>
    <row r="5552" spans="1:7">
      <c r="A5552" s="485">
        <v>45332</v>
      </c>
      <c r="B5552" s="479">
        <v>2665</v>
      </c>
      <c r="E5552" s="479">
        <v>26400</v>
      </c>
      <c r="F5552" s="479">
        <f t="shared" si="17"/>
        <v>252.36742424242425</v>
      </c>
      <c r="G5552" s="479">
        <v>2000</v>
      </c>
    </row>
    <row r="5553" spans="1:7">
      <c r="A5553" s="485">
        <v>45333</v>
      </c>
      <c r="B5553" s="479">
        <v>3852</v>
      </c>
      <c r="E5553" s="479">
        <v>26400</v>
      </c>
      <c r="F5553" s="479">
        <f t="shared" si="17"/>
        <v>364.77272727272725</v>
      </c>
      <c r="G5553" s="479">
        <v>2000</v>
      </c>
    </row>
    <row r="5554" spans="1:7">
      <c r="A5554" s="485">
        <v>45334</v>
      </c>
      <c r="B5554" s="479">
        <v>4024</v>
      </c>
      <c r="E5554" s="479">
        <v>26400</v>
      </c>
      <c r="F5554" s="479">
        <f t="shared" si="17"/>
        <v>381.06060606060606</v>
      </c>
      <c r="G5554" s="479">
        <v>2000</v>
      </c>
    </row>
    <row r="5555" spans="1:7">
      <c r="A5555" s="485">
        <v>45335</v>
      </c>
      <c r="B5555" s="479">
        <v>3761</v>
      </c>
      <c r="E5555" s="479">
        <v>26400</v>
      </c>
      <c r="F5555" s="479">
        <f t="shared" si="17"/>
        <v>356.155303030303</v>
      </c>
      <c r="G5555" s="479">
        <v>2000</v>
      </c>
    </row>
    <row r="5556" spans="1:7">
      <c r="A5556" s="485">
        <v>45336</v>
      </c>
      <c r="B5556" s="479">
        <v>3828</v>
      </c>
      <c r="E5556" s="479">
        <v>26400</v>
      </c>
      <c r="F5556" s="479">
        <f t="shared" si="17"/>
        <v>362.5</v>
      </c>
      <c r="G5556" s="479">
        <v>2000</v>
      </c>
    </row>
    <row r="5557" spans="1:7">
      <c r="A5557" s="485">
        <v>45337</v>
      </c>
      <c r="B5557" s="479">
        <v>4204</v>
      </c>
      <c r="E5557" s="479">
        <v>26400</v>
      </c>
      <c r="F5557" s="479">
        <f t="shared" si="17"/>
        <v>398.10606060606062</v>
      </c>
      <c r="G5557" s="479">
        <v>2000</v>
      </c>
    </row>
    <row r="5558" spans="1:7">
      <c r="A5558" s="485">
        <v>45338</v>
      </c>
      <c r="B5558" s="479">
        <v>4224</v>
      </c>
      <c r="E5558" s="479">
        <v>26400</v>
      </c>
      <c r="F5558" s="479">
        <f t="shared" si="17"/>
        <v>400</v>
      </c>
      <c r="G5558" s="479">
        <v>2000</v>
      </c>
    </row>
    <row r="5559" spans="1:7">
      <c r="A5559" s="485">
        <v>45339</v>
      </c>
      <c r="B5559" s="479">
        <v>3832</v>
      </c>
      <c r="E5559" s="479">
        <v>26400</v>
      </c>
      <c r="F5559" s="479">
        <f t="shared" si="17"/>
        <v>362.87878787878788</v>
      </c>
      <c r="G5559" s="479">
        <v>2000</v>
      </c>
    </row>
    <row r="5560" spans="1:7">
      <c r="A5560" s="485">
        <v>45340</v>
      </c>
      <c r="B5560" s="479">
        <v>3705</v>
      </c>
      <c r="E5560" s="479">
        <v>26400</v>
      </c>
      <c r="F5560" s="479">
        <f t="shared" si="17"/>
        <v>350.85227272727269</v>
      </c>
      <c r="G5560" s="479">
        <v>2000</v>
      </c>
    </row>
    <row r="5561" spans="1:7">
      <c r="A5561" s="485">
        <v>45341</v>
      </c>
      <c r="B5561" s="479">
        <v>3890</v>
      </c>
      <c r="E5561" s="479">
        <v>26400</v>
      </c>
      <c r="F5561" s="479">
        <f t="shared" si="17"/>
        <v>368.37121212121212</v>
      </c>
      <c r="G5561" s="479">
        <v>2000</v>
      </c>
    </row>
    <row r="5562" spans="1:7">
      <c r="A5562" s="485">
        <v>45342</v>
      </c>
      <c r="B5562" s="479">
        <v>3897</v>
      </c>
      <c r="E5562" s="479">
        <v>26400</v>
      </c>
      <c r="F5562" s="479">
        <f t="shared" si="17"/>
        <v>369.03409090909088</v>
      </c>
      <c r="G5562" s="479">
        <v>2000</v>
      </c>
    </row>
    <row r="5563" spans="1:7">
      <c r="A5563" s="485">
        <v>45343</v>
      </c>
      <c r="B5563" s="479">
        <v>3601</v>
      </c>
      <c r="E5563" s="479">
        <v>26400</v>
      </c>
      <c r="F5563" s="479">
        <f t="shared" si="17"/>
        <v>341.00378787878788</v>
      </c>
      <c r="G5563" s="479">
        <v>2000</v>
      </c>
    </row>
    <row r="5564" spans="1:7">
      <c r="A5564" s="485">
        <v>45344</v>
      </c>
      <c r="B5564" s="479">
        <v>4002</v>
      </c>
      <c r="E5564" s="479">
        <v>26400</v>
      </c>
      <c r="F5564" s="479">
        <f t="shared" si="17"/>
        <v>378.97727272727269</v>
      </c>
      <c r="G5564" s="479">
        <v>2000</v>
      </c>
    </row>
    <row r="5565" spans="1:7">
      <c r="A5565" s="485">
        <v>45345</v>
      </c>
      <c r="B5565" s="479">
        <v>3812</v>
      </c>
      <c r="E5565" s="479">
        <v>26400</v>
      </c>
      <c r="F5565" s="479">
        <f t="shared" si="17"/>
        <v>360.98484848484844</v>
      </c>
      <c r="G5565" s="479">
        <v>2000</v>
      </c>
    </row>
    <row r="5566" spans="1:7">
      <c r="A5566" s="485">
        <v>45346</v>
      </c>
      <c r="B5566" s="479">
        <v>3712</v>
      </c>
      <c r="E5566" s="479">
        <v>26400</v>
      </c>
      <c r="F5566" s="479">
        <f t="shared" si="17"/>
        <v>351.5151515151515</v>
      </c>
      <c r="G5566" s="479">
        <v>2000</v>
      </c>
    </row>
    <row r="5567" spans="1:7">
      <c r="A5567" s="485">
        <v>45347</v>
      </c>
      <c r="B5567" s="479">
        <v>3516</v>
      </c>
      <c r="E5567" s="479">
        <v>26400</v>
      </c>
      <c r="F5567" s="479">
        <f t="shared" si="17"/>
        <v>332.95454545454544</v>
      </c>
      <c r="G5567" s="479">
        <v>2000</v>
      </c>
    </row>
    <row r="5568" spans="1:7">
      <c r="A5568" s="485">
        <v>45348</v>
      </c>
      <c r="B5568" s="479">
        <v>3297</v>
      </c>
      <c r="E5568" s="479">
        <v>26400</v>
      </c>
      <c r="F5568" s="479">
        <f t="shared" si="17"/>
        <v>312.21590909090907</v>
      </c>
      <c r="G5568" s="479">
        <v>2000</v>
      </c>
    </row>
    <row r="5569" spans="1:7">
      <c r="A5569" s="485">
        <v>45349</v>
      </c>
      <c r="B5569" s="479">
        <v>4235</v>
      </c>
      <c r="E5569" s="479">
        <v>26400</v>
      </c>
      <c r="F5569" s="479">
        <f t="shared" si="17"/>
        <v>401.04166666666669</v>
      </c>
      <c r="G5569" s="479">
        <v>2000</v>
      </c>
    </row>
    <row r="5570" spans="1:7">
      <c r="A5570" s="485">
        <v>45350</v>
      </c>
      <c r="B5570" s="479">
        <v>3721</v>
      </c>
      <c r="E5570" s="479">
        <v>26400</v>
      </c>
      <c r="F5570" s="479">
        <f t="shared" si="17"/>
        <v>352.36742424242425</v>
      </c>
      <c r="G5570" s="479">
        <v>2000</v>
      </c>
    </row>
    <row r="5571" spans="1:7">
      <c r="A5571" s="485">
        <v>45351</v>
      </c>
      <c r="B5571" s="479">
        <v>3896</v>
      </c>
      <c r="E5571" s="479">
        <v>26400</v>
      </c>
      <c r="F5571" s="479">
        <f t="shared" si="17"/>
        <v>368.93939393939394</v>
      </c>
      <c r="G5571" s="479">
        <v>2000</v>
      </c>
    </row>
    <row r="5572" spans="1:7">
      <c r="A5572" s="485">
        <v>45352</v>
      </c>
      <c r="B5572" s="479">
        <v>3659</v>
      </c>
      <c r="E5572" s="479">
        <v>26400</v>
      </c>
      <c r="F5572" s="479">
        <f t="shared" si="17"/>
        <v>346.49621212121212</v>
      </c>
      <c r="G5572" s="479">
        <v>2000</v>
      </c>
    </row>
    <row r="5573" spans="1:7">
      <c r="A5573" s="485">
        <v>45353</v>
      </c>
      <c r="B5573" s="479">
        <v>3702</v>
      </c>
      <c r="E5573" s="479">
        <v>26400</v>
      </c>
      <c r="F5573" s="479">
        <f t="shared" si="17"/>
        <v>350.56818181818181</v>
      </c>
      <c r="G5573" s="479">
        <v>2000</v>
      </c>
    </row>
    <row r="5574" spans="1:7">
      <c r="A5574" s="485">
        <v>45354</v>
      </c>
      <c r="B5574" s="479">
        <v>3658</v>
      </c>
      <c r="E5574" s="479">
        <v>26400</v>
      </c>
      <c r="F5574" s="479">
        <f t="shared" si="17"/>
        <v>346.40151515151513</v>
      </c>
      <c r="G5574" s="479">
        <v>2000</v>
      </c>
    </row>
    <row r="5575" spans="1:7">
      <c r="A5575" s="485">
        <v>45355</v>
      </c>
      <c r="B5575" s="479">
        <v>3809</v>
      </c>
      <c r="E5575" s="479">
        <v>26400</v>
      </c>
      <c r="F5575" s="479">
        <f t="shared" si="17"/>
        <v>360.70075757575756</v>
      </c>
      <c r="G5575" s="479">
        <v>2000</v>
      </c>
    </row>
    <row r="5576" spans="1:7">
      <c r="A5576" s="485">
        <v>45356</v>
      </c>
      <c r="B5576" s="479">
        <v>4115</v>
      </c>
      <c r="E5576" s="479">
        <v>26400</v>
      </c>
      <c r="F5576" s="479">
        <f t="shared" si="17"/>
        <v>389.67803030303025</v>
      </c>
      <c r="G5576" s="479">
        <v>2000</v>
      </c>
    </row>
    <row r="5577" spans="1:7">
      <c r="A5577" s="485">
        <v>45357</v>
      </c>
      <c r="B5577" s="479">
        <v>3646</v>
      </c>
      <c r="E5577" s="479">
        <v>26400</v>
      </c>
      <c r="F5577" s="479">
        <f t="shared" si="17"/>
        <v>345.2651515151515</v>
      </c>
      <c r="G5577" s="479">
        <v>2000</v>
      </c>
    </row>
    <row r="5578" spans="1:7">
      <c r="A5578" s="485">
        <v>45358</v>
      </c>
      <c r="B5578" s="479">
        <v>3849</v>
      </c>
      <c r="E5578" s="479">
        <v>26400</v>
      </c>
      <c r="F5578" s="479">
        <f t="shared" si="17"/>
        <v>364.48863636363637</v>
      </c>
      <c r="G5578" s="479">
        <v>2000</v>
      </c>
    </row>
    <row r="5579" spans="1:7">
      <c r="A5579" s="485">
        <v>45359</v>
      </c>
      <c r="B5579" s="479">
        <v>4266</v>
      </c>
      <c r="E5579" s="479">
        <v>26400</v>
      </c>
      <c r="F5579" s="479">
        <f t="shared" si="17"/>
        <v>403.97727272727275</v>
      </c>
      <c r="G5579" s="479">
        <v>2000</v>
      </c>
    </row>
    <row r="5580" spans="1:7">
      <c r="A5580" s="485">
        <v>45360</v>
      </c>
      <c r="B5580" s="479">
        <v>4068</v>
      </c>
      <c r="E5580" s="479">
        <v>26400</v>
      </c>
      <c r="F5580" s="479">
        <f t="shared" si="17"/>
        <v>385.22727272727275</v>
      </c>
      <c r="G5580" s="479">
        <v>2000</v>
      </c>
    </row>
    <row r="5581" spans="1:7">
      <c r="A5581" s="485">
        <v>45361</v>
      </c>
      <c r="B5581" s="479">
        <v>3964</v>
      </c>
      <c r="E5581" s="479">
        <v>26400</v>
      </c>
      <c r="F5581" s="479">
        <f t="shared" si="17"/>
        <v>375.37878787878788</v>
      </c>
      <c r="G5581" s="479">
        <v>2000</v>
      </c>
    </row>
    <row r="5582" spans="1:7">
      <c r="A5582" s="485">
        <v>45362</v>
      </c>
      <c r="B5582" s="479">
        <v>3677</v>
      </c>
      <c r="E5582" s="479">
        <v>26400</v>
      </c>
      <c r="F5582" s="479">
        <f t="shared" si="17"/>
        <v>348.20075757575756</v>
      </c>
      <c r="G5582" s="479">
        <v>2000</v>
      </c>
    </row>
    <row r="5583" spans="1:7">
      <c r="A5583" s="485">
        <v>45363</v>
      </c>
      <c r="B5583" s="479">
        <v>3680</v>
      </c>
      <c r="E5583" s="479">
        <v>26400</v>
      </c>
      <c r="F5583" s="479">
        <f t="shared" si="17"/>
        <v>348.4848484848485</v>
      </c>
      <c r="G5583" s="479">
        <v>2000</v>
      </c>
    </row>
    <row r="5584" spans="1:7">
      <c r="A5584" s="485">
        <v>45364</v>
      </c>
      <c r="B5584" s="479">
        <v>3815</v>
      </c>
      <c r="E5584" s="479">
        <v>26400</v>
      </c>
      <c r="F5584" s="479">
        <f t="shared" si="17"/>
        <v>361.26893939393938</v>
      </c>
      <c r="G5584" s="479">
        <v>2000</v>
      </c>
    </row>
    <row r="5585" spans="1:7">
      <c r="A5585" s="485">
        <v>45365</v>
      </c>
      <c r="B5585" s="479">
        <v>3960</v>
      </c>
      <c r="E5585" s="479">
        <v>26400</v>
      </c>
      <c r="F5585" s="479">
        <f t="shared" si="17"/>
        <v>375</v>
      </c>
      <c r="G5585" s="479">
        <v>2000</v>
      </c>
    </row>
    <row r="5586" spans="1:7">
      <c r="A5586" s="485">
        <v>45366</v>
      </c>
      <c r="B5586" s="479">
        <v>3801</v>
      </c>
      <c r="E5586" s="479">
        <v>26400</v>
      </c>
      <c r="F5586" s="479">
        <f t="shared" si="17"/>
        <v>359.94318181818181</v>
      </c>
      <c r="G5586" s="479">
        <v>2000</v>
      </c>
    </row>
    <row r="5587" spans="1:7">
      <c r="A5587" s="485">
        <v>45367</v>
      </c>
      <c r="B5587" s="479">
        <v>3657</v>
      </c>
      <c r="E5587" s="479">
        <v>26400</v>
      </c>
      <c r="F5587" s="479">
        <f t="shared" si="17"/>
        <v>346.30681818181819</v>
      </c>
      <c r="G5587" s="479">
        <v>2000</v>
      </c>
    </row>
    <row r="5588" spans="1:7">
      <c r="A5588" s="485">
        <v>45368</v>
      </c>
      <c r="B5588" s="479">
        <v>3329</v>
      </c>
      <c r="E5588" s="479">
        <v>26400</v>
      </c>
      <c r="F5588" s="479">
        <f t="shared" si="17"/>
        <v>315.24621212121212</v>
      </c>
      <c r="G5588" s="479">
        <v>2000</v>
      </c>
    </row>
    <row r="5589" spans="1:7">
      <c r="A5589" s="485">
        <v>45369</v>
      </c>
      <c r="B5589" s="479">
        <v>3607</v>
      </c>
      <c r="E5589" s="479">
        <v>26400</v>
      </c>
      <c r="F5589" s="479">
        <f t="shared" si="17"/>
        <v>341.57196969696969</v>
      </c>
      <c r="G5589" s="479">
        <v>2000</v>
      </c>
    </row>
    <row r="5590" spans="1:7">
      <c r="A5590" s="485">
        <v>45370</v>
      </c>
      <c r="B5590" s="479">
        <v>3505</v>
      </c>
      <c r="E5590" s="479">
        <v>26400</v>
      </c>
      <c r="F5590" s="479">
        <f t="shared" si="17"/>
        <v>331.91287878787881</v>
      </c>
      <c r="G5590" s="479">
        <v>2000</v>
      </c>
    </row>
    <row r="5591" spans="1:7">
      <c r="A5591" s="485">
        <v>45371</v>
      </c>
      <c r="B5591" s="479">
        <v>3644</v>
      </c>
      <c r="E5591" s="479">
        <v>26400</v>
      </c>
      <c r="F5591" s="479">
        <f t="shared" si="17"/>
        <v>345.07575757575756</v>
      </c>
      <c r="G5591" s="479">
        <v>2000</v>
      </c>
    </row>
    <row r="5592" spans="1:7">
      <c r="A5592" s="485">
        <v>45372</v>
      </c>
      <c r="B5592" s="479">
        <v>3738</v>
      </c>
      <c r="E5592" s="479">
        <v>26400</v>
      </c>
      <c r="F5592" s="479">
        <f t="shared" si="17"/>
        <v>353.97727272727275</v>
      </c>
      <c r="G5592" s="479">
        <v>2000</v>
      </c>
    </row>
    <row r="5593" spans="1:7">
      <c r="A5593" s="485">
        <v>45373</v>
      </c>
      <c r="B5593" s="479">
        <v>3804</v>
      </c>
      <c r="E5593" s="479">
        <v>26400</v>
      </c>
      <c r="F5593" s="479">
        <f t="shared" si="17"/>
        <v>360.22727272727275</v>
      </c>
      <c r="G5593" s="479">
        <v>2000</v>
      </c>
    </row>
    <row r="5594" spans="1:7">
      <c r="A5594" s="485">
        <v>45374</v>
      </c>
      <c r="B5594" s="479">
        <v>3753</v>
      </c>
      <c r="E5594" s="479">
        <v>26400</v>
      </c>
      <c r="F5594" s="479">
        <f t="shared" si="17"/>
        <v>355.39772727272731</v>
      </c>
      <c r="G5594" s="479">
        <v>2000</v>
      </c>
    </row>
    <row r="5595" spans="1:7">
      <c r="A5595" s="485">
        <v>45375</v>
      </c>
      <c r="B5595" s="479">
        <v>3278</v>
      </c>
      <c r="E5595" s="479">
        <v>26400</v>
      </c>
      <c r="F5595" s="479">
        <f t="shared" si="17"/>
        <v>310.41666666666669</v>
      </c>
      <c r="G5595" s="479">
        <v>2000</v>
      </c>
    </row>
    <row r="5596" spans="1:7">
      <c r="A5596" s="485">
        <v>45376</v>
      </c>
      <c r="B5596" s="479">
        <v>3695</v>
      </c>
      <c r="E5596" s="479">
        <v>26400</v>
      </c>
      <c r="F5596" s="479">
        <f t="shared" si="17"/>
        <v>349.90530303030306</v>
      </c>
      <c r="G5596" s="479">
        <v>2000</v>
      </c>
    </row>
    <row r="5597" spans="1:7">
      <c r="A5597" s="485">
        <v>45377</v>
      </c>
      <c r="B5597" s="479">
        <v>3968</v>
      </c>
      <c r="E5597" s="479">
        <v>26400</v>
      </c>
      <c r="F5597" s="479">
        <f t="shared" si="17"/>
        <v>375.75757575757575</v>
      </c>
      <c r="G5597" s="479">
        <v>2000</v>
      </c>
    </row>
    <row r="5598" spans="1:7">
      <c r="A5598" s="485">
        <v>45378</v>
      </c>
      <c r="B5598" s="479">
        <v>4300</v>
      </c>
      <c r="E5598" s="479">
        <v>26400</v>
      </c>
      <c r="F5598" s="479">
        <f t="shared" si="17"/>
        <v>407.19696969696975</v>
      </c>
      <c r="G5598" s="479">
        <v>2000</v>
      </c>
    </row>
    <row r="5599" spans="1:7">
      <c r="A5599" s="485">
        <v>45379</v>
      </c>
      <c r="B5599" s="479">
        <v>3872</v>
      </c>
      <c r="E5599" s="479">
        <v>26400</v>
      </c>
      <c r="F5599" s="479">
        <f t="shared" si="17"/>
        <v>366.66666666666663</v>
      </c>
      <c r="G5599" s="479">
        <v>2000</v>
      </c>
    </row>
    <row r="5600" spans="1:7">
      <c r="A5600" s="485">
        <v>45380</v>
      </c>
      <c r="B5600" s="479">
        <v>4444</v>
      </c>
      <c r="E5600" s="479">
        <v>26400</v>
      </c>
      <c r="F5600" s="479">
        <f t="shared" si="17"/>
        <v>420.83333333333331</v>
      </c>
      <c r="G5600" s="479">
        <v>2000</v>
      </c>
    </row>
    <row r="5601" spans="1:7">
      <c r="A5601" s="485">
        <v>45381</v>
      </c>
      <c r="B5601" s="479">
        <v>4588</v>
      </c>
      <c r="E5601" s="479">
        <v>26400</v>
      </c>
      <c r="F5601" s="479">
        <f t="shared" si="17"/>
        <v>434.46969696969694</v>
      </c>
      <c r="G5601" s="479">
        <v>2000</v>
      </c>
    </row>
    <row r="5602" spans="1:7">
      <c r="A5602" s="485">
        <v>45382</v>
      </c>
      <c r="B5602" s="479">
        <v>4754</v>
      </c>
      <c r="E5602" s="479">
        <v>26400</v>
      </c>
      <c r="F5602" s="479">
        <f t="shared" si="17"/>
        <v>450.18939393939394</v>
      </c>
      <c r="G5602" s="479">
        <v>2000</v>
      </c>
    </row>
    <row r="5603" spans="1:7">
      <c r="A5603" s="485">
        <v>45383</v>
      </c>
      <c r="B5603" s="479">
        <v>4740</v>
      </c>
      <c r="E5603" s="479">
        <v>26400</v>
      </c>
      <c r="F5603" s="479">
        <f t="shared" si="17"/>
        <v>448.86363636363637</v>
      </c>
      <c r="G5603" s="479">
        <v>2000</v>
      </c>
    </row>
    <row r="5604" spans="1:7">
      <c r="A5604" s="485">
        <v>45384</v>
      </c>
      <c r="B5604" s="479">
        <v>4363</v>
      </c>
      <c r="E5604" s="479">
        <v>26400</v>
      </c>
      <c r="F5604" s="479">
        <f t="shared" si="17"/>
        <v>413.16287878787875</v>
      </c>
      <c r="G5604" s="479">
        <v>2000</v>
      </c>
    </row>
    <row r="5605" spans="1:7">
      <c r="A5605" s="485">
        <v>45385</v>
      </c>
      <c r="B5605" s="479">
        <v>3984</v>
      </c>
      <c r="E5605" s="479">
        <v>26400</v>
      </c>
      <c r="F5605" s="479">
        <f t="shared" si="17"/>
        <v>377.27272727272725</v>
      </c>
      <c r="G5605" s="479">
        <v>2000</v>
      </c>
    </row>
    <row r="5606" spans="1:7">
      <c r="A5606" s="485">
        <v>45386</v>
      </c>
      <c r="B5606" s="479">
        <v>3589</v>
      </c>
      <c r="E5606" s="479">
        <v>26400</v>
      </c>
      <c r="F5606" s="479">
        <f t="shared" si="17"/>
        <v>339.86742424242425</v>
      </c>
      <c r="G5606" s="479">
        <v>2000</v>
      </c>
    </row>
    <row r="5607" spans="1:7">
      <c r="A5607" s="485">
        <v>45387</v>
      </c>
      <c r="B5607" s="479">
        <v>3947</v>
      </c>
      <c r="E5607" s="479">
        <v>26400</v>
      </c>
      <c r="F5607" s="479">
        <f t="shared" ref="F5607:F5670" si="18">(B5607/10560)*1000</f>
        <v>373.76893939393938</v>
      </c>
      <c r="G5607" s="479">
        <v>2000</v>
      </c>
    </row>
    <row r="5608" spans="1:7">
      <c r="A5608" s="485">
        <v>45388</v>
      </c>
      <c r="B5608" s="479">
        <v>3839</v>
      </c>
      <c r="E5608" s="479">
        <v>26400</v>
      </c>
      <c r="F5608" s="479">
        <f t="shared" si="18"/>
        <v>363.54166666666663</v>
      </c>
      <c r="G5608" s="479">
        <v>2000</v>
      </c>
    </row>
    <row r="5609" spans="1:7">
      <c r="A5609" s="485">
        <v>45389</v>
      </c>
      <c r="B5609" s="479">
        <v>3409</v>
      </c>
      <c r="E5609" s="479">
        <v>26400</v>
      </c>
      <c r="F5609" s="479">
        <f t="shared" si="18"/>
        <v>322.82196969696969</v>
      </c>
      <c r="G5609" s="479">
        <v>2000</v>
      </c>
    </row>
    <row r="5610" spans="1:7">
      <c r="A5610" s="485">
        <v>45390</v>
      </c>
      <c r="B5610" s="479">
        <v>3952</v>
      </c>
      <c r="E5610" s="479">
        <v>26400</v>
      </c>
      <c r="F5610" s="479">
        <f t="shared" si="18"/>
        <v>374.24242424242425</v>
      </c>
      <c r="G5610" s="479">
        <v>2000</v>
      </c>
    </row>
    <row r="5611" spans="1:7">
      <c r="A5611" s="485">
        <v>45391</v>
      </c>
      <c r="B5611" s="479">
        <v>3440</v>
      </c>
      <c r="E5611" s="479">
        <v>26400</v>
      </c>
      <c r="F5611" s="479">
        <f t="shared" si="18"/>
        <v>325.75757575757575</v>
      </c>
      <c r="G5611" s="479">
        <v>2000</v>
      </c>
    </row>
    <row r="5612" spans="1:7">
      <c r="A5612" s="485">
        <v>45392</v>
      </c>
      <c r="B5612" s="479">
        <v>3968</v>
      </c>
      <c r="E5612" s="479">
        <v>26400</v>
      </c>
      <c r="F5612" s="479">
        <f t="shared" si="18"/>
        <v>375.75757575757575</v>
      </c>
      <c r="G5612" s="479">
        <v>2000</v>
      </c>
    </row>
    <row r="5613" spans="1:7">
      <c r="A5613" s="485">
        <v>45393</v>
      </c>
      <c r="B5613" s="479">
        <v>4156</v>
      </c>
      <c r="E5613" s="479">
        <v>26400</v>
      </c>
      <c r="F5613" s="479">
        <f t="shared" si="18"/>
        <v>393.56060606060606</v>
      </c>
      <c r="G5613" s="479">
        <v>2000</v>
      </c>
    </row>
    <row r="5614" spans="1:7">
      <c r="A5614" s="485">
        <v>45394</v>
      </c>
      <c r="B5614" s="479">
        <v>4294</v>
      </c>
      <c r="E5614" s="479">
        <v>26400</v>
      </c>
      <c r="F5614" s="479">
        <f t="shared" si="18"/>
        <v>406.62878787878788</v>
      </c>
      <c r="G5614" s="479">
        <v>2000</v>
      </c>
    </row>
    <row r="5615" spans="1:7">
      <c r="A5615" s="485">
        <v>45395</v>
      </c>
      <c r="B5615" s="479">
        <v>3915</v>
      </c>
      <c r="E5615" s="479">
        <v>26400</v>
      </c>
      <c r="F5615" s="479">
        <f t="shared" si="18"/>
        <v>370.73863636363637</v>
      </c>
      <c r="G5615" s="479">
        <v>2000</v>
      </c>
    </row>
    <row r="5616" spans="1:7">
      <c r="A5616" s="485">
        <v>45396</v>
      </c>
      <c r="B5616" s="479">
        <v>3786</v>
      </c>
      <c r="E5616" s="479">
        <v>26400</v>
      </c>
      <c r="F5616" s="479">
        <f t="shared" si="18"/>
        <v>358.52272727272725</v>
      </c>
      <c r="G5616" s="479">
        <v>2000</v>
      </c>
    </row>
    <row r="5617" spans="1:7">
      <c r="A5617" s="485">
        <v>45397</v>
      </c>
      <c r="B5617" s="479">
        <v>3874</v>
      </c>
      <c r="E5617" s="479">
        <v>26400</v>
      </c>
      <c r="F5617" s="479">
        <f t="shared" si="18"/>
        <v>366.85606060606062</v>
      </c>
      <c r="G5617" s="479">
        <v>2000</v>
      </c>
    </row>
    <row r="5618" spans="1:7">
      <c r="A5618" s="485">
        <v>45398</v>
      </c>
      <c r="B5618" s="479">
        <v>3955</v>
      </c>
      <c r="E5618" s="479">
        <v>26400</v>
      </c>
      <c r="F5618" s="479">
        <f t="shared" si="18"/>
        <v>374.52651515151513</v>
      </c>
      <c r="G5618" s="479">
        <v>2000</v>
      </c>
    </row>
    <row r="5619" spans="1:7">
      <c r="A5619" s="485">
        <v>45399</v>
      </c>
      <c r="B5619" s="479">
        <v>3909</v>
      </c>
      <c r="E5619" s="479">
        <v>26400</v>
      </c>
      <c r="F5619" s="479">
        <f t="shared" si="18"/>
        <v>370.17045454545456</v>
      </c>
      <c r="G5619" s="479">
        <v>2000</v>
      </c>
    </row>
    <row r="5620" spans="1:7">
      <c r="A5620" s="485">
        <v>45400</v>
      </c>
      <c r="B5620" s="479">
        <v>3842</v>
      </c>
      <c r="E5620" s="479">
        <v>26400</v>
      </c>
      <c r="F5620" s="479">
        <f t="shared" si="18"/>
        <v>363.82575757575756</v>
      </c>
      <c r="G5620" s="479">
        <v>2000</v>
      </c>
    </row>
    <row r="5621" spans="1:7">
      <c r="A5621" s="485">
        <v>45401</v>
      </c>
      <c r="B5621" s="479">
        <v>3987</v>
      </c>
      <c r="E5621" s="479">
        <v>26400</v>
      </c>
      <c r="F5621" s="479">
        <f t="shared" si="18"/>
        <v>377.55681818181819</v>
      </c>
      <c r="G5621" s="479">
        <v>2000</v>
      </c>
    </row>
    <row r="5622" spans="1:7">
      <c r="A5622" s="485">
        <v>45402</v>
      </c>
      <c r="B5622" s="479">
        <v>4082</v>
      </c>
      <c r="E5622" s="479">
        <v>26400</v>
      </c>
      <c r="F5622" s="479">
        <f t="shared" si="18"/>
        <v>386.55303030303031</v>
      </c>
      <c r="G5622" s="479">
        <v>2000</v>
      </c>
    </row>
    <row r="5623" spans="1:7">
      <c r="A5623" s="485">
        <v>45403</v>
      </c>
      <c r="B5623" s="479">
        <v>3731</v>
      </c>
      <c r="E5623" s="479">
        <v>26400</v>
      </c>
      <c r="F5623" s="479">
        <f t="shared" si="18"/>
        <v>353.31439393939394</v>
      </c>
      <c r="G5623" s="479">
        <v>2000</v>
      </c>
    </row>
    <row r="5624" spans="1:7">
      <c r="A5624" s="485">
        <v>45404</v>
      </c>
      <c r="B5624" s="479">
        <v>3791</v>
      </c>
      <c r="E5624" s="479">
        <v>26400</v>
      </c>
      <c r="F5624" s="479">
        <f t="shared" si="18"/>
        <v>358.99621212121212</v>
      </c>
      <c r="G5624" s="479">
        <v>2000</v>
      </c>
    </row>
    <row r="5625" spans="1:7">
      <c r="A5625" s="485">
        <v>45405</v>
      </c>
      <c r="B5625" s="479">
        <v>3845</v>
      </c>
      <c r="E5625" s="479">
        <v>26400</v>
      </c>
      <c r="F5625" s="479">
        <f t="shared" si="18"/>
        <v>364.1098484848485</v>
      </c>
      <c r="G5625" s="479">
        <v>2000</v>
      </c>
    </row>
    <row r="5626" spans="1:7">
      <c r="A5626" s="485">
        <v>45406</v>
      </c>
      <c r="B5626" s="479">
        <v>3827</v>
      </c>
      <c r="E5626" s="479">
        <v>26400</v>
      </c>
      <c r="F5626" s="479">
        <f t="shared" si="18"/>
        <v>362.40530303030306</v>
      </c>
      <c r="G5626" s="479">
        <v>2000</v>
      </c>
    </row>
    <row r="5627" spans="1:7">
      <c r="A5627" s="485">
        <v>45407</v>
      </c>
      <c r="B5627" s="479">
        <v>3993</v>
      </c>
      <c r="E5627" s="479">
        <v>26400</v>
      </c>
      <c r="F5627" s="479">
        <f t="shared" si="18"/>
        <v>378.125</v>
      </c>
      <c r="G5627" s="479">
        <v>2000</v>
      </c>
    </row>
    <row r="5628" spans="1:7">
      <c r="A5628" s="485">
        <v>45408</v>
      </c>
      <c r="B5628" s="479">
        <v>4223</v>
      </c>
      <c r="E5628" s="479">
        <v>26400</v>
      </c>
      <c r="F5628" s="479">
        <f t="shared" si="18"/>
        <v>399.905303030303</v>
      </c>
      <c r="G5628" s="479">
        <v>2000</v>
      </c>
    </row>
    <row r="5629" spans="1:7">
      <c r="A5629" s="485">
        <v>45409</v>
      </c>
      <c r="B5629" s="479">
        <v>4005</v>
      </c>
      <c r="E5629" s="479">
        <v>26400</v>
      </c>
      <c r="F5629" s="479">
        <f t="shared" si="18"/>
        <v>379.26136363636363</v>
      </c>
      <c r="G5629" s="479">
        <v>2000</v>
      </c>
    </row>
    <row r="5630" spans="1:7">
      <c r="A5630" s="485">
        <v>45410</v>
      </c>
      <c r="B5630" s="479">
        <v>3525</v>
      </c>
      <c r="E5630" s="479">
        <v>26400</v>
      </c>
      <c r="F5630" s="479">
        <f t="shared" si="18"/>
        <v>333.80681818181819</v>
      </c>
      <c r="G5630" s="479">
        <v>2000</v>
      </c>
    </row>
    <row r="5631" spans="1:7">
      <c r="A5631" s="485">
        <v>45411</v>
      </c>
      <c r="B5631" s="479">
        <v>3710</v>
      </c>
      <c r="E5631" s="479">
        <v>26400</v>
      </c>
      <c r="F5631" s="479">
        <f t="shared" si="18"/>
        <v>351.32575757575756</v>
      </c>
      <c r="G5631" s="479">
        <v>2000</v>
      </c>
    </row>
    <row r="5632" spans="1:7">
      <c r="A5632" s="485">
        <v>45412</v>
      </c>
      <c r="B5632" s="479">
        <v>3627</v>
      </c>
      <c r="E5632" s="479">
        <v>26400</v>
      </c>
      <c r="F5632" s="479">
        <f t="shared" si="18"/>
        <v>343.46590909090907</v>
      </c>
      <c r="G5632" s="479">
        <v>2000</v>
      </c>
    </row>
    <row r="5633" spans="1:7">
      <c r="A5633" s="485">
        <v>45413</v>
      </c>
      <c r="B5633" s="479">
        <v>3693</v>
      </c>
      <c r="E5633" s="479">
        <v>26400</v>
      </c>
      <c r="F5633" s="479">
        <f t="shared" si="18"/>
        <v>349.71590909090912</v>
      </c>
      <c r="G5633" s="479">
        <v>2000</v>
      </c>
    </row>
    <row r="5634" spans="1:7">
      <c r="A5634" s="485">
        <v>45414</v>
      </c>
      <c r="B5634" s="479">
        <v>3514</v>
      </c>
      <c r="E5634" s="479">
        <v>26400</v>
      </c>
      <c r="F5634" s="479">
        <f t="shared" si="18"/>
        <v>332.7651515151515</v>
      </c>
      <c r="G5634" s="479">
        <v>2000</v>
      </c>
    </row>
    <row r="5635" spans="1:7">
      <c r="A5635" s="485">
        <v>45415</v>
      </c>
      <c r="B5635" s="479">
        <v>3395</v>
      </c>
      <c r="E5635" s="479">
        <v>26400</v>
      </c>
      <c r="F5635" s="479">
        <f t="shared" si="18"/>
        <v>321.49621212121212</v>
      </c>
      <c r="G5635" s="479">
        <v>2000</v>
      </c>
    </row>
    <row r="5636" spans="1:7">
      <c r="A5636" s="485">
        <v>45416</v>
      </c>
      <c r="B5636" s="479">
        <v>3575</v>
      </c>
      <c r="E5636" s="479">
        <v>26400</v>
      </c>
      <c r="F5636" s="479">
        <f t="shared" si="18"/>
        <v>338.54166666666669</v>
      </c>
      <c r="G5636" s="479">
        <v>2000</v>
      </c>
    </row>
    <row r="5637" spans="1:7">
      <c r="A5637" s="485">
        <v>45417</v>
      </c>
      <c r="B5637" s="479">
        <v>3443</v>
      </c>
      <c r="E5637" s="479">
        <v>26400</v>
      </c>
      <c r="F5637" s="479">
        <f t="shared" si="18"/>
        <v>326.04166666666669</v>
      </c>
      <c r="G5637" s="479">
        <v>2000</v>
      </c>
    </row>
    <row r="5638" spans="1:7">
      <c r="A5638" s="485">
        <v>45418</v>
      </c>
      <c r="B5638" s="479">
        <v>3450</v>
      </c>
      <c r="E5638" s="479">
        <v>26400</v>
      </c>
      <c r="F5638" s="479">
        <f t="shared" si="18"/>
        <v>326.7045454545455</v>
      </c>
      <c r="G5638" s="479">
        <v>2000</v>
      </c>
    </row>
    <row r="5639" spans="1:7">
      <c r="A5639" s="485">
        <v>45419</v>
      </c>
      <c r="B5639" s="479">
        <v>3355</v>
      </c>
      <c r="E5639" s="479">
        <v>26400</v>
      </c>
      <c r="F5639" s="479">
        <f t="shared" si="18"/>
        <v>317.70833333333331</v>
      </c>
      <c r="G5639" s="479">
        <v>2000</v>
      </c>
    </row>
    <row r="5640" spans="1:7">
      <c r="A5640" s="485">
        <v>45420</v>
      </c>
      <c r="B5640" s="479">
        <v>3383</v>
      </c>
      <c r="E5640" s="479">
        <v>26400</v>
      </c>
      <c r="F5640" s="479">
        <f t="shared" si="18"/>
        <v>320.3598484848485</v>
      </c>
      <c r="G5640" s="479">
        <v>2000</v>
      </c>
    </row>
    <row r="5641" spans="1:7">
      <c r="A5641" s="485">
        <v>45421</v>
      </c>
      <c r="B5641" s="479">
        <v>3737</v>
      </c>
      <c r="E5641" s="479">
        <v>26400</v>
      </c>
      <c r="F5641" s="479">
        <f t="shared" si="18"/>
        <v>353.88257575757575</v>
      </c>
      <c r="G5641" s="479">
        <v>2000</v>
      </c>
    </row>
    <row r="5642" spans="1:7">
      <c r="A5642" s="485">
        <v>45422</v>
      </c>
      <c r="B5642" s="479">
        <v>3394</v>
      </c>
      <c r="E5642" s="479">
        <v>26400</v>
      </c>
      <c r="F5642" s="479">
        <f t="shared" si="18"/>
        <v>321.40151515151518</v>
      </c>
      <c r="G5642" s="479">
        <v>2000</v>
      </c>
    </row>
    <row r="5643" spans="1:7">
      <c r="A5643" s="485">
        <v>45423</v>
      </c>
      <c r="B5643" s="479">
        <v>3349</v>
      </c>
      <c r="E5643" s="479">
        <v>26400</v>
      </c>
      <c r="F5643" s="479">
        <f t="shared" si="18"/>
        <v>317.1401515151515</v>
      </c>
      <c r="G5643" s="479">
        <v>2000</v>
      </c>
    </row>
    <row r="5644" spans="1:7">
      <c r="A5644" s="485">
        <v>45424</v>
      </c>
      <c r="B5644" s="479">
        <v>3290</v>
      </c>
      <c r="E5644" s="479">
        <v>26400</v>
      </c>
      <c r="F5644" s="479">
        <f t="shared" si="18"/>
        <v>311.55303030303025</v>
      </c>
      <c r="G5644" s="479">
        <v>2000</v>
      </c>
    </row>
    <row r="5645" spans="1:7">
      <c r="A5645" s="485">
        <v>45425</v>
      </c>
      <c r="B5645" s="479">
        <v>3316</v>
      </c>
      <c r="E5645" s="479">
        <v>26400</v>
      </c>
      <c r="F5645" s="479">
        <f t="shared" si="18"/>
        <v>314.0151515151515</v>
      </c>
      <c r="G5645" s="479">
        <v>2000</v>
      </c>
    </row>
    <row r="5646" spans="1:7">
      <c r="A5646" s="485">
        <v>45426</v>
      </c>
      <c r="B5646" s="479">
        <v>3525</v>
      </c>
      <c r="E5646" s="479">
        <v>26400</v>
      </c>
      <c r="F5646" s="479">
        <f t="shared" si="18"/>
        <v>333.80681818181819</v>
      </c>
      <c r="G5646" s="479">
        <v>2000</v>
      </c>
    </row>
    <row r="5647" spans="1:7">
      <c r="A5647" s="485">
        <v>45427</v>
      </c>
      <c r="B5647" s="479">
        <v>3262</v>
      </c>
      <c r="E5647" s="479">
        <v>26400</v>
      </c>
      <c r="F5647" s="479">
        <f t="shared" si="18"/>
        <v>308.90151515151513</v>
      </c>
      <c r="G5647" s="479">
        <v>2000</v>
      </c>
    </row>
    <row r="5648" spans="1:7">
      <c r="A5648" s="485">
        <v>45428</v>
      </c>
      <c r="B5648" s="479">
        <v>3260</v>
      </c>
      <c r="E5648" s="479">
        <v>26400</v>
      </c>
      <c r="F5648" s="479">
        <f t="shared" si="18"/>
        <v>308.71212121212119</v>
      </c>
      <c r="G5648" s="479">
        <v>2000</v>
      </c>
    </row>
    <row r="5649" spans="1:7">
      <c r="A5649" s="485">
        <v>45429</v>
      </c>
      <c r="B5649" s="479">
        <v>3459</v>
      </c>
      <c r="E5649" s="479">
        <v>26400</v>
      </c>
      <c r="F5649" s="479">
        <f t="shared" si="18"/>
        <v>327.55681818181819</v>
      </c>
      <c r="G5649" s="479">
        <v>2000</v>
      </c>
    </row>
    <row r="5650" spans="1:7">
      <c r="A5650" s="485">
        <v>45430</v>
      </c>
      <c r="B5650" s="479">
        <v>3278</v>
      </c>
      <c r="E5650" s="479">
        <v>26400</v>
      </c>
      <c r="F5650" s="479">
        <f t="shared" si="18"/>
        <v>310.41666666666669</v>
      </c>
      <c r="G5650" s="479">
        <v>2000</v>
      </c>
    </row>
    <row r="5651" spans="1:7">
      <c r="A5651" s="485">
        <v>45431</v>
      </c>
      <c r="B5651" s="479">
        <v>3239</v>
      </c>
      <c r="E5651" s="479">
        <v>26400</v>
      </c>
      <c r="F5651" s="479">
        <f t="shared" si="18"/>
        <v>306.72348484848482</v>
      </c>
      <c r="G5651" s="479">
        <v>2000</v>
      </c>
    </row>
    <row r="5652" spans="1:7">
      <c r="A5652" s="485">
        <v>45432</v>
      </c>
      <c r="B5652" s="479">
        <v>3367</v>
      </c>
      <c r="E5652" s="479">
        <v>26400</v>
      </c>
      <c r="F5652" s="479">
        <f t="shared" si="18"/>
        <v>318.844696969697</v>
      </c>
      <c r="G5652" s="479">
        <v>2000</v>
      </c>
    </row>
    <row r="5653" spans="1:7">
      <c r="A5653" s="485">
        <v>45433</v>
      </c>
      <c r="B5653" s="479">
        <v>3185</v>
      </c>
      <c r="E5653" s="479">
        <v>26400</v>
      </c>
      <c r="F5653" s="479">
        <f t="shared" si="18"/>
        <v>301.6098484848485</v>
      </c>
      <c r="G5653" s="479">
        <v>2000</v>
      </c>
    </row>
    <row r="5654" spans="1:7">
      <c r="A5654" s="485">
        <v>45434</v>
      </c>
      <c r="B5654" s="479">
        <v>3306</v>
      </c>
      <c r="E5654" s="479">
        <v>26400</v>
      </c>
      <c r="F5654" s="479">
        <f t="shared" si="18"/>
        <v>313.06818181818181</v>
      </c>
      <c r="G5654" s="479">
        <v>2000</v>
      </c>
    </row>
    <row r="5655" spans="1:7">
      <c r="A5655" s="485">
        <v>45435</v>
      </c>
      <c r="B5655" s="479">
        <v>2953</v>
      </c>
      <c r="E5655" s="479">
        <v>26400</v>
      </c>
      <c r="F5655" s="479">
        <f t="shared" si="18"/>
        <v>279.64015151515156</v>
      </c>
      <c r="G5655" s="479">
        <v>2000</v>
      </c>
    </row>
    <row r="5656" spans="1:7">
      <c r="A5656" s="485">
        <v>45436</v>
      </c>
      <c r="B5656" s="479">
        <v>3298</v>
      </c>
      <c r="E5656" s="479">
        <v>26400</v>
      </c>
      <c r="F5656" s="479">
        <f t="shared" si="18"/>
        <v>312.31060606060606</v>
      </c>
      <c r="G5656" s="479">
        <v>2000</v>
      </c>
    </row>
    <row r="5657" spans="1:7">
      <c r="A5657" s="485">
        <v>45437</v>
      </c>
      <c r="B5657" s="479">
        <v>3390</v>
      </c>
      <c r="E5657" s="479">
        <v>26400</v>
      </c>
      <c r="F5657" s="479">
        <f t="shared" si="18"/>
        <v>321.02272727272731</v>
      </c>
      <c r="G5657" s="479">
        <v>2000</v>
      </c>
    </row>
    <row r="5658" spans="1:7">
      <c r="A5658" s="485">
        <v>45438</v>
      </c>
      <c r="B5658" s="479">
        <v>3179</v>
      </c>
      <c r="E5658" s="479">
        <v>26400</v>
      </c>
      <c r="F5658" s="479">
        <f t="shared" si="18"/>
        <v>301.04166666666663</v>
      </c>
      <c r="G5658" s="479">
        <v>2000</v>
      </c>
    </row>
    <row r="5659" spans="1:7">
      <c r="A5659" s="485">
        <v>45439</v>
      </c>
      <c r="B5659" s="479">
        <v>3232</v>
      </c>
      <c r="E5659" s="479">
        <v>26400</v>
      </c>
      <c r="F5659" s="479">
        <f t="shared" si="18"/>
        <v>306.06060606060601</v>
      </c>
      <c r="G5659" s="479">
        <v>2000</v>
      </c>
    </row>
    <row r="5660" spans="1:7">
      <c r="A5660" s="485">
        <v>45440</v>
      </c>
      <c r="B5660" s="479">
        <v>3284</v>
      </c>
      <c r="E5660" s="479">
        <v>26400</v>
      </c>
      <c r="F5660" s="479">
        <f t="shared" si="18"/>
        <v>310.9848484848485</v>
      </c>
      <c r="G5660" s="479">
        <v>2000</v>
      </c>
    </row>
    <row r="5661" spans="1:7">
      <c r="A5661" s="485">
        <v>45441</v>
      </c>
      <c r="B5661" s="479">
        <v>3043</v>
      </c>
      <c r="E5661" s="479">
        <v>26400</v>
      </c>
      <c r="F5661" s="479">
        <f t="shared" si="18"/>
        <v>288.16287878787875</v>
      </c>
      <c r="G5661" s="479">
        <v>2000</v>
      </c>
    </row>
    <row r="5662" spans="1:7">
      <c r="A5662" s="485">
        <v>45442</v>
      </c>
      <c r="B5662" s="479">
        <v>3219</v>
      </c>
      <c r="E5662" s="479">
        <v>26400</v>
      </c>
      <c r="F5662" s="479">
        <f t="shared" si="18"/>
        <v>304.82954545454544</v>
      </c>
      <c r="G5662" s="479">
        <v>2000</v>
      </c>
    </row>
    <row r="5663" spans="1:7">
      <c r="A5663" s="485">
        <v>45443</v>
      </c>
      <c r="B5663" s="479">
        <v>3246</v>
      </c>
      <c r="E5663" s="479">
        <v>26400</v>
      </c>
      <c r="F5663" s="479">
        <f t="shared" si="18"/>
        <v>307.38636363636363</v>
      </c>
      <c r="G5663" s="479">
        <v>2000</v>
      </c>
    </row>
    <row r="5664" spans="1:7">
      <c r="A5664" s="485">
        <v>45444</v>
      </c>
      <c r="B5664" s="479">
        <v>3329</v>
      </c>
      <c r="E5664" s="479">
        <v>26400</v>
      </c>
      <c r="F5664" s="479">
        <f t="shared" si="18"/>
        <v>315.24621212121212</v>
      </c>
      <c r="G5664" s="479">
        <v>2000</v>
      </c>
    </row>
    <row r="5665" spans="1:7">
      <c r="A5665" s="485">
        <v>45445</v>
      </c>
      <c r="B5665" s="479">
        <v>3266</v>
      </c>
      <c r="E5665" s="479">
        <v>26400</v>
      </c>
      <c r="F5665" s="479">
        <f t="shared" si="18"/>
        <v>309.280303030303</v>
      </c>
      <c r="G5665" s="479">
        <v>2000</v>
      </c>
    </row>
    <row r="5666" spans="1:7">
      <c r="A5666" s="485">
        <v>45446</v>
      </c>
      <c r="B5666" s="479">
        <v>3277</v>
      </c>
      <c r="E5666" s="479">
        <v>26400</v>
      </c>
      <c r="F5666" s="479">
        <f t="shared" si="18"/>
        <v>310.32196969696969</v>
      </c>
      <c r="G5666" s="479">
        <v>2000</v>
      </c>
    </row>
    <row r="5667" spans="1:7">
      <c r="A5667" s="485">
        <v>45447</v>
      </c>
      <c r="B5667" s="479">
        <v>3316</v>
      </c>
      <c r="E5667" s="479">
        <v>26400</v>
      </c>
      <c r="F5667" s="479">
        <f t="shared" si="18"/>
        <v>314.0151515151515</v>
      </c>
      <c r="G5667" s="479">
        <v>2000</v>
      </c>
    </row>
    <row r="5668" spans="1:7">
      <c r="A5668" s="485">
        <v>45448</v>
      </c>
      <c r="B5668" s="479">
        <v>3429</v>
      </c>
      <c r="E5668" s="479">
        <v>26400</v>
      </c>
      <c r="F5668" s="479">
        <f t="shared" si="18"/>
        <v>324.71590909090907</v>
      </c>
      <c r="G5668" s="479">
        <v>2000</v>
      </c>
    </row>
    <row r="5669" spans="1:7">
      <c r="A5669" s="485">
        <v>45449</v>
      </c>
      <c r="B5669" s="479">
        <v>3108</v>
      </c>
      <c r="E5669" s="479">
        <v>26400</v>
      </c>
      <c r="F5669" s="479">
        <f t="shared" si="18"/>
        <v>294.31818181818181</v>
      </c>
      <c r="G5669" s="479">
        <v>2000</v>
      </c>
    </row>
    <row r="5670" spans="1:7">
      <c r="A5670" s="485">
        <v>45450</v>
      </c>
      <c r="B5670" s="479">
        <v>3287</v>
      </c>
      <c r="E5670" s="479">
        <v>26400</v>
      </c>
      <c r="F5670" s="479">
        <f t="shared" si="18"/>
        <v>311.26893939393938</v>
      </c>
      <c r="G5670" s="479">
        <v>2000</v>
      </c>
    </row>
    <row r="5671" spans="1:7">
      <c r="A5671" s="485">
        <v>45451</v>
      </c>
      <c r="B5671" s="479">
        <v>2989</v>
      </c>
      <c r="E5671" s="479">
        <v>26400</v>
      </c>
      <c r="F5671" s="479">
        <f t="shared" ref="F5671:F5724" si="19">(B5671/10560)*1000</f>
        <v>283.04924242424238</v>
      </c>
      <c r="G5671" s="479">
        <v>2000</v>
      </c>
    </row>
    <row r="5672" spans="1:7">
      <c r="A5672" s="485">
        <v>45452</v>
      </c>
      <c r="B5672" s="479">
        <v>3335</v>
      </c>
      <c r="E5672" s="479">
        <v>26400</v>
      </c>
      <c r="F5672" s="479">
        <f t="shared" si="19"/>
        <v>315.81439393939394</v>
      </c>
      <c r="G5672" s="479">
        <v>2000</v>
      </c>
    </row>
    <row r="5673" spans="1:7">
      <c r="A5673" s="485">
        <v>45453</v>
      </c>
      <c r="B5673" s="479">
        <v>3134</v>
      </c>
      <c r="E5673" s="479">
        <v>26400</v>
      </c>
      <c r="F5673" s="479">
        <f t="shared" si="19"/>
        <v>296.780303030303</v>
      </c>
      <c r="G5673" s="479">
        <v>2000</v>
      </c>
    </row>
    <row r="5674" spans="1:7">
      <c r="A5674" s="485">
        <v>45454</v>
      </c>
      <c r="B5674" s="479">
        <v>3249</v>
      </c>
      <c r="E5674" s="479">
        <v>26400</v>
      </c>
      <c r="F5674" s="479">
        <f t="shared" si="19"/>
        <v>307.67045454545456</v>
      </c>
      <c r="G5674" s="479">
        <v>2000</v>
      </c>
    </row>
    <row r="5675" spans="1:7">
      <c r="A5675" s="485">
        <v>45455</v>
      </c>
      <c r="B5675" s="479">
        <v>3276</v>
      </c>
      <c r="E5675" s="479">
        <v>26400</v>
      </c>
      <c r="F5675" s="479">
        <f t="shared" si="19"/>
        <v>310.22727272727275</v>
      </c>
      <c r="G5675" s="479">
        <v>2000</v>
      </c>
    </row>
    <row r="5676" spans="1:7">
      <c r="A5676" s="485">
        <v>45456</v>
      </c>
      <c r="B5676" s="479">
        <v>3323</v>
      </c>
      <c r="E5676" s="479">
        <v>26400</v>
      </c>
      <c r="F5676" s="479">
        <f t="shared" si="19"/>
        <v>314.67803030303031</v>
      </c>
      <c r="G5676" s="479">
        <v>2000</v>
      </c>
    </row>
    <row r="5677" spans="1:7">
      <c r="A5677" s="485">
        <v>45457</v>
      </c>
      <c r="B5677" s="479">
        <v>3159</v>
      </c>
      <c r="E5677" s="479">
        <v>26400</v>
      </c>
      <c r="F5677" s="479">
        <f t="shared" si="19"/>
        <v>299.14772727272725</v>
      </c>
      <c r="G5677" s="479">
        <v>2000</v>
      </c>
    </row>
    <row r="5678" spans="1:7">
      <c r="A5678" s="485">
        <v>45458</v>
      </c>
      <c r="B5678" s="479">
        <v>3375</v>
      </c>
      <c r="E5678" s="479">
        <v>26400</v>
      </c>
      <c r="F5678" s="479">
        <f t="shared" si="19"/>
        <v>319.60227272727269</v>
      </c>
      <c r="G5678" s="479">
        <v>2000</v>
      </c>
    </row>
    <row r="5679" spans="1:7">
      <c r="A5679" s="485">
        <v>45459</v>
      </c>
      <c r="B5679" s="479">
        <v>3057</v>
      </c>
      <c r="E5679" s="479">
        <v>26400</v>
      </c>
      <c r="F5679" s="479">
        <f t="shared" si="19"/>
        <v>289.48863636363637</v>
      </c>
      <c r="G5679" s="479">
        <v>2000</v>
      </c>
    </row>
    <row r="5680" spans="1:7">
      <c r="A5680" s="485">
        <v>45460</v>
      </c>
      <c r="B5680" s="479">
        <v>3473</v>
      </c>
      <c r="E5680" s="479">
        <v>26400</v>
      </c>
      <c r="F5680" s="479">
        <f t="shared" si="19"/>
        <v>328.88257575757575</v>
      </c>
      <c r="G5680" s="479">
        <v>2000</v>
      </c>
    </row>
    <row r="5681" spans="1:7">
      <c r="A5681" s="485">
        <v>45461</v>
      </c>
      <c r="B5681" s="479">
        <v>3356</v>
      </c>
      <c r="E5681" s="479">
        <v>26400</v>
      </c>
      <c r="F5681" s="479">
        <f t="shared" si="19"/>
        <v>317.80303030303031</v>
      </c>
      <c r="G5681" s="479">
        <v>2000</v>
      </c>
    </row>
    <row r="5682" spans="1:7">
      <c r="A5682" s="485">
        <v>45462</v>
      </c>
      <c r="B5682" s="479">
        <v>3403</v>
      </c>
      <c r="E5682" s="479">
        <v>26400</v>
      </c>
      <c r="F5682" s="479">
        <f t="shared" si="19"/>
        <v>322.25378787878788</v>
      </c>
      <c r="G5682" s="479">
        <v>2000</v>
      </c>
    </row>
    <row r="5683" spans="1:7">
      <c r="A5683" s="485">
        <v>45463</v>
      </c>
      <c r="B5683" s="479">
        <v>3214</v>
      </c>
      <c r="E5683" s="479">
        <v>26400</v>
      </c>
      <c r="F5683" s="479">
        <f t="shared" si="19"/>
        <v>304.35606060606062</v>
      </c>
      <c r="G5683" s="479">
        <v>2000</v>
      </c>
    </row>
    <row r="5684" spans="1:7">
      <c r="A5684" s="485">
        <v>45464</v>
      </c>
      <c r="B5684" s="479">
        <v>3260</v>
      </c>
      <c r="E5684" s="479">
        <v>26400</v>
      </c>
      <c r="F5684" s="479">
        <f t="shared" si="19"/>
        <v>308.71212121212119</v>
      </c>
      <c r="G5684" s="479">
        <v>2000</v>
      </c>
    </row>
    <row r="5685" spans="1:7">
      <c r="A5685" s="485">
        <v>45465</v>
      </c>
      <c r="B5685" s="479">
        <v>3248</v>
      </c>
      <c r="E5685" s="479">
        <v>26400</v>
      </c>
      <c r="F5685" s="479">
        <f t="shared" si="19"/>
        <v>307.57575757575756</v>
      </c>
      <c r="G5685" s="479">
        <v>2000</v>
      </c>
    </row>
    <row r="5686" spans="1:7">
      <c r="A5686" s="485">
        <v>45466</v>
      </c>
      <c r="B5686" s="479">
        <v>3086</v>
      </c>
      <c r="E5686" s="479">
        <v>26400</v>
      </c>
      <c r="F5686" s="479">
        <f t="shared" si="19"/>
        <v>292.2348484848485</v>
      </c>
      <c r="G5686" s="479">
        <v>2000</v>
      </c>
    </row>
    <row r="5687" spans="1:7">
      <c r="A5687" s="485">
        <v>45467</v>
      </c>
      <c r="B5687" s="479">
        <v>3501</v>
      </c>
      <c r="E5687" s="479">
        <v>26400</v>
      </c>
      <c r="F5687" s="479">
        <f t="shared" si="19"/>
        <v>331.53409090909093</v>
      </c>
      <c r="G5687" s="479">
        <v>2000</v>
      </c>
    </row>
    <row r="5688" spans="1:7">
      <c r="A5688" s="485">
        <v>45468</v>
      </c>
      <c r="B5688" s="479">
        <v>3332</v>
      </c>
      <c r="E5688" s="479">
        <v>26400</v>
      </c>
      <c r="F5688" s="479">
        <f t="shared" si="19"/>
        <v>315.53030303030306</v>
      </c>
      <c r="G5688" s="479">
        <v>2000</v>
      </c>
    </row>
    <row r="5689" spans="1:7">
      <c r="A5689" s="485">
        <v>45469</v>
      </c>
      <c r="B5689" s="479">
        <v>3378</v>
      </c>
      <c r="E5689" s="479">
        <v>26400</v>
      </c>
      <c r="F5689" s="479">
        <f t="shared" si="19"/>
        <v>319.88636363636363</v>
      </c>
      <c r="G5689" s="479">
        <v>2000</v>
      </c>
    </row>
    <row r="5690" spans="1:7">
      <c r="A5690" s="485">
        <v>45470</v>
      </c>
      <c r="B5690" s="479">
        <v>3489</v>
      </c>
      <c r="E5690" s="479">
        <v>26400</v>
      </c>
      <c r="F5690" s="479">
        <f t="shared" si="19"/>
        <v>330.39772727272725</v>
      </c>
      <c r="G5690" s="479">
        <v>2000</v>
      </c>
    </row>
    <row r="5691" spans="1:7">
      <c r="A5691" s="485">
        <v>45471</v>
      </c>
      <c r="B5691" s="479">
        <v>3709</v>
      </c>
      <c r="E5691" s="479">
        <v>26400</v>
      </c>
      <c r="F5691" s="479">
        <f t="shared" si="19"/>
        <v>351.23106060606062</v>
      </c>
      <c r="G5691" s="479">
        <v>2000</v>
      </c>
    </row>
    <row r="5692" spans="1:7">
      <c r="A5692" s="485">
        <v>45472</v>
      </c>
      <c r="B5692" s="479">
        <v>3474</v>
      </c>
      <c r="E5692" s="479">
        <v>26400</v>
      </c>
      <c r="F5692" s="479">
        <f t="shared" si="19"/>
        <v>328.97727272727275</v>
      </c>
      <c r="G5692" s="479">
        <v>2000</v>
      </c>
    </row>
    <row r="5693" spans="1:7">
      <c r="A5693" s="485">
        <v>45473</v>
      </c>
      <c r="B5693" s="479">
        <v>3614</v>
      </c>
      <c r="E5693" s="479">
        <v>26400</v>
      </c>
      <c r="F5693" s="479">
        <f t="shared" si="19"/>
        <v>342.2348484848485</v>
      </c>
      <c r="G5693" s="479">
        <v>2000</v>
      </c>
    </row>
    <row r="5694" spans="1:7">
      <c r="A5694" s="485">
        <v>45474</v>
      </c>
      <c r="B5694" s="479">
        <v>5945</v>
      </c>
      <c r="E5694" s="479">
        <v>26400</v>
      </c>
      <c r="F5694" s="479">
        <f t="shared" si="19"/>
        <v>562.97348484848487</v>
      </c>
      <c r="G5694" s="479">
        <v>2000</v>
      </c>
    </row>
    <row r="5695" spans="1:7">
      <c r="A5695" s="485">
        <v>45475</v>
      </c>
      <c r="B5695" s="479">
        <v>4266</v>
      </c>
      <c r="E5695" s="479">
        <v>26400</v>
      </c>
      <c r="F5695" s="479">
        <f t="shared" si="19"/>
        <v>403.97727272727275</v>
      </c>
      <c r="G5695" s="479">
        <v>2000</v>
      </c>
    </row>
    <row r="5696" spans="1:7">
      <c r="A5696" s="485">
        <v>45476</v>
      </c>
      <c r="B5696" s="479">
        <v>3713</v>
      </c>
      <c r="E5696" s="479">
        <v>26400</v>
      </c>
      <c r="F5696" s="479">
        <f t="shared" si="19"/>
        <v>351.6098484848485</v>
      </c>
      <c r="G5696" s="479">
        <v>2000</v>
      </c>
    </row>
    <row r="5697" spans="1:7">
      <c r="A5697" s="485">
        <v>45477</v>
      </c>
      <c r="B5697" s="479">
        <v>3909</v>
      </c>
      <c r="E5697" s="479">
        <v>26400</v>
      </c>
      <c r="F5697" s="479">
        <f t="shared" si="19"/>
        <v>370.17045454545456</v>
      </c>
      <c r="G5697" s="479">
        <v>2000</v>
      </c>
    </row>
    <row r="5698" spans="1:7">
      <c r="A5698" s="485">
        <v>45478</v>
      </c>
      <c r="B5698" s="479">
        <v>3859</v>
      </c>
      <c r="E5698" s="479">
        <v>26400</v>
      </c>
      <c r="F5698" s="479">
        <f t="shared" si="19"/>
        <v>365.43560606060606</v>
      </c>
      <c r="G5698" s="479">
        <v>2000</v>
      </c>
    </row>
    <row r="5699" spans="1:7">
      <c r="A5699" s="485">
        <v>45479</v>
      </c>
      <c r="B5699" s="479">
        <v>3617</v>
      </c>
      <c r="E5699" s="479">
        <v>26400</v>
      </c>
      <c r="F5699" s="479">
        <f t="shared" si="19"/>
        <v>342.51893939393938</v>
      </c>
      <c r="G5699" s="479">
        <v>2000</v>
      </c>
    </row>
    <row r="5700" spans="1:7">
      <c r="A5700" s="485">
        <v>45480</v>
      </c>
      <c r="B5700" s="479">
        <v>3687</v>
      </c>
      <c r="E5700" s="479">
        <v>26400</v>
      </c>
      <c r="F5700" s="479">
        <f t="shared" si="19"/>
        <v>349.14772727272725</v>
      </c>
      <c r="G5700" s="479">
        <v>2000</v>
      </c>
    </row>
    <row r="5701" spans="1:7">
      <c r="A5701" s="485">
        <v>45481</v>
      </c>
      <c r="B5701" s="479">
        <v>3646</v>
      </c>
      <c r="E5701" s="479">
        <v>26400</v>
      </c>
      <c r="F5701" s="479">
        <f t="shared" si="19"/>
        <v>345.2651515151515</v>
      </c>
      <c r="G5701" s="479">
        <v>2000</v>
      </c>
    </row>
    <row r="5702" spans="1:7">
      <c r="A5702" s="485">
        <v>45482</v>
      </c>
      <c r="B5702" s="479">
        <v>3811</v>
      </c>
      <c r="E5702" s="479">
        <v>26400</v>
      </c>
      <c r="F5702" s="479">
        <f t="shared" si="19"/>
        <v>360.8901515151515</v>
      </c>
      <c r="G5702" s="479">
        <v>2000</v>
      </c>
    </row>
    <row r="5703" spans="1:7">
      <c r="A5703" s="485">
        <v>45483</v>
      </c>
      <c r="B5703" s="479">
        <v>4003</v>
      </c>
      <c r="E5703" s="479">
        <v>26400</v>
      </c>
      <c r="F5703" s="479">
        <f t="shared" si="19"/>
        <v>379.07196969696969</v>
      </c>
      <c r="G5703" s="479">
        <v>2000</v>
      </c>
    </row>
    <row r="5704" spans="1:7">
      <c r="A5704" s="485">
        <v>45484</v>
      </c>
      <c r="B5704" s="479">
        <v>3795</v>
      </c>
      <c r="E5704" s="479">
        <v>26400</v>
      </c>
      <c r="F5704" s="479">
        <f t="shared" si="19"/>
        <v>359.375</v>
      </c>
      <c r="G5704" s="479">
        <v>2000</v>
      </c>
    </row>
    <row r="5705" spans="1:7">
      <c r="A5705" s="485">
        <v>45485</v>
      </c>
      <c r="B5705" s="479">
        <v>3954</v>
      </c>
      <c r="E5705" s="479">
        <v>26400</v>
      </c>
      <c r="F5705" s="479">
        <f t="shared" si="19"/>
        <v>374.43181818181819</v>
      </c>
      <c r="G5705" s="479">
        <v>2000</v>
      </c>
    </row>
    <row r="5706" spans="1:7">
      <c r="A5706" s="485">
        <v>45486</v>
      </c>
      <c r="B5706" s="479">
        <v>3820</v>
      </c>
      <c r="E5706" s="479">
        <v>26400</v>
      </c>
      <c r="F5706" s="479">
        <f t="shared" si="19"/>
        <v>361.74242424242425</v>
      </c>
      <c r="G5706" s="479">
        <v>2000</v>
      </c>
    </row>
    <row r="5707" spans="1:7">
      <c r="A5707" s="485">
        <v>45487</v>
      </c>
      <c r="B5707" s="479">
        <v>3850</v>
      </c>
      <c r="E5707" s="479">
        <v>26400</v>
      </c>
      <c r="F5707" s="479">
        <f t="shared" si="19"/>
        <v>364.58333333333331</v>
      </c>
      <c r="G5707" s="479">
        <v>2000</v>
      </c>
    </row>
    <row r="5708" spans="1:7">
      <c r="A5708" s="485">
        <v>45488</v>
      </c>
      <c r="B5708" s="479">
        <v>3861</v>
      </c>
      <c r="E5708" s="479">
        <v>26400</v>
      </c>
      <c r="F5708" s="479">
        <f t="shared" si="19"/>
        <v>365.625</v>
      </c>
      <c r="G5708" s="479">
        <v>2000</v>
      </c>
    </row>
    <row r="5709" spans="1:7">
      <c r="A5709" s="485">
        <v>45489</v>
      </c>
      <c r="B5709" s="479">
        <v>3829</v>
      </c>
      <c r="E5709" s="479">
        <v>26400</v>
      </c>
      <c r="F5709" s="479">
        <f t="shared" si="19"/>
        <v>362.594696969697</v>
      </c>
      <c r="G5709" s="479">
        <v>2000</v>
      </c>
    </row>
    <row r="5710" spans="1:7">
      <c r="A5710" s="485">
        <v>45490</v>
      </c>
      <c r="B5710" s="479">
        <v>4143</v>
      </c>
      <c r="E5710" s="479">
        <v>26400</v>
      </c>
      <c r="F5710" s="479">
        <f t="shared" si="19"/>
        <v>392.32954545454544</v>
      </c>
      <c r="G5710" s="479">
        <v>2000</v>
      </c>
    </row>
    <row r="5711" spans="1:7">
      <c r="A5711" s="485">
        <v>45491</v>
      </c>
      <c r="B5711" s="479">
        <v>3608</v>
      </c>
      <c r="E5711" s="479">
        <v>26400</v>
      </c>
      <c r="F5711" s="479">
        <f t="shared" si="19"/>
        <v>341.66666666666669</v>
      </c>
      <c r="G5711" s="479">
        <v>2000</v>
      </c>
    </row>
    <row r="5712" spans="1:7">
      <c r="A5712" s="485">
        <v>45492</v>
      </c>
      <c r="B5712" s="479">
        <v>4012</v>
      </c>
      <c r="E5712" s="479">
        <v>26400</v>
      </c>
      <c r="F5712" s="479">
        <f t="shared" si="19"/>
        <v>379.92424242424244</v>
      </c>
      <c r="G5712" s="479">
        <v>2000</v>
      </c>
    </row>
    <row r="5713" spans="1:7">
      <c r="A5713" s="485">
        <v>45493</v>
      </c>
      <c r="B5713" s="479">
        <v>4038</v>
      </c>
      <c r="E5713" s="479">
        <v>26400</v>
      </c>
      <c r="F5713" s="479">
        <f t="shared" si="19"/>
        <v>382.38636363636363</v>
      </c>
      <c r="G5713" s="479">
        <v>2000</v>
      </c>
    </row>
    <row r="5714" spans="1:7">
      <c r="A5714" s="485">
        <v>45494</v>
      </c>
      <c r="B5714" s="479">
        <v>3726</v>
      </c>
      <c r="E5714" s="479">
        <v>26400</v>
      </c>
      <c r="F5714" s="479">
        <f t="shared" si="19"/>
        <v>352.84090909090912</v>
      </c>
      <c r="G5714" s="479">
        <v>2000</v>
      </c>
    </row>
    <row r="5715" spans="1:7">
      <c r="A5715" s="485">
        <v>45495</v>
      </c>
      <c r="B5715" s="479">
        <v>4236</v>
      </c>
      <c r="E5715" s="479">
        <v>26400</v>
      </c>
      <c r="F5715" s="479">
        <f t="shared" si="19"/>
        <v>401.13636363636363</v>
      </c>
      <c r="G5715" s="479">
        <v>2000</v>
      </c>
    </row>
    <row r="5716" spans="1:7">
      <c r="A5716" s="485">
        <v>45496</v>
      </c>
      <c r="B5716" s="479">
        <v>3859</v>
      </c>
      <c r="E5716" s="479">
        <v>26400</v>
      </c>
      <c r="F5716" s="479">
        <f t="shared" si="19"/>
        <v>365.43560606060606</v>
      </c>
      <c r="G5716" s="479">
        <v>2000</v>
      </c>
    </row>
    <row r="5717" spans="1:7">
      <c r="A5717" s="485">
        <v>45497</v>
      </c>
      <c r="B5717" s="479">
        <v>3931</v>
      </c>
      <c r="E5717" s="479">
        <v>26400</v>
      </c>
      <c r="F5717" s="479">
        <f t="shared" si="19"/>
        <v>372.25378787878788</v>
      </c>
      <c r="G5717" s="479">
        <v>2000</v>
      </c>
    </row>
    <row r="5718" spans="1:7">
      <c r="A5718" s="485">
        <v>45498</v>
      </c>
      <c r="B5718" s="479">
        <v>3262</v>
      </c>
      <c r="E5718" s="479">
        <v>26400</v>
      </c>
      <c r="F5718" s="479">
        <f t="shared" si="19"/>
        <v>308.90151515151513</v>
      </c>
      <c r="G5718" s="479">
        <v>2000</v>
      </c>
    </row>
    <row r="5719" spans="1:7">
      <c r="A5719" s="485">
        <v>45499</v>
      </c>
      <c r="B5719" s="479">
        <v>4112</v>
      </c>
      <c r="E5719" s="479">
        <v>26400</v>
      </c>
      <c r="F5719" s="479">
        <f t="shared" si="19"/>
        <v>389.39393939393938</v>
      </c>
      <c r="G5719" s="479">
        <v>2000</v>
      </c>
    </row>
    <row r="5720" spans="1:7">
      <c r="A5720" s="485">
        <v>45500</v>
      </c>
      <c r="B5720" s="479">
        <v>3724</v>
      </c>
      <c r="E5720" s="479">
        <v>26400</v>
      </c>
      <c r="F5720" s="479">
        <f t="shared" si="19"/>
        <v>352.65151515151518</v>
      </c>
      <c r="G5720" s="479">
        <v>2000</v>
      </c>
    </row>
    <row r="5721" spans="1:7">
      <c r="A5721" s="485">
        <v>45501</v>
      </c>
      <c r="B5721" s="479">
        <v>3674</v>
      </c>
      <c r="E5721" s="479">
        <v>26400</v>
      </c>
      <c r="F5721" s="479">
        <f t="shared" si="19"/>
        <v>347.91666666666663</v>
      </c>
      <c r="G5721" s="479">
        <v>2000</v>
      </c>
    </row>
    <row r="5722" spans="1:7">
      <c r="A5722" s="485">
        <v>45502</v>
      </c>
      <c r="B5722" s="479">
        <v>4471</v>
      </c>
      <c r="E5722" s="479">
        <v>26400</v>
      </c>
      <c r="F5722" s="479">
        <f t="shared" si="19"/>
        <v>423.3901515151515</v>
      </c>
      <c r="G5722" s="479">
        <v>2000</v>
      </c>
    </row>
    <row r="5723" spans="1:7">
      <c r="A5723" s="485">
        <v>45503</v>
      </c>
      <c r="B5723" s="479">
        <v>4210</v>
      </c>
      <c r="E5723" s="479">
        <v>26400</v>
      </c>
      <c r="F5723" s="479">
        <f t="shared" si="19"/>
        <v>398.67424242424244</v>
      </c>
      <c r="G5723" s="479">
        <v>2000</v>
      </c>
    </row>
    <row r="5724" spans="1:7">
      <c r="A5724" s="485">
        <v>45504</v>
      </c>
      <c r="B5724" s="479">
        <v>3919</v>
      </c>
      <c r="E5724" s="479">
        <v>26400</v>
      </c>
      <c r="F5724" s="479">
        <f t="shared" si="19"/>
        <v>371.11742424242425</v>
      </c>
      <c r="G5724" s="479">
        <v>2000</v>
      </c>
    </row>
    <row r="5725" spans="1:7">
      <c r="A5725" s="485">
        <v>45505</v>
      </c>
      <c r="B5725" s="479">
        <v>3739</v>
      </c>
      <c r="E5725" s="479">
        <v>26400</v>
      </c>
      <c r="F5725" s="479">
        <f t="shared" ref="F5725:F5788" si="20">(B5725/10560)*1000</f>
        <v>354.07196969696969</v>
      </c>
      <c r="G5725" s="479">
        <v>2000</v>
      </c>
    </row>
    <row r="5726" spans="1:7">
      <c r="A5726" s="485">
        <v>45506</v>
      </c>
      <c r="B5726" s="479">
        <v>4162</v>
      </c>
      <c r="E5726" s="479">
        <v>26400</v>
      </c>
      <c r="F5726" s="479">
        <f t="shared" si="20"/>
        <v>394.12878787878788</v>
      </c>
      <c r="G5726" s="479">
        <v>2000</v>
      </c>
    </row>
    <row r="5727" spans="1:7">
      <c r="A5727" s="485">
        <v>45507</v>
      </c>
      <c r="B5727" s="479">
        <v>3817</v>
      </c>
      <c r="E5727" s="479">
        <v>26400</v>
      </c>
      <c r="F5727" s="479">
        <f t="shared" si="20"/>
        <v>361.45833333333331</v>
      </c>
      <c r="G5727" s="479">
        <v>2000</v>
      </c>
    </row>
    <row r="5728" spans="1:7">
      <c r="A5728" s="485">
        <v>45508</v>
      </c>
      <c r="B5728" s="479">
        <v>3980</v>
      </c>
      <c r="E5728" s="479">
        <v>26400</v>
      </c>
      <c r="F5728" s="479">
        <f t="shared" si="20"/>
        <v>376.89393939393938</v>
      </c>
      <c r="G5728" s="479">
        <v>2000</v>
      </c>
    </row>
    <row r="5729" spans="1:7">
      <c r="A5729" s="485">
        <v>45509</v>
      </c>
      <c r="B5729" s="479">
        <v>4033</v>
      </c>
      <c r="E5729" s="479">
        <v>26400</v>
      </c>
      <c r="F5729" s="479">
        <f t="shared" si="20"/>
        <v>381.91287878787875</v>
      </c>
      <c r="G5729" s="479">
        <v>2000</v>
      </c>
    </row>
    <row r="5730" spans="1:7">
      <c r="A5730" s="485">
        <v>45510</v>
      </c>
      <c r="B5730" s="479">
        <v>3829</v>
      </c>
      <c r="E5730" s="479">
        <v>26400</v>
      </c>
      <c r="F5730" s="479">
        <f t="shared" si="20"/>
        <v>362.594696969697</v>
      </c>
      <c r="G5730" s="479">
        <v>2000</v>
      </c>
    </row>
    <row r="5731" spans="1:7">
      <c r="A5731" s="485">
        <v>45511</v>
      </c>
      <c r="B5731" s="479">
        <v>4374</v>
      </c>
      <c r="E5731" s="479">
        <v>26400</v>
      </c>
      <c r="F5731" s="479">
        <f t="shared" si="20"/>
        <v>414.20454545454544</v>
      </c>
      <c r="G5731" s="479">
        <v>2000</v>
      </c>
    </row>
    <row r="5732" spans="1:7">
      <c r="A5732" s="485">
        <v>45512</v>
      </c>
      <c r="B5732" s="479">
        <v>3906</v>
      </c>
      <c r="E5732" s="479">
        <v>26400</v>
      </c>
      <c r="F5732" s="479">
        <f t="shared" si="20"/>
        <v>369.88636363636363</v>
      </c>
      <c r="G5732" s="479">
        <v>2000</v>
      </c>
    </row>
    <row r="5733" spans="1:7">
      <c r="A5733" s="485">
        <v>45513</v>
      </c>
      <c r="B5733" s="479">
        <v>4266</v>
      </c>
      <c r="E5733" s="479">
        <v>26400</v>
      </c>
      <c r="F5733" s="479">
        <f t="shared" si="20"/>
        <v>403.97727272727275</v>
      </c>
      <c r="G5733" s="479">
        <v>2000</v>
      </c>
    </row>
    <row r="5734" spans="1:7">
      <c r="A5734" s="485">
        <v>45514</v>
      </c>
      <c r="B5734" s="479">
        <v>3956</v>
      </c>
      <c r="E5734" s="479">
        <v>26400</v>
      </c>
      <c r="F5734" s="479">
        <f t="shared" si="20"/>
        <v>374.62121212121212</v>
      </c>
      <c r="G5734" s="479">
        <v>2000</v>
      </c>
    </row>
    <row r="5735" spans="1:7">
      <c r="A5735" s="485">
        <v>45515</v>
      </c>
      <c r="B5735" s="479">
        <v>4029</v>
      </c>
      <c r="E5735" s="479">
        <v>26400</v>
      </c>
      <c r="F5735" s="479">
        <f t="shared" si="20"/>
        <v>381.53409090909088</v>
      </c>
      <c r="G5735" s="479">
        <v>2000</v>
      </c>
    </row>
    <row r="5736" spans="1:7">
      <c r="A5736" s="485">
        <v>45516</v>
      </c>
      <c r="B5736" s="479">
        <v>4262</v>
      </c>
      <c r="E5736" s="479">
        <v>26400</v>
      </c>
      <c r="F5736" s="479">
        <f t="shared" si="20"/>
        <v>403.59848484848487</v>
      </c>
      <c r="G5736" s="479">
        <v>2000</v>
      </c>
    </row>
    <row r="5737" spans="1:7">
      <c r="A5737" s="485">
        <v>45517</v>
      </c>
      <c r="B5737" s="479">
        <v>4119</v>
      </c>
      <c r="E5737" s="479">
        <v>26400</v>
      </c>
      <c r="F5737" s="479">
        <f t="shared" si="20"/>
        <v>390.05681818181819</v>
      </c>
      <c r="G5737" s="479">
        <v>2000</v>
      </c>
    </row>
    <row r="5738" spans="1:7">
      <c r="A5738" s="485">
        <v>45518</v>
      </c>
      <c r="B5738" s="479">
        <v>4087</v>
      </c>
      <c r="E5738" s="479">
        <v>26400</v>
      </c>
      <c r="F5738" s="479">
        <f t="shared" si="20"/>
        <v>387.02651515151513</v>
      </c>
      <c r="G5738" s="479">
        <v>2000</v>
      </c>
    </row>
    <row r="5739" spans="1:7">
      <c r="A5739" s="485">
        <v>45519</v>
      </c>
      <c r="B5739" s="479">
        <v>3892</v>
      </c>
      <c r="E5739" s="479">
        <v>26400</v>
      </c>
      <c r="F5739" s="479">
        <f t="shared" si="20"/>
        <v>368.56060606060601</v>
      </c>
      <c r="G5739" s="479">
        <v>2000</v>
      </c>
    </row>
    <row r="5740" spans="1:7">
      <c r="A5740" s="485">
        <v>45520</v>
      </c>
      <c r="B5740" s="479">
        <v>4183</v>
      </c>
      <c r="E5740" s="479">
        <v>26400</v>
      </c>
      <c r="F5740" s="479">
        <f t="shared" si="20"/>
        <v>396.11742424242425</v>
      </c>
      <c r="G5740" s="479">
        <v>2000</v>
      </c>
    </row>
    <row r="5741" spans="1:7">
      <c r="A5741" s="485">
        <v>45521</v>
      </c>
      <c r="B5741" s="479">
        <v>4100</v>
      </c>
      <c r="E5741" s="479">
        <v>26400</v>
      </c>
      <c r="F5741" s="479">
        <f t="shared" si="20"/>
        <v>388.25757575757575</v>
      </c>
      <c r="G5741" s="479">
        <v>2000</v>
      </c>
    </row>
    <row r="5742" spans="1:7">
      <c r="A5742" s="485">
        <v>45522</v>
      </c>
      <c r="B5742" s="479">
        <v>3935</v>
      </c>
      <c r="E5742" s="479">
        <v>26400</v>
      </c>
      <c r="F5742" s="479">
        <f t="shared" si="20"/>
        <v>372.63257575757575</v>
      </c>
      <c r="G5742" s="479">
        <v>2000</v>
      </c>
    </row>
    <row r="5743" spans="1:7">
      <c r="A5743" s="485">
        <v>45523</v>
      </c>
      <c r="B5743" s="479">
        <v>4206</v>
      </c>
      <c r="E5743" s="479">
        <v>26400</v>
      </c>
      <c r="F5743" s="479">
        <f t="shared" si="20"/>
        <v>398.29545454545456</v>
      </c>
      <c r="G5743" s="479">
        <v>2000</v>
      </c>
    </row>
    <row r="5744" spans="1:7">
      <c r="A5744" s="485">
        <v>45524</v>
      </c>
      <c r="B5744" s="479">
        <v>4024</v>
      </c>
      <c r="E5744" s="479">
        <v>26400</v>
      </c>
      <c r="F5744" s="479">
        <f t="shared" si="20"/>
        <v>381.06060606060606</v>
      </c>
      <c r="G5744" s="479">
        <v>2000</v>
      </c>
    </row>
    <row r="5745" spans="1:7">
      <c r="A5745" s="485">
        <v>45525</v>
      </c>
      <c r="B5745" s="479">
        <v>4281</v>
      </c>
      <c r="E5745" s="479">
        <v>26400</v>
      </c>
      <c r="F5745" s="479">
        <f t="shared" si="20"/>
        <v>405.39772727272725</v>
      </c>
      <c r="G5745" s="479">
        <v>2000</v>
      </c>
    </row>
    <row r="5746" spans="1:7">
      <c r="A5746" s="485">
        <v>45526</v>
      </c>
      <c r="B5746" s="479">
        <v>3970</v>
      </c>
      <c r="E5746" s="479">
        <v>26400</v>
      </c>
      <c r="F5746" s="479">
        <f t="shared" si="20"/>
        <v>375.94696969696975</v>
      </c>
      <c r="G5746" s="479">
        <v>2000</v>
      </c>
    </row>
    <row r="5747" spans="1:7">
      <c r="A5747" s="485">
        <v>45527</v>
      </c>
      <c r="B5747" s="479">
        <v>4551</v>
      </c>
      <c r="E5747" s="479">
        <v>26400</v>
      </c>
      <c r="F5747" s="479">
        <f t="shared" si="20"/>
        <v>430.96590909090912</v>
      </c>
      <c r="G5747" s="479">
        <v>2000</v>
      </c>
    </row>
    <row r="5748" spans="1:7">
      <c r="A5748" s="485">
        <v>45528</v>
      </c>
      <c r="B5748" s="479">
        <v>4496</v>
      </c>
      <c r="E5748" s="479">
        <v>26400</v>
      </c>
      <c r="F5748" s="479">
        <f t="shared" si="20"/>
        <v>425.75757575757575</v>
      </c>
      <c r="G5748" s="479">
        <v>2000</v>
      </c>
    </row>
    <row r="5749" spans="1:7">
      <c r="A5749" s="485">
        <v>45529</v>
      </c>
      <c r="B5749" s="479">
        <v>3856</v>
      </c>
      <c r="E5749" s="479">
        <v>26400</v>
      </c>
      <c r="F5749" s="479">
        <f t="shared" si="20"/>
        <v>365.15151515151518</v>
      </c>
      <c r="G5749" s="479">
        <v>2000</v>
      </c>
    </row>
    <row r="5750" spans="1:7">
      <c r="A5750" s="485">
        <v>45530</v>
      </c>
      <c r="B5750" s="479">
        <v>4113</v>
      </c>
      <c r="E5750" s="479">
        <v>26400</v>
      </c>
      <c r="F5750" s="479">
        <f t="shared" si="20"/>
        <v>389.48863636363632</v>
      </c>
      <c r="G5750" s="479">
        <v>2000</v>
      </c>
    </row>
    <row r="5751" spans="1:7">
      <c r="A5751" s="485">
        <v>45531</v>
      </c>
      <c r="B5751" s="479">
        <v>4295</v>
      </c>
      <c r="E5751" s="479">
        <v>26400</v>
      </c>
      <c r="F5751" s="479">
        <f t="shared" si="20"/>
        <v>406.72348484848487</v>
      </c>
      <c r="G5751" s="479">
        <v>2000</v>
      </c>
    </row>
    <row r="5752" spans="1:7">
      <c r="A5752" s="485">
        <v>45532</v>
      </c>
      <c r="B5752" s="479">
        <v>4094</v>
      </c>
      <c r="E5752" s="479">
        <v>26400</v>
      </c>
      <c r="F5752" s="479">
        <f t="shared" si="20"/>
        <v>387.68939393939394</v>
      </c>
      <c r="G5752" s="479">
        <v>2000</v>
      </c>
    </row>
    <row r="5753" spans="1:7">
      <c r="A5753" s="485">
        <v>45533</v>
      </c>
      <c r="B5753" s="479">
        <v>4227</v>
      </c>
      <c r="E5753" s="479">
        <v>26400</v>
      </c>
      <c r="F5753" s="479">
        <f t="shared" si="20"/>
        <v>400.28409090909088</v>
      </c>
      <c r="G5753" s="479">
        <v>2000</v>
      </c>
    </row>
    <row r="5754" spans="1:7">
      <c r="A5754" s="485">
        <v>45534</v>
      </c>
      <c r="B5754" s="479">
        <v>4243</v>
      </c>
      <c r="E5754" s="479">
        <v>26400</v>
      </c>
      <c r="F5754" s="479">
        <f t="shared" si="20"/>
        <v>401.79924242424244</v>
      </c>
      <c r="G5754" s="479">
        <v>2000</v>
      </c>
    </row>
    <row r="5755" spans="1:7">
      <c r="A5755" s="485">
        <v>45535</v>
      </c>
      <c r="B5755" s="479">
        <v>4677</v>
      </c>
      <c r="E5755" s="479">
        <v>26400</v>
      </c>
      <c r="F5755" s="479">
        <f t="shared" si="20"/>
        <v>442.89772727272725</v>
      </c>
      <c r="G5755" s="479">
        <v>2000</v>
      </c>
    </row>
    <row r="5756" spans="1:7">
      <c r="A5756" s="485">
        <v>45536</v>
      </c>
      <c r="B5756" s="479">
        <v>4305</v>
      </c>
      <c r="E5756" s="479">
        <v>26400</v>
      </c>
      <c r="F5756" s="479">
        <f t="shared" si="20"/>
        <v>407.6704545454545</v>
      </c>
      <c r="G5756" s="479">
        <v>2000</v>
      </c>
    </row>
    <row r="5757" spans="1:7">
      <c r="A5757" s="485">
        <v>45537</v>
      </c>
      <c r="B5757" s="479">
        <v>5002</v>
      </c>
      <c r="E5757" s="479">
        <v>26400</v>
      </c>
      <c r="F5757" s="479">
        <f t="shared" si="20"/>
        <v>473.67424242424244</v>
      </c>
      <c r="G5757" s="479">
        <v>2000</v>
      </c>
    </row>
    <row r="5758" spans="1:7">
      <c r="A5758" s="485">
        <v>45538</v>
      </c>
      <c r="B5758" s="479">
        <v>4795</v>
      </c>
      <c r="E5758" s="479">
        <v>26400</v>
      </c>
      <c r="F5758" s="479">
        <f t="shared" si="20"/>
        <v>454.07196969696975</v>
      </c>
      <c r="G5758" s="479">
        <v>2000</v>
      </c>
    </row>
    <row r="5759" spans="1:7">
      <c r="A5759" s="485">
        <v>45539</v>
      </c>
      <c r="B5759" s="479">
        <v>4499</v>
      </c>
      <c r="E5759" s="479">
        <v>26400</v>
      </c>
      <c r="F5759" s="479">
        <f t="shared" si="20"/>
        <v>426.04166666666663</v>
      </c>
      <c r="G5759" s="479">
        <v>2000</v>
      </c>
    </row>
    <row r="5760" spans="1:7">
      <c r="A5760" s="485">
        <v>45540</v>
      </c>
      <c r="B5760" s="479">
        <v>4092</v>
      </c>
      <c r="E5760" s="479">
        <v>26400</v>
      </c>
      <c r="F5760" s="479">
        <f t="shared" si="20"/>
        <v>387.5</v>
      </c>
      <c r="G5760" s="479">
        <v>2000</v>
      </c>
    </row>
    <row r="5761" spans="1:7">
      <c r="A5761" s="485">
        <v>45541</v>
      </c>
      <c r="B5761" s="479">
        <v>4220</v>
      </c>
      <c r="E5761" s="479">
        <v>26400</v>
      </c>
      <c r="F5761" s="479">
        <f t="shared" si="20"/>
        <v>399.62121212121212</v>
      </c>
      <c r="G5761" s="479">
        <v>2000</v>
      </c>
    </row>
    <row r="5762" spans="1:7">
      <c r="A5762" s="485">
        <v>45542</v>
      </c>
      <c r="B5762" s="479">
        <v>4736</v>
      </c>
      <c r="E5762" s="479">
        <v>26400</v>
      </c>
      <c r="F5762" s="479">
        <f t="shared" si="20"/>
        <v>448.4848484848485</v>
      </c>
      <c r="G5762" s="479">
        <v>2000</v>
      </c>
    </row>
    <row r="5763" spans="1:7">
      <c r="A5763" s="485">
        <v>45543</v>
      </c>
      <c r="B5763" s="479">
        <v>3973</v>
      </c>
      <c r="E5763" s="479">
        <v>26400</v>
      </c>
      <c r="F5763" s="479">
        <f t="shared" si="20"/>
        <v>376.23106060606062</v>
      </c>
      <c r="G5763" s="479">
        <v>2000</v>
      </c>
    </row>
    <row r="5764" spans="1:7">
      <c r="A5764" s="485">
        <v>45544</v>
      </c>
      <c r="B5764" s="479">
        <v>4324</v>
      </c>
      <c r="E5764" s="479">
        <v>26400</v>
      </c>
      <c r="F5764" s="479">
        <f t="shared" si="20"/>
        <v>409.469696969697</v>
      </c>
      <c r="G5764" s="479">
        <v>2000</v>
      </c>
    </row>
    <row r="5765" spans="1:7">
      <c r="A5765" s="485">
        <v>45545</v>
      </c>
      <c r="B5765" s="479">
        <v>4705</v>
      </c>
      <c r="E5765" s="479">
        <v>26400</v>
      </c>
      <c r="F5765" s="479">
        <f t="shared" si="20"/>
        <v>445.54924242424244</v>
      </c>
      <c r="G5765" s="479">
        <v>2000</v>
      </c>
    </row>
    <row r="5766" spans="1:7">
      <c r="A5766" s="485">
        <v>45546</v>
      </c>
      <c r="B5766" s="479">
        <v>4188</v>
      </c>
      <c r="E5766" s="479">
        <v>26400</v>
      </c>
      <c r="F5766" s="479">
        <f t="shared" si="20"/>
        <v>396.59090909090912</v>
      </c>
      <c r="G5766" s="479">
        <v>2000</v>
      </c>
    </row>
    <row r="5767" spans="1:7">
      <c r="A5767" s="485">
        <v>45547</v>
      </c>
      <c r="B5767" s="479">
        <v>4713</v>
      </c>
      <c r="E5767" s="479">
        <v>26400</v>
      </c>
      <c r="F5767" s="479">
        <f t="shared" si="20"/>
        <v>446.30681818181819</v>
      </c>
      <c r="G5767" s="479">
        <v>2000</v>
      </c>
    </row>
    <row r="5768" spans="1:7">
      <c r="A5768" s="485">
        <v>45548</v>
      </c>
      <c r="B5768" s="479">
        <v>5788</v>
      </c>
      <c r="E5768" s="479">
        <v>26400</v>
      </c>
      <c r="F5768" s="479">
        <f t="shared" si="20"/>
        <v>548.10606060606062</v>
      </c>
      <c r="G5768" s="479">
        <v>2000</v>
      </c>
    </row>
    <row r="5769" spans="1:7">
      <c r="A5769" s="485">
        <v>45549</v>
      </c>
      <c r="B5769" s="479">
        <v>4787</v>
      </c>
      <c r="E5769" s="479">
        <v>26400</v>
      </c>
      <c r="F5769" s="479">
        <f t="shared" si="20"/>
        <v>453.31439393939394</v>
      </c>
      <c r="G5769" s="479">
        <v>2000</v>
      </c>
    </row>
    <row r="5770" spans="1:7">
      <c r="A5770" s="485">
        <v>45550</v>
      </c>
      <c r="B5770" s="479">
        <v>4428</v>
      </c>
      <c r="E5770" s="479">
        <v>26400</v>
      </c>
      <c r="F5770" s="479">
        <f t="shared" si="20"/>
        <v>419.31818181818181</v>
      </c>
      <c r="G5770" s="479">
        <v>2000</v>
      </c>
    </row>
    <row r="5771" spans="1:7">
      <c r="A5771" s="485">
        <v>45551</v>
      </c>
      <c r="B5771" s="479">
        <v>4643</v>
      </c>
      <c r="E5771" s="479">
        <v>26400</v>
      </c>
      <c r="F5771" s="479">
        <f t="shared" si="20"/>
        <v>439.67803030303031</v>
      </c>
      <c r="G5771" s="479">
        <v>2000</v>
      </c>
    </row>
    <row r="5772" spans="1:7">
      <c r="A5772" s="485">
        <v>45552</v>
      </c>
      <c r="B5772" s="479">
        <v>4467</v>
      </c>
      <c r="E5772" s="479">
        <v>26400</v>
      </c>
      <c r="F5772" s="479">
        <f t="shared" si="20"/>
        <v>423.01136363636368</v>
      </c>
      <c r="G5772" s="479">
        <v>2000</v>
      </c>
    </row>
    <row r="5773" spans="1:7">
      <c r="A5773" s="485">
        <v>45553</v>
      </c>
      <c r="B5773" s="479">
        <v>4461</v>
      </c>
      <c r="E5773" s="479">
        <v>26400</v>
      </c>
      <c r="F5773" s="479">
        <f t="shared" si="20"/>
        <v>422.44318181818181</v>
      </c>
      <c r="G5773" s="479">
        <v>2000</v>
      </c>
    </row>
    <row r="5774" spans="1:7">
      <c r="A5774" s="485">
        <v>45554</v>
      </c>
      <c r="B5774" s="479">
        <v>4081</v>
      </c>
      <c r="E5774" s="479">
        <v>26400</v>
      </c>
      <c r="F5774" s="479">
        <f t="shared" si="20"/>
        <v>386.45833333333337</v>
      </c>
      <c r="G5774" s="479">
        <v>2000</v>
      </c>
    </row>
    <row r="5775" spans="1:7">
      <c r="A5775" s="485">
        <v>45555</v>
      </c>
      <c r="B5775" s="479">
        <v>4238</v>
      </c>
      <c r="E5775" s="479">
        <v>26400</v>
      </c>
      <c r="F5775" s="479">
        <f t="shared" si="20"/>
        <v>401.32575757575756</v>
      </c>
      <c r="G5775" s="479">
        <v>2000</v>
      </c>
    </row>
    <row r="5776" spans="1:7">
      <c r="A5776" s="485">
        <v>45556</v>
      </c>
      <c r="B5776" s="479">
        <v>4261</v>
      </c>
      <c r="E5776" s="479">
        <v>26400</v>
      </c>
      <c r="F5776" s="479">
        <f t="shared" si="20"/>
        <v>403.50378787878788</v>
      </c>
      <c r="G5776" s="479">
        <v>2000</v>
      </c>
    </row>
    <row r="5777" spans="1:7">
      <c r="A5777" s="485">
        <v>45557</v>
      </c>
      <c r="B5777" s="479">
        <v>4412</v>
      </c>
      <c r="E5777" s="479">
        <v>26400</v>
      </c>
      <c r="F5777" s="479">
        <f t="shared" si="20"/>
        <v>417.80303030303031</v>
      </c>
      <c r="G5777" s="479">
        <v>2000</v>
      </c>
    </row>
    <row r="5778" spans="1:7">
      <c r="A5778" s="485">
        <v>45558</v>
      </c>
      <c r="B5778" s="479">
        <v>4277</v>
      </c>
      <c r="E5778" s="479">
        <v>26400</v>
      </c>
      <c r="F5778" s="479">
        <f t="shared" si="20"/>
        <v>405.01893939393938</v>
      </c>
      <c r="G5778" s="479">
        <v>2000</v>
      </c>
    </row>
    <row r="5779" spans="1:7">
      <c r="A5779" s="485">
        <v>45559</v>
      </c>
      <c r="B5779" s="479">
        <v>4487</v>
      </c>
      <c r="E5779" s="479">
        <v>26400</v>
      </c>
      <c r="F5779" s="479">
        <f t="shared" si="20"/>
        <v>424.90530303030306</v>
      </c>
      <c r="G5779" s="479">
        <v>2000</v>
      </c>
    </row>
    <row r="5780" spans="1:7">
      <c r="A5780" s="485">
        <v>45560</v>
      </c>
      <c r="B5780" s="479">
        <v>4322</v>
      </c>
      <c r="E5780" s="479">
        <v>26400</v>
      </c>
      <c r="F5780" s="479">
        <f t="shared" si="20"/>
        <v>409.28030303030306</v>
      </c>
      <c r="G5780" s="479">
        <v>2000</v>
      </c>
    </row>
    <row r="5781" spans="1:7">
      <c r="A5781" s="485">
        <v>45561</v>
      </c>
      <c r="B5781" s="479">
        <v>4094</v>
      </c>
      <c r="E5781" s="479">
        <v>26400</v>
      </c>
      <c r="F5781" s="479">
        <f t="shared" si="20"/>
        <v>387.68939393939394</v>
      </c>
      <c r="G5781" s="479">
        <v>2000</v>
      </c>
    </row>
    <row r="5782" spans="1:7">
      <c r="A5782" s="485">
        <v>45562</v>
      </c>
      <c r="B5782" s="479">
        <v>4214</v>
      </c>
      <c r="E5782" s="479">
        <v>26400</v>
      </c>
      <c r="F5782" s="479">
        <f t="shared" si="20"/>
        <v>399.05303030303031</v>
      </c>
      <c r="G5782" s="479">
        <v>2000</v>
      </c>
    </row>
    <row r="5783" spans="1:7">
      <c r="A5783" s="485">
        <v>45563</v>
      </c>
      <c r="B5783" s="479">
        <v>4150</v>
      </c>
      <c r="E5783" s="479">
        <v>26400</v>
      </c>
      <c r="F5783" s="479">
        <f t="shared" si="20"/>
        <v>392.99242424242425</v>
      </c>
      <c r="G5783" s="479">
        <v>2000</v>
      </c>
    </row>
    <row r="5784" spans="1:7">
      <c r="A5784" s="485">
        <v>45564</v>
      </c>
      <c r="B5784" s="479">
        <v>4314</v>
      </c>
      <c r="E5784" s="479">
        <v>26400</v>
      </c>
      <c r="F5784" s="479">
        <f t="shared" si="20"/>
        <v>408.52272727272725</v>
      </c>
      <c r="G5784" s="479">
        <v>2000</v>
      </c>
    </row>
    <row r="5785" spans="1:7">
      <c r="A5785" s="485">
        <v>45565</v>
      </c>
      <c r="B5785" s="479">
        <v>3905</v>
      </c>
      <c r="E5785" s="479">
        <v>26400</v>
      </c>
      <c r="F5785" s="479">
        <f t="shared" si="20"/>
        <v>369.79166666666669</v>
      </c>
      <c r="G5785" s="479">
        <v>2000</v>
      </c>
    </row>
    <row r="5786" spans="1:7">
      <c r="A5786" s="485">
        <v>45566</v>
      </c>
      <c r="B5786" s="479">
        <v>3997</v>
      </c>
      <c r="E5786" s="479">
        <v>26400</v>
      </c>
      <c r="F5786" s="479">
        <f t="shared" si="20"/>
        <v>378.50378787878788</v>
      </c>
      <c r="G5786" s="479">
        <v>2000</v>
      </c>
    </row>
    <row r="5787" spans="1:7">
      <c r="A5787" s="485">
        <v>45567</v>
      </c>
      <c r="B5787" s="479">
        <v>5581</v>
      </c>
      <c r="E5787" s="479">
        <v>26400</v>
      </c>
      <c r="F5787" s="479">
        <f t="shared" si="20"/>
        <v>528.50378787878799</v>
      </c>
      <c r="G5787" s="479">
        <v>2000</v>
      </c>
    </row>
    <row r="5788" spans="1:7">
      <c r="A5788" s="485">
        <v>45568</v>
      </c>
      <c r="B5788" s="479">
        <v>5817</v>
      </c>
      <c r="E5788" s="479">
        <v>26400</v>
      </c>
      <c r="F5788" s="479">
        <f t="shared" si="20"/>
        <v>550.85227272727275</v>
      </c>
      <c r="G5788" s="479">
        <v>2000</v>
      </c>
    </row>
    <row r="5789" spans="1:7">
      <c r="A5789" s="485">
        <v>45569</v>
      </c>
      <c r="B5789" s="479">
        <v>5384</v>
      </c>
      <c r="E5789" s="479">
        <v>26400</v>
      </c>
      <c r="F5789" s="479">
        <f t="shared" ref="F5789:F5852" si="21">(B5789/10560)*1000</f>
        <v>509.84848484848487</v>
      </c>
      <c r="G5789" s="479">
        <v>2000</v>
      </c>
    </row>
    <row r="5790" spans="1:7">
      <c r="A5790" s="485">
        <v>45570</v>
      </c>
      <c r="B5790" s="479">
        <v>4619</v>
      </c>
      <c r="E5790" s="479">
        <v>26400</v>
      </c>
      <c r="F5790" s="479">
        <f t="shared" si="21"/>
        <v>437.405303030303</v>
      </c>
      <c r="G5790" s="479">
        <v>2000</v>
      </c>
    </row>
    <row r="5791" spans="1:7">
      <c r="A5791" s="485">
        <v>45571</v>
      </c>
      <c r="B5791" s="479">
        <v>4590</v>
      </c>
      <c r="E5791" s="479">
        <v>26400</v>
      </c>
      <c r="F5791" s="479">
        <f t="shared" si="21"/>
        <v>434.65909090909088</v>
      </c>
      <c r="G5791" s="479">
        <v>2000</v>
      </c>
    </row>
    <row r="5792" spans="1:7">
      <c r="A5792" s="485">
        <v>45572</v>
      </c>
      <c r="B5792" s="479">
        <v>4418</v>
      </c>
      <c r="E5792" s="479">
        <v>26400</v>
      </c>
      <c r="F5792" s="479">
        <f t="shared" si="21"/>
        <v>418.37121212121212</v>
      </c>
      <c r="G5792" s="479">
        <v>2000</v>
      </c>
    </row>
    <row r="5793" spans="1:7">
      <c r="A5793" s="485">
        <v>45573</v>
      </c>
      <c r="B5793" s="479">
        <v>4870</v>
      </c>
      <c r="E5793" s="479">
        <v>26400</v>
      </c>
      <c r="F5793" s="479">
        <f t="shared" si="21"/>
        <v>461.17424242424244</v>
      </c>
      <c r="G5793" s="479">
        <v>2000</v>
      </c>
    </row>
    <row r="5794" spans="1:7">
      <c r="A5794" s="485">
        <v>45574</v>
      </c>
      <c r="B5794" s="479">
        <v>4923</v>
      </c>
      <c r="E5794" s="479">
        <v>26400</v>
      </c>
      <c r="F5794" s="479">
        <f t="shared" si="21"/>
        <v>466.19318181818181</v>
      </c>
      <c r="G5794" s="479">
        <v>2000</v>
      </c>
    </row>
    <row r="5795" spans="1:7">
      <c r="A5795" s="485">
        <v>45575</v>
      </c>
      <c r="B5795" s="479">
        <v>4555</v>
      </c>
      <c r="E5795" s="479">
        <v>26400</v>
      </c>
      <c r="F5795" s="479">
        <f t="shared" si="21"/>
        <v>431.34469696969694</v>
      </c>
      <c r="G5795" s="479">
        <v>2000</v>
      </c>
    </row>
    <row r="5796" spans="1:7">
      <c r="A5796" s="485">
        <v>45576</v>
      </c>
      <c r="B5796" s="479">
        <v>4161</v>
      </c>
      <c r="E5796" s="479">
        <v>26400</v>
      </c>
      <c r="F5796" s="479">
        <f t="shared" si="21"/>
        <v>394.03409090909093</v>
      </c>
      <c r="G5796" s="479">
        <v>2000</v>
      </c>
    </row>
    <row r="5797" spans="1:7">
      <c r="A5797" s="485">
        <v>45577</v>
      </c>
      <c r="B5797" s="479">
        <v>4312</v>
      </c>
      <c r="E5797" s="479">
        <v>26400</v>
      </c>
      <c r="F5797" s="479">
        <f t="shared" si="21"/>
        <v>408.33333333333331</v>
      </c>
      <c r="G5797" s="479">
        <v>2000</v>
      </c>
    </row>
    <row r="5798" spans="1:7">
      <c r="A5798" s="485">
        <v>45578</v>
      </c>
      <c r="B5798" s="479">
        <v>3861</v>
      </c>
      <c r="E5798" s="479">
        <v>26400</v>
      </c>
      <c r="F5798" s="479">
        <f t="shared" si="21"/>
        <v>365.625</v>
      </c>
      <c r="G5798" s="479">
        <v>2000</v>
      </c>
    </row>
    <row r="5799" spans="1:7">
      <c r="A5799" s="485">
        <v>45579</v>
      </c>
      <c r="B5799" s="479">
        <v>3946</v>
      </c>
      <c r="E5799" s="479">
        <v>26400</v>
      </c>
      <c r="F5799" s="479">
        <f t="shared" si="21"/>
        <v>373.67424242424244</v>
      </c>
      <c r="G5799" s="479">
        <v>2000</v>
      </c>
    </row>
    <row r="5800" spans="1:7">
      <c r="A5800" s="485">
        <v>45580</v>
      </c>
      <c r="B5800" s="479">
        <v>4181</v>
      </c>
      <c r="E5800" s="479">
        <v>26400</v>
      </c>
      <c r="F5800" s="479">
        <f t="shared" si="21"/>
        <v>395.92803030303031</v>
      </c>
      <c r="G5800" s="479">
        <v>2000</v>
      </c>
    </row>
    <row r="5801" spans="1:7">
      <c r="A5801" s="485">
        <v>45581</v>
      </c>
      <c r="B5801" s="479">
        <v>4153</v>
      </c>
      <c r="E5801" s="479">
        <v>26400</v>
      </c>
      <c r="F5801" s="479">
        <f t="shared" si="21"/>
        <v>393.27651515151513</v>
      </c>
      <c r="G5801" s="479">
        <v>2000</v>
      </c>
    </row>
    <row r="5802" spans="1:7">
      <c r="A5802" s="485">
        <v>45582</v>
      </c>
      <c r="B5802" s="479">
        <v>3768</v>
      </c>
      <c r="E5802" s="479">
        <v>26400</v>
      </c>
      <c r="F5802" s="479">
        <f t="shared" si="21"/>
        <v>356.81818181818181</v>
      </c>
      <c r="G5802" s="479">
        <v>2000</v>
      </c>
    </row>
    <row r="5803" spans="1:7">
      <c r="A5803" s="485">
        <v>45583</v>
      </c>
      <c r="B5803" s="479">
        <v>3895</v>
      </c>
      <c r="E5803" s="479">
        <v>26400</v>
      </c>
      <c r="F5803" s="479">
        <f t="shared" si="21"/>
        <v>368.84469696969694</v>
      </c>
      <c r="G5803" s="479">
        <v>2000</v>
      </c>
    </row>
    <row r="5804" spans="1:7">
      <c r="A5804" s="485">
        <v>45584</v>
      </c>
      <c r="B5804" s="479">
        <v>4015</v>
      </c>
      <c r="E5804" s="479">
        <v>26400</v>
      </c>
      <c r="F5804" s="479">
        <f t="shared" si="21"/>
        <v>380.20833333333331</v>
      </c>
      <c r="G5804" s="479">
        <v>2000</v>
      </c>
    </row>
    <row r="5805" spans="1:7">
      <c r="A5805" s="485">
        <v>45585</v>
      </c>
      <c r="B5805" s="479">
        <v>1095</v>
      </c>
      <c r="E5805" s="479">
        <v>26400</v>
      </c>
      <c r="F5805" s="479">
        <f t="shared" si="21"/>
        <v>103.69318181818183</v>
      </c>
      <c r="G5805" s="479">
        <v>2000</v>
      </c>
    </row>
    <row r="5806" spans="1:7">
      <c r="A5806" s="485">
        <v>45586</v>
      </c>
      <c r="B5806" s="479">
        <v>3679</v>
      </c>
      <c r="E5806" s="479">
        <v>26400</v>
      </c>
      <c r="F5806" s="479">
        <f t="shared" si="21"/>
        <v>348.3901515151515</v>
      </c>
      <c r="G5806" s="479">
        <v>2000</v>
      </c>
    </row>
    <row r="5807" spans="1:7">
      <c r="A5807" s="485">
        <v>45587</v>
      </c>
      <c r="B5807" s="479">
        <v>2502</v>
      </c>
      <c r="E5807" s="479">
        <v>26400</v>
      </c>
      <c r="F5807" s="479">
        <f t="shared" si="21"/>
        <v>236.93181818181819</v>
      </c>
      <c r="G5807" s="479">
        <v>2000</v>
      </c>
    </row>
    <row r="5808" spans="1:7">
      <c r="A5808" s="485">
        <v>45588</v>
      </c>
      <c r="B5808" s="479">
        <v>3539</v>
      </c>
      <c r="E5808" s="479">
        <v>26400</v>
      </c>
      <c r="F5808" s="479">
        <f t="shared" si="21"/>
        <v>335.13257575757575</v>
      </c>
      <c r="G5808" s="479">
        <v>2000</v>
      </c>
    </row>
    <row r="5809" spans="1:7">
      <c r="A5809" s="485">
        <v>45589</v>
      </c>
      <c r="B5809" s="479">
        <v>4710</v>
      </c>
      <c r="E5809" s="479">
        <v>26400</v>
      </c>
      <c r="F5809" s="479">
        <f t="shared" si="21"/>
        <v>446.02272727272731</v>
      </c>
      <c r="G5809" s="479">
        <v>2000</v>
      </c>
    </row>
    <row r="5810" spans="1:7">
      <c r="A5810" s="485">
        <v>45590</v>
      </c>
      <c r="B5810" s="479">
        <v>4238</v>
      </c>
      <c r="E5810" s="479">
        <v>26400</v>
      </c>
      <c r="F5810" s="479">
        <f t="shared" si="21"/>
        <v>401.32575757575756</v>
      </c>
      <c r="G5810" s="479">
        <v>2000</v>
      </c>
    </row>
    <row r="5811" spans="1:7">
      <c r="A5811" s="485">
        <v>45591</v>
      </c>
      <c r="B5811" s="479">
        <v>7536</v>
      </c>
      <c r="E5811" s="479">
        <v>26400</v>
      </c>
      <c r="F5811" s="479">
        <f t="shared" si="21"/>
        <v>713.63636363636363</v>
      </c>
      <c r="G5811" s="479">
        <v>2000</v>
      </c>
    </row>
    <row r="5812" spans="1:7">
      <c r="A5812" s="485">
        <v>45592</v>
      </c>
      <c r="B5812" s="479">
        <v>4663</v>
      </c>
      <c r="E5812" s="479">
        <v>26400</v>
      </c>
      <c r="F5812" s="479">
        <f t="shared" si="21"/>
        <v>441.57196969696969</v>
      </c>
      <c r="G5812" s="479">
        <v>2000</v>
      </c>
    </row>
    <row r="5813" spans="1:7">
      <c r="A5813" s="485">
        <v>45593</v>
      </c>
      <c r="B5813" s="479">
        <v>4903</v>
      </c>
      <c r="E5813" s="479">
        <v>26400</v>
      </c>
      <c r="F5813" s="479">
        <f t="shared" si="21"/>
        <v>464.29924242424244</v>
      </c>
      <c r="G5813" s="479">
        <v>2000</v>
      </c>
    </row>
    <row r="5814" spans="1:7">
      <c r="A5814" s="485">
        <v>45594</v>
      </c>
      <c r="B5814" s="479">
        <v>4559</v>
      </c>
      <c r="E5814" s="479">
        <v>26400</v>
      </c>
      <c r="F5814" s="479">
        <f t="shared" si="21"/>
        <v>431.72348484848482</v>
      </c>
      <c r="G5814" s="479">
        <v>2000</v>
      </c>
    </row>
    <row r="5815" spans="1:7">
      <c r="A5815" s="485">
        <v>45595</v>
      </c>
      <c r="B5815" s="479">
        <v>4133</v>
      </c>
      <c r="E5815" s="479">
        <v>26400</v>
      </c>
      <c r="F5815" s="479">
        <f t="shared" si="21"/>
        <v>391.38257575757575</v>
      </c>
      <c r="G5815" s="479">
        <v>2000</v>
      </c>
    </row>
    <row r="5816" spans="1:7">
      <c r="A5816" s="485">
        <v>45596</v>
      </c>
      <c r="B5816" s="479">
        <v>4194</v>
      </c>
      <c r="E5816" s="479">
        <v>26400</v>
      </c>
      <c r="F5816" s="479">
        <f t="shared" si="21"/>
        <v>397.15909090909088</v>
      </c>
      <c r="G5816" s="479">
        <v>2000</v>
      </c>
    </row>
    <row r="5817" spans="1:7">
      <c r="A5817" s="485">
        <v>45597</v>
      </c>
      <c r="B5817" s="479">
        <v>4272</v>
      </c>
      <c r="E5817" s="479">
        <v>26400</v>
      </c>
      <c r="F5817" s="479">
        <f t="shared" si="21"/>
        <v>404.54545454545456</v>
      </c>
      <c r="G5817" s="479">
        <v>2000</v>
      </c>
    </row>
    <row r="5818" spans="1:7">
      <c r="A5818" s="485">
        <v>45598</v>
      </c>
      <c r="B5818" s="479">
        <v>3956</v>
      </c>
      <c r="E5818" s="479">
        <v>26400</v>
      </c>
      <c r="F5818" s="479">
        <f t="shared" si="21"/>
        <v>374.62121212121212</v>
      </c>
      <c r="G5818" s="479">
        <v>2000</v>
      </c>
    </row>
    <row r="5819" spans="1:7">
      <c r="A5819" s="485">
        <v>45599</v>
      </c>
      <c r="B5819" s="479">
        <v>3699</v>
      </c>
      <c r="E5819" s="479">
        <v>26400</v>
      </c>
      <c r="F5819" s="479">
        <f t="shared" si="21"/>
        <v>350.28409090909088</v>
      </c>
      <c r="G5819" s="479">
        <v>2000</v>
      </c>
    </row>
    <row r="5820" spans="1:7">
      <c r="A5820" s="485">
        <v>45600</v>
      </c>
      <c r="B5820" s="479">
        <v>3763</v>
      </c>
      <c r="E5820" s="479">
        <v>26400</v>
      </c>
      <c r="F5820" s="479">
        <f t="shared" si="21"/>
        <v>356.34469696969694</v>
      </c>
      <c r="G5820" s="479">
        <v>2000</v>
      </c>
    </row>
    <row r="5821" spans="1:7">
      <c r="A5821" s="485">
        <v>45601</v>
      </c>
      <c r="B5821" s="479">
        <v>4896</v>
      </c>
      <c r="E5821" s="479">
        <v>26400</v>
      </c>
      <c r="F5821" s="479">
        <f t="shared" si="21"/>
        <v>463.63636363636363</v>
      </c>
      <c r="G5821" s="479">
        <v>2000</v>
      </c>
    </row>
    <row r="5822" spans="1:7">
      <c r="A5822" s="485">
        <v>45602</v>
      </c>
      <c r="B5822" s="479">
        <v>3855</v>
      </c>
      <c r="E5822" s="479">
        <v>26400</v>
      </c>
      <c r="F5822" s="479">
        <f t="shared" si="21"/>
        <v>365.05681818181819</v>
      </c>
      <c r="G5822" s="479">
        <v>2000</v>
      </c>
    </row>
    <row r="5823" spans="1:7">
      <c r="A5823" s="485">
        <v>45603</v>
      </c>
      <c r="B5823" s="479">
        <v>4050</v>
      </c>
      <c r="E5823" s="479">
        <v>26400</v>
      </c>
      <c r="F5823" s="479">
        <f t="shared" si="21"/>
        <v>383.52272727272731</v>
      </c>
      <c r="G5823" s="479">
        <v>2000</v>
      </c>
    </row>
    <row r="5824" spans="1:7">
      <c r="A5824" s="485">
        <v>45604</v>
      </c>
      <c r="B5824" s="479">
        <v>4444</v>
      </c>
      <c r="E5824" s="479">
        <v>26400</v>
      </c>
      <c r="F5824" s="479">
        <f t="shared" si="21"/>
        <v>420.83333333333331</v>
      </c>
      <c r="G5824" s="479">
        <v>2000</v>
      </c>
    </row>
    <row r="5825" spans="1:7">
      <c r="A5825" s="485">
        <v>45605</v>
      </c>
      <c r="B5825" s="479">
        <v>4772</v>
      </c>
      <c r="E5825" s="479">
        <v>26400</v>
      </c>
      <c r="F5825" s="479">
        <f t="shared" si="21"/>
        <v>451.89393939393938</v>
      </c>
      <c r="G5825" s="479">
        <v>2000</v>
      </c>
    </row>
    <row r="5826" spans="1:7">
      <c r="A5826" s="485">
        <v>45606</v>
      </c>
      <c r="B5826" s="479">
        <v>4358</v>
      </c>
      <c r="E5826" s="479">
        <v>26400</v>
      </c>
      <c r="F5826" s="479">
        <f t="shared" si="21"/>
        <v>412.68939393939399</v>
      </c>
      <c r="G5826" s="479">
        <v>2000</v>
      </c>
    </row>
    <row r="5827" spans="1:7">
      <c r="A5827" s="485">
        <v>45607</v>
      </c>
      <c r="B5827" s="479">
        <v>4351</v>
      </c>
      <c r="E5827" s="479">
        <v>26400</v>
      </c>
      <c r="F5827" s="479">
        <f t="shared" si="21"/>
        <v>412.02651515151518</v>
      </c>
      <c r="G5827" s="479">
        <v>2000</v>
      </c>
    </row>
    <row r="5828" spans="1:7">
      <c r="A5828" s="485">
        <v>45608</v>
      </c>
      <c r="B5828" s="479">
        <v>4952</v>
      </c>
      <c r="E5828" s="479">
        <v>26400</v>
      </c>
      <c r="F5828" s="479">
        <f t="shared" si="21"/>
        <v>468.93939393939394</v>
      </c>
      <c r="G5828" s="479">
        <v>2000</v>
      </c>
    </row>
    <row r="5829" spans="1:7">
      <c r="A5829" s="485">
        <v>45609</v>
      </c>
      <c r="B5829" s="479">
        <v>4200</v>
      </c>
      <c r="E5829" s="479">
        <v>26400</v>
      </c>
      <c r="F5829" s="479">
        <f t="shared" si="21"/>
        <v>397.72727272727269</v>
      </c>
      <c r="G5829" s="479">
        <v>2000</v>
      </c>
    </row>
    <row r="5830" spans="1:7">
      <c r="A5830" s="485">
        <v>45610</v>
      </c>
      <c r="B5830" s="479">
        <v>4318</v>
      </c>
      <c r="E5830" s="479">
        <v>26400</v>
      </c>
      <c r="F5830" s="479">
        <f t="shared" si="21"/>
        <v>408.90151515151513</v>
      </c>
      <c r="G5830" s="479">
        <v>2000</v>
      </c>
    </row>
    <row r="5831" spans="1:7">
      <c r="A5831" s="485">
        <v>45611</v>
      </c>
      <c r="B5831" s="479">
        <v>5063</v>
      </c>
      <c r="E5831" s="479">
        <v>26400</v>
      </c>
      <c r="F5831" s="479">
        <f t="shared" si="21"/>
        <v>479.45075757575756</v>
      </c>
      <c r="G5831" s="479">
        <v>2000</v>
      </c>
    </row>
    <row r="5832" spans="1:7">
      <c r="A5832" s="485">
        <v>45612</v>
      </c>
      <c r="B5832" s="479">
        <v>4734</v>
      </c>
      <c r="E5832" s="479">
        <v>26400</v>
      </c>
      <c r="F5832" s="479">
        <f t="shared" si="21"/>
        <v>448.29545454545456</v>
      </c>
      <c r="G5832" s="479">
        <v>2000</v>
      </c>
    </row>
    <row r="5833" spans="1:7">
      <c r="A5833" s="485">
        <v>45613</v>
      </c>
      <c r="B5833" s="479">
        <v>4318</v>
      </c>
      <c r="E5833" s="479">
        <v>26400</v>
      </c>
      <c r="F5833" s="479">
        <f t="shared" si="21"/>
        <v>408.90151515151513</v>
      </c>
      <c r="G5833" s="479">
        <v>2000</v>
      </c>
    </row>
    <row r="5834" spans="1:7">
      <c r="A5834" s="485">
        <v>45614</v>
      </c>
      <c r="B5834" s="479">
        <v>4389</v>
      </c>
      <c r="E5834" s="479">
        <v>26400</v>
      </c>
      <c r="F5834" s="479">
        <f t="shared" si="21"/>
        <v>415.625</v>
      </c>
      <c r="G5834" s="479">
        <v>2000</v>
      </c>
    </row>
    <row r="5835" spans="1:7">
      <c r="A5835" s="485">
        <v>45615</v>
      </c>
      <c r="B5835" s="479">
        <v>4151</v>
      </c>
      <c r="E5835" s="479">
        <v>26400</v>
      </c>
      <c r="F5835" s="479">
        <f t="shared" si="21"/>
        <v>393.08712121212119</v>
      </c>
      <c r="G5835" s="479">
        <v>2000</v>
      </c>
    </row>
    <row r="5836" spans="1:7">
      <c r="A5836" s="485">
        <v>45616</v>
      </c>
      <c r="B5836" s="479">
        <v>4548</v>
      </c>
      <c r="E5836" s="479">
        <v>26400</v>
      </c>
      <c r="F5836" s="479">
        <f t="shared" si="21"/>
        <v>430.68181818181819</v>
      </c>
      <c r="G5836" s="479">
        <v>2000</v>
      </c>
    </row>
    <row r="5837" spans="1:7">
      <c r="A5837" s="485">
        <v>45617</v>
      </c>
      <c r="B5837" s="479">
        <v>4546</v>
      </c>
      <c r="E5837" s="479">
        <v>26400</v>
      </c>
      <c r="F5837" s="479">
        <f t="shared" si="21"/>
        <v>430.49242424242425</v>
      </c>
      <c r="G5837" s="479">
        <v>2000</v>
      </c>
    </row>
    <row r="5838" spans="1:7">
      <c r="A5838" s="485">
        <v>45618</v>
      </c>
      <c r="B5838" s="479">
        <v>4267</v>
      </c>
      <c r="E5838" s="479">
        <v>26400</v>
      </c>
      <c r="F5838" s="479">
        <f t="shared" si="21"/>
        <v>404.07196969696969</v>
      </c>
      <c r="G5838" s="479">
        <v>2000</v>
      </c>
    </row>
    <row r="5839" spans="1:7">
      <c r="A5839" s="485">
        <v>45619</v>
      </c>
      <c r="B5839" s="479">
        <v>4429</v>
      </c>
      <c r="E5839" s="479">
        <v>26400</v>
      </c>
      <c r="F5839" s="479">
        <f t="shared" si="21"/>
        <v>419.41287878787881</v>
      </c>
      <c r="G5839" s="479">
        <v>2000</v>
      </c>
    </row>
    <row r="5840" spans="1:7">
      <c r="A5840" s="485">
        <v>45620</v>
      </c>
      <c r="B5840" s="479">
        <v>4215</v>
      </c>
      <c r="E5840" s="479">
        <v>26400</v>
      </c>
      <c r="F5840" s="479">
        <f t="shared" si="21"/>
        <v>399.14772727272731</v>
      </c>
      <c r="G5840" s="479">
        <v>2000</v>
      </c>
    </row>
    <row r="5841" spans="1:7">
      <c r="A5841" s="485">
        <v>45621</v>
      </c>
      <c r="B5841" s="479">
        <v>4013</v>
      </c>
      <c r="E5841" s="479">
        <v>26400</v>
      </c>
      <c r="F5841" s="479">
        <f t="shared" si="21"/>
        <v>380.01893939393938</v>
      </c>
      <c r="G5841" s="479">
        <v>2000</v>
      </c>
    </row>
    <row r="5842" spans="1:7">
      <c r="A5842" s="485">
        <v>45622</v>
      </c>
      <c r="B5842" s="479">
        <v>4425</v>
      </c>
      <c r="E5842" s="479">
        <v>26400</v>
      </c>
      <c r="F5842" s="479">
        <f t="shared" si="21"/>
        <v>419.03409090909088</v>
      </c>
      <c r="G5842" s="479">
        <v>2000</v>
      </c>
    </row>
    <row r="5843" spans="1:7">
      <c r="A5843" s="485">
        <v>45623</v>
      </c>
      <c r="B5843" s="479">
        <v>4009</v>
      </c>
      <c r="E5843" s="479">
        <v>26400</v>
      </c>
      <c r="F5843" s="479">
        <f t="shared" si="21"/>
        <v>379.6401515151515</v>
      </c>
      <c r="G5843" s="479">
        <v>2000</v>
      </c>
    </row>
    <row r="5844" spans="1:7">
      <c r="A5844" s="485">
        <v>45624</v>
      </c>
      <c r="B5844" s="479">
        <v>4181</v>
      </c>
      <c r="E5844" s="479">
        <v>26400</v>
      </c>
      <c r="F5844" s="479">
        <f t="shared" si="21"/>
        <v>395.92803030303031</v>
      </c>
      <c r="G5844" s="479">
        <v>2000</v>
      </c>
    </row>
    <row r="5845" spans="1:7">
      <c r="A5845" s="485">
        <v>45625</v>
      </c>
      <c r="B5845" s="479">
        <v>4234</v>
      </c>
      <c r="E5845" s="479">
        <v>26400</v>
      </c>
      <c r="F5845" s="479">
        <f t="shared" si="21"/>
        <v>400.94696969696969</v>
      </c>
      <c r="G5845" s="479">
        <v>2000</v>
      </c>
    </row>
    <row r="5846" spans="1:7">
      <c r="A5846" s="485">
        <v>45626</v>
      </c>
      <c r="B5846" s="479">
        <v>4554</v>
      </c>
      <c r="E5846" s="479">
        <v>26400</v>
      </c>
      <c r="F5846" s="479">
        <f t="shared" si="21"/>
        <v>431.25</v>
      </c>
      <c r="G5846" s="479">
        <v>2000</v>
      </c>
    </row>
    <row r="5847" spans="1:7">
      <c r="A5847" s="485">
        <v>45627</v>
      </c>
      <c r="B5847" s="479">
        <v>4058</v>
      </c>
      <c r="E5847" s="479">
        <v>26400</v>
      </c>
      <c r="F5847" s="479">
        <f t="shared" si="21"/>
        <v>384.280303030303</v>
      </c>
      <c r="G5847" s="479">
        <v>2000</v>
      </c>
    </row>
    <row r="5848" spans="1:7">
      <c r="A5848" s="485">
        <v>45628</v>
      </c>
      <c r="B5848" s="479">
        <v>4199</v>
      </c>
      <c r="E5848" s="479">
        <v>26400</v>
      </c>
      <c r="F5848" s="479">
        <f t="shared" si="21"/>
        <v>397.63257575757575</v>
      </c>
      <c r="G5848" s="479">
        <v>2000</v>
      </c>
    </row>
    <row r="5849" spans="1:7">
      <c r="A5849" s="485">
        <v>45629</v>
      </c>
      <c r="B5849" s="479">
        <v>3893</v>
      </c>
      <c r="E5849" s="479">
        <v>26400</v>
      </c>
      <c r="F5849" s="479">
        <f t="shared" si="21"/>
        <v>368.655303030303</v>
      </c>
      <c r="G5849" s="479">
        <v>2000</v>
      </c>
    </row>
    <row r="5850" spans="1:7">
      <c r="A5850" s="485">
        <v>45630</v>
      </c>
      <c r="B5850" s="479">
        <v>4611</v>
      </c>
      <c r="E5850" s="479">
        <v>26400</v>
      </c>
      <c r="F5850" s="479">
        <f t="shared" si="21"/>
        <v>436.64772727272725</v>
      </c>
      <c r="G5850" s="479">
        <v>2000</v>
      </c>
    </row>
    <row r="5851" spans="1:7">
      <c r="A5851" s="485">
        <v>45631</v>
      </c>
      <c r="B5851" s="479">
        <v>3731</v>
      </c>
      <c r="E5851" s="479">
        <v>26400</v>
      </c>
      <c r="F5851" s="479">
        <f t="shared" si="21"/>
        <v>353.31439393939394</v>
      </c>
      <c r="G5851" s="479">
        <v>2000</v>
      </c>
    </row>
    <row r="5852" spans="1:7">
      <c r="A5852" s="485">
        <v>45632</v>
      </c>
      <c r="B5852" s="479">
        <v>3991</v>
      </c>
      <c r="E5852" s="479">
        <v>26400</v>
      </c>
      <c r="F5852" s="479">
        <f t="shared" si="21"/>
        <v>377.93560606060606</v>
      </c>
      <c r="G5852" s="479">
        <v>2000</v>
      </c>
    </row>
    <row r="5853" spans="1:7">
      <c r="A5853" s="485">
        <v>45633</v>
      </c>
      <c r="B5853" s="479">
        <v>4277</v>
      </c>
      <c r="E5853" s="479">
        <v>26400</v>
      </c>
      <c r="F5853" s="479">
        <f t="shared" ref="F5853:F5877" si="22">(B5853/10560)*1000</f>
        <v>405.01893939393938</v>
      </c>
      <c r="G5853" s="479">
        <v>2000</v>
      </c>
    </row>
    <row r="5854" spans="1:7">
      <c r="A5854" s="485">
        <v>45634</v>
      </c>
      <c r="B5854" s="479">
        <v>4149</v>
      </c>
      <c r="E5854" s="479">
        <v>26400</v>
      </c>
      <c r="F5854" s="479">
        <f t="shared" si="22"/>
        <v>392.89772727272725</v>
      </c>
      <c r="G5854" s="479">
        <v>2000</v>
      </c>
    </row>
    <row r="5855" spans="1:7">
      <c r="A5855" s="485">
        <v>45635</v>
      </c>
      <c r="B5855" s="479">
        <v>4302</v>
      </c>
      <c r="E5855" s="479">
        <v>26400</v>
      </c>
      <c r="F5855" s="479">
        <f t="shared" si="22"/>
        <v>407.38636363636368</v>
      </c>
      <c r="G5855" s="479">
        <v>2000</v>
      </c>
    </row>
    <row r="5856" spans="1:7">
      <c r="A5856" s="485">
        <v>45636</v>
      </c>
      <c r="B5856" s="479">
        <v>4003</v>
      </c>
      <c r="E5856" s="479">
        <v>26400</v>
      </c>
      <c r="F5856" s="479">
        <f t="shared" si="22"/>
        <v>379.07196969696969</v>
      </c>
      <c r="G5856" s="479">
        <v>2000</v>
      </c>
    </row>
    <row r="5857" spans="1:7">
      <c r="A5857" s="485">
        <v>45637</v>
      </c>
      <c r="B5857" s="479">
        <v>4210</v>
      </c>
      <c r="E5857" s="479">
        <v>26400</v>
      </c>
      <c r="F5857" s="479">
        <f t="shared" si="22"/>
        <v>398.67424242424244</v>
      </c>
      <c r="G5857" s="479">
        <v>2000</v>
      </c>
    </row>
    <row r="5858" spans="1:7">
      <c r="A5858" s="485">
        <v>45638</v>
      </c>
      <c r="B5858" s="479">
        <v>3985</v>
      </c>
      <c r="E5858" s="479">
        <v>26400</v>
      </c>
      <c r="F5858" s="479">
        <f t="shared" si="22"/>
        <v>377.36742424242425</v>
      </c>
      <c r="G5858" s="479">
        <v>2000</v>
      </c>
    </row>
    <row r="5859" spans="1:7">
      <c r="A5859" s="485">
        <v>45639</v>
      </c>
      <c r="B5859" s="479">
        <v>4497</v>
      </c>
      <c r="E5859" s="479">
        <v>26400</v>
      </c>
      <c r="F5859" s="479">
        <f t="shared" si="22"/>
        <v>425.85227272727269</v>
      </c>
      <c r="G5859" s="479">
        <v>2000</v>
      </c>
    </row>
    <row r="5860" spans="1:7">
      <c r="A5860" s="485">
        <v>45640</v>
      </c>
      <c r="B5860" s="479">
        <v>3786</v>
      </c>
      <c r="E5860" s="479">
        <v>26400</v>
      </c>
      <c r="F5860" s="479">
        <f t="shared" si="22"/>
        <v>358.52272727272725</v>
      </c>
      <c r="G5860" s="479">
        <v>2000</v>
      </c>
    </row>
    <row r="5861" spans="1:7">
      <c r="A5861" s="485">
        <v>45641</v>
      </c>
      <c r="B5861" s="479">
        <v>3984</v>
      </c>
      <c r="E5861" s="479">
        <v>26400</v>
      </c>
      <c r="F5861" s="479">
        <f t="shared" si="22"/>
        <v>377.27272727272725</v>
      </c>
      <c r="G5861" s="479">
        <v>2000</v>
      </c>
    </row>
    <row r="5862" spans="1:7">
      <c r="A5862" s="485">
        <v>45642</v>
      </c>
      <c r="B5862" s="479">
        <v>4417</v>
      </c>
      <c r="E5862" s="479">
        <v>26400</v>
      </c>
      <c r="F5862" s="479">
        <f t="shared" si="22"/>
        <v>418.27651515151513</v>
      </c>
      <c r="G5862" s="479">
        <v>2000</v>
      </c>
    </row>
    <row r="5863" spans="1:7">
      <c r="A5863" s="485">
        <v>45643</v>
      </c>
      <c r="B5863" s="479">
        <v>4548</v>
      </c>
      <c r="E5863" s="479">
        <v>26400</v>
      </c>
      <c r="F5863" s="479">
        <f t="shared" si="22"/>
        <v>430.68181818181819</v>
      </c>
      <c r="G5863" s="479">
        <v>2000</v>
      </c>
    </row>
    <row r="5864" spans="1:7">
      <c r="A5864" s="485">
        <v>45644</v>
      </c>
      <c r="B5864" s="479">
        <v>4006</v>
      </c>
      <c r="E5864" s="479">
        <v>26400</v>
      </c>
      <c r="F5864" s="479">
        <f t="shared" si="22"/>
        <v>379.35606060606057</v>
      </c>
      <c r="G5864" s="479">
        <v>2000</v>
      </c>
    </row>
    <row r="5865" spans="1:7">
      <c r="A5865" s="485">
        <v>45645</v>
      </c>
      <c r="B5865" s="479">
        <v>4130</v>
      </c>
      <c r="E5865" s="479">
        <v>26400</v>
      </c>
      <c r="F5865" s="479">
        <f t="shared" si="22"/>
        <v>391.09848484848487</v>
      </c>
      <c r="G5865" s="479">
        <v>2000</v>
      </c>
    </row>
    <row r="5866" spans="1:7">
      <c r="A5866" s="485">
        <v>45646</v>
      </c>
      <c r="B5866" s="479">
        <v>4581</v>
      </c>
      <c r="E5866" s="479">
        <v>26400</v>
      </c>
      <c r="F5866" s="479">
        <f t="shared" si="22"/>
        <v>433.80681818181813</v>
      </c>
      <c r="G5866" s="479">
        <v>2000</v>
      </c>
    </row>
    <row r="5867" spans="1:7">
      <c r="A5867" s="485">
        <v>45647</v>
      </c>
      <c r="B5867" s="479">
        <v>4551</v>
      </c>
      <c r="E5867" s="479">
        <v>26400</v>
      </c>
      <c r="F5867" s="479">
        <f t="shared" si="22"/>
        <v>430.96590909090912</v>
      </c>
      <c r="G5867" s="479">
        <v>2000</v>
      </c>
    </row>
    <row r="5868" spans="1:7">
      <c r="A5868" s="485">
        <v>45648</v>
      </c>
      <c r="B5868" s="479">
        <v>4103</v>
      </c>
      <c r="E5868" s="479">
        <v>26400</v>
      </c>
      <c r="F5868" s="479">
        <f t="shared" si="22"/>
        <v>388.54166666666669</v>
      </c>
      <c r="G5868" s="479">
        <v>2000</v>
      </c>
    </row>
    <row r="5869" spans="1:7">
      <c r="A5869" s="485">
        <v>45649</v>
      </c>
      <c r="B5869" s="479">
        <v>4564</v>
      </c>
      <c r="E5869" s="479">
        <v>26400</v>
      </c>
      <c r="F5869" s="479">
        <f t="shared" si="22"/>
        <v>432.19696969696969</v>
      </c>
      <c r="G5869" s="479">
        <v>2000</v>
      </c>
    </row>
    <row r="5870" spans="1:7">
      <c r="A5870" s="485">
        <v>45650</v>
      </c>
      <c r="B5870" s="479">
        <v>5222</v>
      </c>
      <c r="E5870" s="479">
        <v>26400</v>
      </c>
      <c r="F5870" s="479">
        <f t="shared" si="22"/>
        <v>494.50757575757575</v>
      </c>
      <c r="G5870" s="479">
        <v>2000</v>
      </c>
    </row>
    <row r="5871" spans="1:7">
      <c r="A5871" s="485">
        <v>45651</v>
      </c>
      <c r="B5871" s="479">
        <v>4322</v>
      </c>
      <c r="E5871" s="479">
        <v>26400</v>
      </c>
      <c r="F5871" s="479">
        <f t="shared" si="22"/>
        <v>409.28030303030306</v>
      </c>
      <c r="G5871" s="479">
        <v>2000</v>
      </c>
    </row>
    <row r="5872" spans="1:7">
      <c r="A5872" s="485">
        <v>45652</v>
      </c>
      <c r="B5872" s="479">
        <v>5360</v>
      </c>
      <c r="E5872" s="479">
        <v>26400</v>
      </c>
      <c r="F5872" s="479">
        <f t="shared" si="22"/>
        <v>507.57575757575756</v>
      </c>
      <c r="G5872" s="479">
        <v>2000</v>
      </c>
    </row>
    <row r="5873" spans="1:7">
      <c r="A5873" s="485">
        <v>45653</v>
      </c>
      <c r="B5873" s="479">
        <v>4933</v>
      </c>
      <c r="E5873" s="479">
        <v>26400</v>
      </c>
      <c r="F5873" s="479">
        <f t="shared" si="22"/>
        <v>467.14015151515156</v>
      </c>
      <c r="G5873" s="479">
        <v>2000</v>
      </c>
    </row>
    <row r="5874" spans="1:7">
      <c r="A5874" s="485">
        <v>45654</v>
      </c>
      <c r="B5874" s="479">
        <v>5400</v>
      </c>
      <c r="E5874" s="479">
        <v>26400</v>
      </c>
      <c r="F5874" s="479">
        <f t="shared" si="22"/>
        <v>511.36363636363637</v>
      </c>
      <c r="G5874" s="479">
        <v>2000</v>
      </c>
    </row>
    <row r="5875" spans="1:7">
      <c r="A5875" s="485">
        <v>45655</v>
      </c>
      <c r="B5875" s="479">
        <v>5293</v>
      </c>
      <c r="E5875" s="479">
        <v>26400</v>
      </c>
      <c r="F5875" s="479">
        <f t="shared" si="22"/>
        <v>501.23106060606062</v>
      </c>
      <c r="G5875" s="479">
        <v>2000</v>
      </c>
    </row>
    <row r="5876" spans="1:7">
      <c r="A5876" s="485">
        <v>45656</v>
      </c>
      <c r="B5876" s="479">
        <v>5872</v>
      </c>
      <c r="E5876" s="479">
        <v>26400</v>
      </c>
      <c r="F5876" s="479">
        <f t="shared" si="22"/>
        <v>556.06060606060601</v>
      </c>
      <c r="G5876" s="479">
        <v>2000</v>
      </c>
    </row>
    <row r="5877" spans="1:7">
      <c r="A5877" s="485">
        <v>45657</v>
      </c>
      <c r="B5877" s="479">
        <v>6767</v>
      </c>
      <c r="E5877" s="479">
        <v>26400</v>
      </c>
      <c r="F5877" s="479">
        <f t="shared" si="22"/>
        <v>640.81439393939399</v>
      </c>
      <c r="G5877" s="479">
        <v>2000</v>
      </c>
    </row>
    <row r="5878" spans="1:7">
      <c r="A5878" s="485">
        <v>45658</v>
      </c>
      <c r="B5878" s="479">
        <v>5266</v>
      </c>
      <c r="E5878" s="479">
        <v>26400</v>
      </c>
      <c r="F5878" s="479">
        <f t="shared" ref="F5878:F5941" si="23">(B5878/10560)*1000</f>
        <v>498.67424242424244</v>
      </c>
      <c r="G5878" s="479">
        <v>2000</v>
      </c>
    </row>
    <row r="5879" spans="1:7">
      <c r="A5879" s="485">
        <v>45659</v>
      </c>
      <c r="B5879" s="479">
        <v>5721</v>
      </c>
      <c r="E5879" s="479">
        <v>26400</v>
      </c>
      <c r="F5879" s="479">
        <f t="shared" si="23"/>
        <v>541.76136363636363</v>
      </c>
      <c r="G5879" s="479">
        <v>2000</v>
      </c>
    </row>
    <row r="5880" spans="1:7">
      <c r="A5880" s="485">
        <v>45660</v>
      </c>
      <c r="B5880" s="479">
        <v>5456</v>
      </c>
      <c r="E5880" s="479">
        <v>26400</v>
      </c>
      <c r="F5880" s="479">
        <f t="shared" si="23"/>
        <v>516.66666666666674</v>
      </c>
      <c r="G5880" s="479">
        <v>2000</v>
      </c>
    </row>
    <row r="5881" spans="1:7">
      <c r="A5881" s="485">
        <v>45661</v>
      </c>
      <c r="B5881" s="479">
        <v>5443</v>
      </c>
      <c r="E5881" s="479">
        <v>26400</v>
      </c>
      <c r="F5881" s="479">
        <f t="shared" si="23"/>
        <v>515.43560606060601</v>
      </c>
      <c r="G5881" s="479">
        <v>2000</v>
      </c>
    </row>
    <row r="5882" spans="1:7">
      <c r="A5882" s="485">
        <v>45662</v>
      </c>
      <c r="B5882" s="479">
        <v>5199</v>
      </c>
      <c r="E5882" s="479">
        <v>26400</v>
      </c>
      <c r="F5882" s="479">
        <f t="shared" si="23"/>
        <v>492.32954545454544</v>
      </c>
      <c r="G5882" s="479">
        <v>2000</v>
      </c>
    </row>
    <row r="5883" spans="1:7">
      <c r="A5883" s="485">
        <v>45663</v>
      </c>
      <c r="B5883" s="479">
        <v>4978</v>
      </c>
      <c r="E5883" s="479">
        <v>26400</v>
      </c>
      <c r="F5883" s="479">
        <f t="shared" si="23"/>
        <v>471.40151515151513</v>
      </c>
      <c r="G5883" s="479">
        <v>2000</v>
      </c>
    </row>
    <row r="5884" spans="1:7">
      <c r="A5884" s="485">
        <v>45664</v>
      </c>
      <c r="B5884" s="479">
        <v>5431</v>
      </c>
      <c r="E5884" s="479">
        <v>26400</v>
      </c>
      <c r="F5884" s="479">
        <f t="shared" si="23"/>
        <v>514.29924242424238</v>
      </c>
      <c r="G5884" s="479">
        <v>2000</v>
      </c>
    </row>
    <row r="5885" spans="1:7">
      <c r="A5885" s="485">
        <v>45665</v>
      </c>
      <c r="B5885" s="479">
        <v>4676</v>
      </c>
      <c r="E5885" s="479">
        <v>26400</v>
      </c>
      <c r="F5885" s="479">
        <f t="shared" si="23"/>
        <v>442.80303030303031</v>
      </c>
      <c r="G5885" s="479">
        <v>2000</v>
      </c>
    </row>
    <row r="5886" spans="1:7">
      <c r="A5886" s="485">
        <v>45666</v>
      </c>
      <c r="B5886" s="479">
        <v>4830</v>
      </c>
      <c r="E5886" s="479">
        <v>26400</v>
      </c>
      <c r="F5886" s="479">
        <f t="shared" si="23"/>
        <v>457.38636363636363</v>
      </c>
      <c r="G5886" s="479">
        <v>2000</v>
      </c>
    </row>
    <row r="5887" spans="1:7">
      <c r="A5887" s="485">
        <v>45667</v>
      </c>
      <c r="B5887" s="479">
        <v>4711</v>
      </c>
      <c r="E5887" s="479">
        <v>26400</v>
      </c>
      <c r="F5887" s="479">
        <f t="shared" si="23"/>
        <v>446.11742424242425</v>
      </c>
      <c r="G5887" s="479">
        <v>2000</v>
      </c>
    </row>
    <row r="5888" spans="1:7">
      <c r="A5888" s="485">
        <v>45668</v>
      </c>
      <c r="B5888" s="479">
        <v>4967</v>
      </c>
      <c r="E5888" s="479">
        <v>26400</v>
      </c>
      <c r="F5888" s="479">
        <f t="shared" si="23"/>
        <v>470.35984848484844</v>
      </c>
      <c r="G5888" s="479">
        <v>2000</v>
      </c>
    </row>
    <row r="5889" spans="1:7">
      <c r="A5889" s="485">
        <v>45669</v>
      </c>
      <c r="B5889" s="479">
        <v>4137</v>
      </c>
      <c r="E5889" s="479">
        <v>26400</v>
      </c>
      <c r="F5889" s="479">
        <f t="shared" si="23"/>
        <v>391.76136363636368</v>
      </c>
      <c r="G5889" s="479">
        <v>2000</v>
      </c>
    </row>
    <row r="5890" spans="1:7">
      <c r="A5890" s="485">
        <v>45670</v>
      </c>
      <c r="B5890" s="479">
        <v>4447</v>
      </c>
      <c r="E5890" s="479">
        <v>26400</v>
      </c>
      <c r="F5890" s="479">
        <f t="shared" si="23"/>
        <v>421.11742424242425</v>
      </c>
      <c r="G5890" s="479">
        <v>2000</v>
      </c>
    </row>
    <row r="5891" spans="1:7">
      <c r="A5891" s="485">
        <v>45671</v>
      </c>
      <c r="B5891" s="479">
        <v>4427</v>
      </c>
      <c r="E5891" s="479">
        <v>26400</v>
      </c>
      <c r="F5891" s="479">
        <f t="shared" si="23"/>
        <v>419.22348484848487</v>
      </c>
      <c r="G5891" s="479">
        <v>2000</v>
      </c>
    </row>
    <row r="5892" spans="1:7">
      <c r="A5892" s="485">
        <v>45672</v>
      </c>
      <c r="B5892" s="479">
        <v>4138</v>
      </c>
      <c r="E5892" s="479">
        <v>26400</v>
      </c>
      <c r="F5892" s="479">
        <f t="shared" si="23"/>
        <v>391.85606060606062</v>
      </c>
      <c r="G5892" s="479">
        <v>2000</v>
      </c>
    </row>
    <row r="5893" spans="1:7">
      <c r="A5893" s="485">
        <v>45673</v>
      </c>
      <c r="B5893" s="479">
        <v>4312</v>
      </c>
      <c r="E5893" s="479">
        <v>26400</v>
      </c>
      <c r="F5893" s="479">
        <f t="shared" si="23"/>
        <v>408.33333333333331</v>
      </c>
      <c r="G5893" s="479">
        <v>2000</v>
      </c>
    </row>
    <row r="5894" spans="1:7">
      <c r="A5894" s="485">
        <v>45674</v>
      </c>
      <c r="B5894" s="479">
        <v>4561</v>
      </c>
      <c r="E5894" s="479">
        <v>26400</v>
      </c>
      <c r="F5894" s="479">
        <f t="shared" si="23"/>
        <v>431.91287878787875</v>
      </c>
      <c r="G5894" s="479">
        <v>2000</v>
      </c>
    </row>
    <row r="5895" spans="1:7">
      <c r="A5895" s="485">
        <v>45675</v>
      </c>
      <c r="B5895" s="479">
        <v>4431</v>
      </c>
      <c r="E5895" s="479">
        <v>26400</v>
      </c>
      <c r="F5895" s="479">
        <f t="shared" si="23"/>
        <v>419.60227272727275</v>
      </c>
      <c r="G5895" s="479">
        <v>2000</v>
      </c>
    </row>
    <row r="5896" spans="1:7">
      <c r="A5896" s="485">
        <v>45676</v>
      </c>
      <c r="B5896" s="479">
        <v>4002</v>
      </c>
      <c r="E5896" s="479">
        <v>26400</v>
      </c>
      <c r="F5896" s="479">
        <f t="shared" si="23"/>
        <v>378.97727272727269</v>
      </c>
      <c r="G5896" s="479">
        <v>2000</v>
      </c>
    </row>
    <row r="5897" spans="1:7">
      <c r="A5897" s="485">
        <v>45677</v>
      </c>
      <c r="B5897" s="479">
        <v>4129</v>
      </c>
      <c r="E5897" s="479">
        <v>26400</v>
      </c>
      <c r="F5897" s="479">
        <f t="shared" si="23"/>
        <v>391.00378787878788</v>
      </c>
      <c r="G5897" s="479">
        <v>2000</v>
      </c>
    </row>
    <row r="5898" spans="1:7">
      <c r="A5898" s="485">
        <v>45678</v>
      </c>
      <c r="B5898" s="479">
        <v>4147</v>
      </c>
      <c r="E5898" s="479">
        <v>26400</v>
      </c>
      <c r="F5898" s="479">
        <f t="shared" si="23"/>
        <v>392.70833333333331</v>
      </c>
      <c r="G5898" s="479">
        <v>2000</v>
      </c>
    </row>
    <row r="5899" spans="1:7">
      <c r="A5899" s="485">
        <v>45679</v>
      </c>
      <c r="B5899" s="479">
        <v>4271</v>
      </c>
      <c r="E5899" s="479">
        <v>26400</v>
      </c>
      <c r="F5899" s="479">
        <f t="shared" si="23"/>
        <v>404.45075757575762</v>
      </c>
      <c r="G5899" s="479">
        <v>2000</v>
      </c>
    </row>
    <row r="5900" spans="1:7">
      <c r="A5900" s="485">
        <v>45680</v>
      </c>
      <c r="B5900" s="479">
        <v>4255</v>
      </c>
      <c r="E5900" s="479">
        <v>26400</v>
      </c>
      <c r="F5900" s="479">
        <f t="shared" si="23"/>
        <v>402.93560606060606</v>
      </c>
      <c r="G5900" s="479">
        <v>2000</v>
      </c>
    </row>
    <row r="5901" spans="1:7">
      <c r="A5901" s="485">
        <v>45681</v>
      </c>
      <c r="B5901" s="479">
        <v>4259</v>
      </c>
      <c r="E5901" s="479">
        <v>26400</v>
      </c>
      <c r="F5901" s="479">
        <f t="shared" si="23"/>
        <v>403.31439393939394</v>
      </c>
      <c r="G5901" s="479">
        <v>2000</v>
      </c>
    </row>
    <row r="5902" spans="1:7">
      <c r="A5902" s="485">
        <v>45682</v>
      </c>
      <c r="B5902" s="479">
        <v>3865</v>
      </c>
      <c r="E5902" s="479">
        <v>26400</v>
      </c>
      <c r="F5902" s="479">
        <f t="shared" si="23"/>
        <v>366.00378787878788</v>
      </c>
      <c r="G5902" s="479">
        <v>2000</v>
      </c>
    </row>
    <row r="5903" spans="1:7">
      <c r="A5903" s="485">
        <v>45683</v>
      </c>
      <c r="B5903" s="479">
        <v>3862</v>
      </c>
      <c r="E5903" s="479">
        <v>26400</v>
      </c>
      <c r="F5903" s="479">
        <f t="shared" si="23"/>
        <v>365.719696969697</v>
      </c>
      <c r="G5903" s="479">
        <v>2000</v>
      </c>
    </row>
    <row r="5904" spans="1:7">
      <c r="A5904" s="485">
        <v>45684</v>
      </c>
      <c r="B5904" s="479">
        <v>4071</v>
      </c>
      <c r="E5904" s="479">
        <v>26400</v>
      </c>
      <c r="F5904" s="479">
        <f t="shared" si="23"/>
        <v>385.51136363636363</v>
      </c>
      <c r="G5904" s="479">
        <v>2000</v>
      </c>
    </row>
    <row r="5905" spans="1:7">
      <c r="A5905" s="485">
        <v>45685</v>
      </c>
      <c r="B5905" s="479">
        <v>4123</v>
      </c>
      <c r="E5905" s="479">
        <v>26400</v>
      </c>
      <c r="F5905" s="479">
        <f t="shared" si="23"/>
        <v>390.43560606060606</v>
      </c>
      <c r="G5905" s="479">
        <v>2000</v>
      </c>
    </row>
    <row r="5906" spans="1:7">
      <c r="A5906" s="485">
        <v>45686</v>
      </c>
      <c r="B5906" s="479">
        <v>4218</v>
      </c>
      <c r="E5906" s="479">
        <v>26400</v>
      </c>
      <c r="F5906" s="479">
        <f t="shared" si="23"/>
        <v>399.43181818181819</v>
      </c>
      <c r="G5906" s="479">
        <v>2000</v>
      </c>
    </row>
    <row r="5907" spans="1:7">
      <c r="A5907" s="485">
        <v>45687</v>
      </c>
      <c r="B5907" s="479">
        <v>4082</v>
      </c>
      <c r="E5907" s="479">
        <v>26400</v>
      </c>
      <c r="F5907" s="479">
        <f t="shared" si="23"/>
        <v>386.55303030303031</v>
      </c>
      <c r="G5907" s="479">
        <v>2000</v>
      </c>
    </row>
    <row r="5908" spans="1:7">
      <c r="A5908" s="485">
        <v>45688</v>
      </c>
      <c r="B5908" s="479">
        <v>3961</v>
      </c>
      <c r="E5908" s="479">
        <v>26400</v>
      </c>
      <c r="F5908" s="479">
        <f t="shared" si="23"/>
        <v>375.094696969697</v>
      </c>
      <c r="G5908" s="479">
        <v>2000</v>
      </c>
    </row>
    <row r="5909" spans="1:7">
      <c r="A5909" s="485">
        <v>45689</v>
      </c>
      <c r="B5909" s="489">
        <v>4058</v>
      </c>
      <c r="E5909" s="479">
        <v>26400</v>
      </c>
      <c r="F5909" s="479">
        <f t="shared" si="23"/>
        <v>384.280303030303</v>
      </c>
      <c r="G5909" s="479">
        <v>2000</v>
      </c>
    </row>
    <row r="5910" spans="1:7">
      <c r="A5910" s="485">
        <v>45690</v>
      </c>
      <c r="B5910" s="489">
        <v>3596</v>
      </c>
      <c r="E5910" s="479">
        <v>26400</v>
      </c>
      <c r="F5910" s="479">
        <f t="shared" si="23"/>
        <v>340.530303030303</v>
      </c>
      <c r="G5910" s="479">
        <v>2000</v>
      </c>
    </row>
    <row r="5911" spans="1:7">
      <c r="A5911" s="485">
        <v>45691</v>
      </c>
      <c r="B5911" s="489">
        <v>4156</v>
      </c>
      <c r="E5911" s="479">
        <v>26400</v>
      </c>
      <c r="F5911" s="479">
        <f t="shared" si="23"/>
        <v>393.56060606060606</v>
      </c>
      <c r="G5911" s="479">
        <v>2000</v>
      </c>
    </row>
    <row r="5912" spans="1:7">
      <c r="A5912" s="485">
        <v>45692</v>
      </c>
      <c r="B5912" s="489">
        <v>4144</v>
      </c>
      <c r="E5912" s="479">
        <v>26400</v>
      </c>
      <c r="F5912" s="479">
        <f t="shared" si="23"/>
        <v>392.42424242424238</v>
      </c>
      <c r="G5912" s="479">
        <v>2000</v>
      </c>
    </row>
    <row r="5913" spans="1:7">
      <c r="A5913" s="485">
        <v>45693</v>
      </c>
      <c r="B5913" s="489">
        <v>4145</v>
      </c>
      <c r="E5913" s="479">
        <v>26400</v>
      </c>
      <c r="F5913" s="479">
        <f t="shared" si="23"/>
        <v>392.51893939393938</v>
      </c>
      <c r="G5913" s="479">
        <v>2000</v>
      </c>
    </row>
    <row r="5914" spans="1:7">
      <c r="A5914" s="485">
        <v>45694</v>
      </c>
      <c r="B5914" s="489">
        <v>3791</v>
      </c>
      <c r="E5914" s="479">
        <v>26400</v>
      </c>
      <c r="F5914" s="479">
        <f t="shared" si="23"/>
        <v>358.99621212121212</v>
      </c>
      <c r="G5914" s="479">
        <v>2000</v>
      </c>
    </row>
    <row r="5915" spans="1:7">
      <c r="A5915" s="485">
        <v>45695</v>
      </c>
      <c r="B5915" s="489">
        <v>4370</v>
      </c>
      <c r="E5915" s="479">
        <v>26400</v>
      </c>
      <c r="F5915" s="479">
        <f t="shared" si="23"/>
        <v>413.82575757575756</v>
      </c>
      <c r="G5915" s="479">
        <v>2000</v>
      </c>
    </row>
    <row r="5916" spans="1:7">
      <c r="A5916" s="485">
        <v>45696</v>
      </c>
      <c r="B5916" s="489">
        <v>4098</v>
      </c>
      <c r="E5916" s="479">
        <v>26400</v>
      </c>
      <c r="F5916" s="479">
        <f t="shared" si="23"/>
        <v>388.06818181818181</v>
      </c>
      <c r="G5916" s="479">
        <v>2000</v>
      </c>
    </row>
    <row r="5917" spans="1:7">
      <c r="A5917" s="485">
        <v>45697</v>
      </c>
      <c r="B5917" s="489">
        <v>1653</v>
      </c>
      <c r="E5917" s="479">
        <v>26400</v>
      </c>
      <c r="F5917" s="479">
        <f t="shared" si="23"/>
        <v>156.53409090909091</v>
      </c>
      <c r="G5917" s="479">
        <v>2000</v>
      </c>
    </row>
    <row r="5918" spans="1:7">
      <c r="A5918" s="485">
        <v>45698</v>
      </c>
      <c r="B5918" s="489">
        <v>3810</v>
      </c>
      <c r="E5918" s="479">
        <v>26400</v>
      </c>
      <c r="F5918" s="479">
        <f t="shared" si="23"/>
        <v>360.7954545454545</v>
      </c>
      <c r="G5918" s="479">
        <v>2000</v>
      </c>
    </row>
    <row r="5919" spans="1:7">
      <c r="A5919" s="485">
        <v>45699</v>
      </c>
      <c r="B5919" s="489">
        <v>4227</v>
      </c>
      <c r="E5919" s="479">
        <v>26400</v>
      </c>
      <c r="F5919" s="479">
        <f t="shared" si="23"/>
        <v>400.28409090909088</v>
      </c>
      <c r="G5919" s="479">
        <v>2000</v>
      </c>
    </row>
    <row r="5920" spans="1:7">
      <c r="A5920" s="485">
        <v>45700</v>
      </c>
      <c r="B5920" s="489">
        <v>3878</v>
      </c>
      <c r="E5920" s="479">
        <v>26400</v>
      </c>
      <c r="F5920" s="479">
        <f t="shared" si="23"/>
        <v>367.2348484848485</v>
      </c>
      <c r="G5920" s="479">
        <v>2000</v>
      </c>
    </row>
    <row r="5921" spans="1:7">
      <c r="A5921" s="485">
        <v>45701</v>
      </c>
      <c r="B5921" s="489">
        <v>3787</v>
      </c>
      <c r="E5921" s="479">
        <v>26400</v>
      </c>
      <c r="F5921" s="479">
        <f t="shared" si="23"/>
        <v>358.61742424242425</v>
      </c>
      <c r="G5921" s="479">
        <v>2000</v>
      </c>
    </row>
    <row r="5922" spans="1:7">
      <c r="A5922" s="485">
        <v>45702</v>
      </c>
      <c r="B5922" s="489">
        <v>4329</v>
      </c>
      <c r="E5922" s="479">
        <v>26400</v>
      </c>
      <c r="F5922" s="479">
        <f t="shared" si="23"/>
        <v>409.94318181818187</v>
      </c>
      <c r="G5922" s="479">
        <v>2000</v>
      </c>
    </row>
    <row r="5923" spans="1:7">
      <c r="A5923" s="485">
        <v>45703</v>
      </c>
      <c r="B5923" s="489">
        <v>4028</v>
      </c>
      <c r="E5923" s="479">
        <v>26400</v>
      </c>
      <c r="F5923" s="479">
        <f t="shared" si="23"/>
        <v>381.43939393939399</v>
      </c>
      <c r="G5923" s="479">
        <v>2000</v>
      </c>
    </row>
    <row r="5924" spans="1:7">
      <c r="A5924" s="485">
        <v>45704</v>
      </c>
      <c r="B5924" s="489">
        <v>3503</v>
      </c>
      <c r="E5924" s="479">
        <v>26400</v>
      </c>
      <c r="F5924" s="479">
        <f t="shared" si="23"/>
        <v>331.72348484848487</v>
      </c>
      <c r="G5924" s="479">
        <v>2000</v>
      </c>
    </row>
    <row r="5925" spans="1:7">
      <c r="A5925" s="485">
        <v>45705</v>
      </c>
      <c r="B5925" s="489">
        <v>4305</v>
      </c>
      <c r="E5925" s="479">
        <v>26400</v>
      </c>
      <c r="F5925" s="479">
        <f t="shared" si="23"/>
        <v>407.6704545454545</v>
      </c>
      <c r="G5925" s="479">
        <v>2000</v>
      </c>
    </row>
    <row r="5926" spans="1:7">
      <c r="A5926" s="485">
        <v>45706</v>
      </c>
      <c r="B5926" s="489">
        <v>4297</v>
      </c>
      <c r="E5926" s="479">
        <v>26400</v>
      </c>
      <c r="F5926" s="479">
        <f t="shared" si="23"/>
        <v>406.91287878787881</v>
      </c>
      <c r="G5926" s="479">
        <v>2000</v>
      </c>
    </row>
    <row r="5927" spans="1:7">
      <c r="A5927" s="485">
        <v>45707</v>
      </c>
      <c r="B5927" s="489">
        <v>4135</v>
      </c>
      <c r="E5927" s="479">
        <v>26400</v>
      </c>
      <c r="F5927" s="479">
        <f t="shared" si="23"/>
        <v>391.57196969696975</v>
      </c>
      <c r="G5927" s="479">
        <v>2000</v>
      </c>
    </row>
    <row r="5928" spans="1:7">
      <c r="A5928" s="485">
        <v>45708</v>
      </c>
      <c r="B5928" s="489">
        <v>3957</v>
      </c>
      <c r="E5928" s="479">
        <v>26400</v>
      </c>
      <c r="F5928" s="479">
        <f t="shared" si="23"/>
        <v>374.71590909090907</v>
      </c>
      <c r="G5928" s="479">
        <v>2000</v>
      </c>
    </row>
    <row r="5929" spans="1:7">
      <c r="A5929" s="485">
        <v>45709</v>
      </c>
      <c r="B5929" s="489">
        <v>4274</v>
      </c>
      <c r="E5929" s="479">
        <v>26400</v>
      </c>
      <c r="F5929" s="479">
        <f t="shared" si="23"/>
        <v>404.7348484848485</v>
      </c>
      <c r="G5929" s="479">
        <v>2000</v>
      </c>
    </row>
    <row r="5930" spans="1:7">
      <c r="A5930" s="485">
        <v>45710</v>
      </c>
      <c r="B5930" s="489">
        <v>4038</v>
      </c>
      <c r="E5930" s="479">
        <v>26400</v>
      </c>
      <c r="F5930" s="479">
        <f t="shared" si="23"/>
        <v>382.38636363636363</v>
      </c>
      <c r="G5930" s="479">
        <v>2000</v>
      </c>
    </row>
    <row r="5931" spans="1:7">
      <c r="A5931" s="485">
        <v>45711</v>
      </c>
      <c r="B5931" s="489">
        <v>3545</v>
      </c>
      <c r="E5931" s="479">
        <v>26400</v>
      </c>
      <c r="F5931" s="479">
        <f t="shared" si="23"/>
        <v>335.70075757575756</v>
      </c>
      <c r="G5931" s="479">
        <v>2000</v>
      </c>
    </row>
    <row r="5932" spans="1:7">
      <c r="A5932" s="485">
        <v>45712</v>
      </c>
      <c r="B5932" s="489">
        <v>3838</v>
      </c>
      <c r="E5932" s="479">
        <v>26400</v>
      </c>
      <c r="F5932" s="479">
        <f t="shared" si="23"/>
        <v>363.44696969696969</v>
      </c>
      <c r="G5932" s="479">
        <v>2000</v>
      </c>
    </row>
    <row r="5933" spans="1:7">
      <c r="A5933" s="485">
        <v>45713</v>
      </c>
      <c r="B5933" s="489">
        <v>4291</v>
      </c>
      <c r="E5933" s="479">
        <v>26400</v>
      </c>
      <c r="F5933" s="479">
        <f t="shared" si="23"/>
        <v>406.344696969697</v>
      </c>
      <c r="G5933" s="479">
        <v>2000</v>
      </c>
    </row>
    <row r="5934" spans="1:7">
      <c r="A5934" s="485">
        <v>45714</v>
      </c>
      <c r="B5934" s="489">
        <v>4019</v>
      </c>
      <c r="E5934" s="479">
        <v>26400</v>
      </c>
      <c r="F5934" s="479">
        <f t="shared" si="23"/>
        <v>380.58712121212125</v>
      </c>
      <c r="G5934" s="479">
        <v>2000</v>
      </c>
    </row>
    <row r="5935" spans="1:7">
      <c r="A5935" s="485">
        <v>45715</v>
      </c>
      <c r="B5935" s="489">
        <v>3868</v>
      </c>
      <c r="E5935" s="479">
        <v>26400</v>
      </c>
      <c r="F5935" s="479">
        <f t="shared" si="23"/>
        <v>366.28787878787875</v>
      </c>
      <c r="G5935" s="479">
        <v>2000</v>
      </c>
    </row>
    <row r="5936" spans="1:7">
      <c r="A5936" s="485">
        <v>45716</v>
      </c>
      <c r="B5936" s="489">
        <v>3935</v>
      </c>
      <c r="E5936" s="479">
        <v>26400</v>
      </c>
      <c r="F5936" s="479">
        <f t="shared" si="23"/>
        <v>372.63257575757575</v>
      </c>
      <c r="G5936" s="479">
        <v>2000</v>
      </c>
    </row>
    <row r="5937" spans="1:7">
      <c r="A5937" s="485">
        <v>45717</v>
      </c>
      <c r="B5937" s="489">
        <v>3835</v>
      </c>
      <c r="E5937" s="479">
        <v>26400</v>
      </c>
      <c r="F5937" s="479">
        <f t="shared" si="23"/>
        <v>363.16287878787881</v>
      </c>
      <c r="G5937" s="479">
        <v>2000</v>
      </c>
    </row>
    <row r="5938" spans="1:7">
      <c r="A5938" s="485">
        <v>45718</v>
      </c>
      <c r="B5938" s="489">
        <v>3831</v>
      </c>
      <c r="E5938" s="479">
        <v>26400</v>
      </c>
      <c r="F5938" s="479">
        <f t="shared" si="23"/>
        <v>362.78409090909093</v>
      </c>
      <c r="G5938" s="479">
        <v>2000</v>
      </c>
    </row>
    <row r="5939" spans="1:7">
      <c r="A5939" s="485">
        <v>45719</v>
      </c>
      <c r="B5939" s="489">
        <v>3722</v>
      </c>
      <c r="E5939" s="479">
        <v>26400</v>
      </c>
      <c r="F5939" s="479">
        <f t="shared" si="23"/>
        <v>352.46212121212125</v>
      </c>
      <c r="G5939" s="479">
        <v>2000</v>
      </c>
    </row>
    <row r="5940" spans="1:7">
      <c r="A5940" s="485">
        <v>45720</v>
      </c>
      <c r="B5940" s="489">
        <v>3985</v>
      </c>
      <c r="E5940" s="479">
        <v>26400</v>
      </c>
      <c r="F5940" s="479">
        <f t="shared" si="23"/>
        <v>377.36742424242425</v>
      </c>
      <c r="G5940" s="479">
        <v>2000</v>
      </c>
    </row>
    <row r="5941" spans="1:7">
      <c r="A5941" s="485">
        <v>45721</v>
      </c>
      <c r="B5941" s="489">
        <v>3894</v>
      </c>
      <c r="E5941" s="479">
        <v>26400</v>
      </c>
      <c r="F5941" s="479">
        <f t="shared" si="23"/>
        <v>368.75</v>
      </c>
      <c r="G5941" s="479">
        <v>2000</v>
      </c>
    </row>
    <row r="5942" spans="1:7">
      <c r="A5942" s="485">
        <v>45722</v>
      </c>
      <c r="B5942" s="489">
        <v>3913</v>
      </c>
      <c r="E5942" s="479">
        <v>26400</v>
      </c>
      <c r="F5942" s="479">
        <f t="shared" ref="F5942:F5967" si="24">(B5942/10560)*1000</f>
        <v>370.54924242424244</v>
      </c>
      <c r="G5942" s="479">
        <v>2000</v>
      </c>
    </row>
    <row r="5943" spans="1:7">
      <c r="A5943" s="485">
        <v>45723</v>
      </c>
      <c r="B5943" s="489">
        <v>4410</v>
      </c>
      <c r="E5943" s="479">
        <v>26400</v>
      </c>
      <c r="F5943" s="479">
        <f t="shared" si="24"/>
        <v>417.61363636363637</v>
      </c>
      <c r="G5943" s="479">
        <v>2000</v>
      </c>
    </row>
    <row r="5944" spans="1:7">
      <c r="A5944" s="485">
        <v>45724</v>
      </c>
      <c r="B5944" s="489">
        <v>4085</v>
      </c>
      <c r="E5944" s="479">
        <v>26400</v>
      </c>
      <c r="F5944" s="479">
        <f t="shared" si="24"/>
        <v>386.83712121212119</v>
      </c>
      <c r="G5944" s="479">
        <v>2000</v>
      </c>
    </row>
    <row r="5945" spans="1:7">
      <c r="A5945" s="485">
        <v>45725</v>
      </c>
      <c r="B5945" s="489">
        <v>4407</v>
      </c>
      <c r="E5945" s="479">
        <v>26400</v>
      </c>
      <c r="F5945" s="479">
        <f t="shared" si="24"/>
        <v>417.3295454545455</v>
      </c>
      <c r="G5945" s="479">
        <v>2000</v>
      </c>
    </row>
    <row r="5946" spans="1:7">
      <c r="A5946" s="485">
        <v>45726</v>
      </c>
      <c r="B5946" s="489">
        <v>3896</v>
      </c>
      <c r="E5946" s="479">
        <v>26400</v>
      </c>
      <c r="F5946" s="479">
        <f t="shared" si="24"/>
        <v>368.93939393939394</v>
      </c>
      <c r="G5946" s="479">
        <v>2000</v>
      </c>
    </row>
    <row r="5947" spans="1:7">
      <c r="A5947" s="485">
        <v>45727</v>
      </c>
      <c r="B5947" s="489">
        <v>3904</v>
      </c>
      <c r="E5947" s="479">
        <v>26400</v>
      </c>
      <c r="F5947" s="479">
        <f t="shared" si="24"/>
        <v>369.69696969696969</v>
      </c>
      <c r="G5947" s="479">
        <v>2000</v>
      </c>
    </row>
    <row r="5948" spans="1:7">
      <c r="A5948" s="485">
        <v>45728</v>
      </c>
      <c r="B5948" s="489">
        <v>4010</v>
      </c>
      <c r="E5948" s="479">
        <v>26400</v>
      </c>
      <c r="F5948" s="479">
        <f t="shared" si="24"/>
        <v>379.7348484848485</v>
      </c>
      <c r="G5948" s="479">
        <v>2000</v>
      </c>
    </row>
    <row r="5949" spans="1:7">
      <c r="A5949" s="485">
        <v>45729</v>
      </c>
      <c r="B5949" s="489">
        <v>3913</v>
      </c>
      <c r="E5949" s="479">
        <v>26400</v>
      </c>
      <c r="F5949" s="479">
        <f t="shared" si="24"/>
        <v>370.54924242424244</v>
      </c>
      <c r="G5949" s="479">
        <v>2000</v>
      </c>
    </row>
    <row r="5950" spans="1:7">
      <c r="A5950" s="485">
        <v>45730</v>
      </c>
      <c r="B5950" s="489">
        <v>4255</v>
      </c>
      <c r="E5950" s="479">
        <v>26400</v>
      </c>
      <c r="F5950" s="479">
        <f t="shared" si="24"/>
        <v>402.93560606060606</v>
      </c>
      <c r="G5950" s="479">
        <v>2000</v>
      </c>
    </row>
    <row r="5951" spans="1:7">
      <c r="A5951" s="485">
        <v>45731</v>
      </c>
      <c r="B5951" s="489">
        <v>4110</v>
      </c>
      <c r="E5951" s="479">
        <v>26400</v>
      </c>
      <c r="F5951" s="479">
        <f t="shared" si="24"/>
        <v>389.2045454545455</v>
      </c>
      <c r="G5951" s="479">
        <v>2000</v>
      </c>
    </row>
    <row r="5952" spans="1:7">
      <c r="A5952" s="485">
        <v>45732</v>
      </c>
      <c r="B5952" s="489">
        <v>3694</v>
      </c>
      <c r="E5952" s="479">
        <v>26400</v>
      </c>
      <c r="F5952" s="479">
        <f t="shared" si="24"/>
        <v>349.81060606060606</v>
      </c>
      <c r="G5952" s="479">
        <v>2000</v>
      </c>
    </row>
    <row r="5953" spans="1:7">
      <c r="A5953" s="485">
        <v>45733</v>
      </c>
      <c r="B5953" s="489">
        <v>3837</v>
      </c>
      <c r="E5953" s="479">
        <v>26400</v>
      </c>
      <c r="F5953" s="479">
        <f t="shared" si="24"/>
        <v>363.35227272727269</v>
      </c>
      <c r="G5953" s="479">
        <v>2000</v>
      </c>
    </row>
    <row r="5954" spans="1:7">
      <c r="A5954" s="485">
        <v>45734</v>
      </c>
      <c r="B5954" s="489">
        <v>3565</v>
      </c>
      <c r="E5954" s="479">
        <v>26400</v>
      </c>
      <c r="F5954" s="479">
        <f t="shared" si="24"/>
        <v>337.59469696969694</v>
      </c>
      <c r="G5954" s="479">
        <v>2000</v>
      </c>
    </row>
    <row r="5955" spans="1:7">
      <c r="A5955" s="485">
        <v>45735</v>
      </c>
      <c r="B5955" s="489">
        <v>4908</v>
      </c>
      <c r="E5955" s="479">
        <v>26400</v>
      </c>
      <c r="F5955" s="479">
        <f t="shared" si="24"/>
        <v>464.77272727272731</v>
      </c>
      <c r="G5955" s="479">
        <v>2000</v>
      </c>
    </row>
    <row r="5956" spans="1:7">
      <c r="A5956" s="485">
        <v>45736</v>
      </c>
      <c r="B5956" s="489">
        <v>3796</v>
      </c>
      <c r="E5956" s="479">
        <v>26400</v>
      </c>
      <c r="F5956" s="479">
        <f t="shared" si="24"/>
        <v>359.469696969697</v>
      </c>
      <c r="G5956" s="479">
        <v>2000</v>
      </c>
    </row>
    <row r="5957" spans="1:7">
      <c r="A5957" s="485">
        <v>45737</v>
      </c>
      <c r="B5957" s="489">
        <v>4363</v>
      </c>
      <c r="E5957" s="479">
        <v>26400</v>
      </c>
      <c r="F5957" s="479">
        <f t="shared" si="24"/>
        <v>413.16287878787875</v>
      </c>
      <c r="G5957" s="479">
        <v>2000</v>
      </c>
    </row>
    <row r="5958" spans="1:7">
      <c r="A5958" s="485">
        <v>45738</v>
      </c>
      <c r="B5958" s="489">
        <v>4177</v>
      </c>
      <c r="E5958" s="479">
        <v>26400</v>
      </c>
      <c r="F5958" s="479">
        <f t="shared" si="24"/>
        <v>395.54924242424244</v>
      </c>
      <c r="G5958" s="479">
        <v>2000</v>
      </c>
    </row>
    <row r="5959" spans="1:7">
      <c r="A5959" s="485">
        <v>45739</v>
      </c>
      <c r="B5959" s="489">
        <v>3692</v>
      </c>
      <c r="E5959" s="479">
        <v>26400</v>
      </c>
      <c r="F5959" s="479">
        <f t="shared" si="24"/>
        <v>349.62121212121212</v>
      </c>
      <c r="G5959" s="479">
        <v>2000</v>
      </c>
    </row>
    <row r="5960" spans="1:7">
      <c r="A5960" s="485">
        <v>45740</v>
      </c>
      <c r="B5960" s="489">
        <v>3850</v>
      </c>
      <c r="E5960" s="479">
        <v>26400</v>
      </c>
      <c r="F5960" s="479">
        <f t="shared" si="24"/>
        <v>364.58333333333331</v>
      </c>
      <c r="G5960" s="479">
        <v>2000</v>
      </c>
    </row>
    <row r="5961" spans="1:7">
      <c r="A5961" s="485">
        <v>45741</v>
      </c>
      <c r="B5961" s="489">
        <v>3331</v>
      </c>
      <c r="E5961" s="479">
        <v>26400</v>
      </c>
      <c r="F5961" s="479">
        <f t="shared" si="24"/>
        <v>315.43560606060606</v>
      </c>
      <c r="G5961" s="479">
        <v>2000</v>
      </c>
    </row>
    <row r="5962" spans="1:7">
      <c r="A5962" s="485">
        <v>45742</v>
      </c>
      <c r="B5962" s="489">
        <v>3642</v>
      </c>
      <c r="E5962" s="479">
        <v>26400</v>
      </c>
      <c r="F5962" s="479">
        <f t="shared" si="24"/>
        <v>344.88636363636368</v>
      </c>
      <c r="G5962" s="479">
        <v>2000</v>
      </c>
    </row>
    <row r="5963" spans="1:7">
      <c r="A5963" s="485">
        <v>45743</v>
      </c>
      <c r="B5963" s="489">
        <v>3635</v>
      </c>
      <c r="E5963" s="479">
        <v>26400</v>
      </c>
      <c r="F5963" s="479">
        <f t="shared" si="24"/>
        <v>344.22348484848487</v>
      </c>
      <c r="G5963" s="479">
        <v>2000</v>
      </c>
    </row>
    <row r="5964" spans="1:7">
      <c r="A5964" s="485">
        <v>45744</v>
      </c>
      <c r="B5964" s="489">
        <v>3999</v>
      </c>
      <c r="E5964" s="479">
        <v>26400</v>
      </c>
      <c r="F5964" s="479">
        <f t="shared" si="24"/>
        <v>378.69318181818187</v>
      </c>
      <c r="G5964" s="479">
        <v>2000</v>
      </c>
    </row>
    <row r="5965" spans="1:7">
      <c r="A5965" s="485">
        <v>45745</v>
      </c>
      <c r="B5965" s="489">
        <v>3808</v>
      </c>
      <c r="E5965" s="479">
        <v>26400</v>
      </c>
      <c r="F5965" s="479">
        <f t="shared" si="24"/>
        <v>360.60606060606062</v>
      </c>
      <c r="G5965" s="479">
        <v>2000</v>
      </c>
    </row>
    <row r="5966" spans="1:7">
      <c r="A5966" s="485">
        <v>45746</v>
      </c>
      <c r="B5966" s="489">
        <v>6303</v>
      </c>
      <c r="E5966" s="479">
        <v>26400</v>
      </c>
      <c r="F5966" s="479">
        <f t="shared" si="24"/>
        <v>596.875</v>
      </c>
      <c r="G5966" s="479">
        <v>2000</v>
      </c>
    </row>
    <row r="5967" spans="1:7">
      <c r="A5967" s="485">
        <v>45747</v>
      </c>
      <c r="B5967" s="489">
        <v>3797</v>
      </c>
      <c r="E5967" s="479">
        <v>26400</v>
      </c>
      <c r="F5967" s="479">
        <f t="shared" si="24"/>
        <v>359.56439393939394</v>
      </c>
      <c r="G5967" s="479">
        <v>2000</v>
      </c>
    </row>
  </sheetData>
  <conditionalFormatting sqref="B2:B3136">
    <cfRule type="cellIs" dxfId="97" priority="105" operator="greaterThan">
      <formula>26400</formula>
    </cfRule>
  </conditionalFormatting>
  <conditionalFormatting sqref="B3229:B9999">
    <cfRule type="cellIs" dxfId="96" priority="1" operator="greaterThan">
      <formula>26400</formula>
    </cfRule>
  </conditionalFormatting>
  <conditionalFormatting sqref="B3137:D3228">
    <cfRule type="cellIs" dxfId="95" priority="104" operator="greaterThan">
      <formula>26400</formula>
    </cfRule>
  </conditionalFormatting>
  <conditionalFormatting sqref="C4653:D4653">
    <cfRule type="cellIs" dxfId="94" priority="93" operator="greaterThan">
      <formula>26400</formula>
    </cfRule>
  </conditionalFormatting>
  <conditionalFormatting sqref="F4721:F1048576">
    <cfRule type="cellIs" dxfId="93" priority="5" operator="greaterThan">
      <formula>2000</formula>
    </cfRule>
  </conditionalFormatting>
  <pageMargins left="0.7" right="0.7" top="0.54166666666666663" bottom="0.8125" header="0.3" footer="0.22916666666666666"/>
  <pageSetup paperSize="9" orientation="portrait" r:id="rId1"/>
  <headerFooter>
    <oddHeader>&amp;CDaily Effluent Flow to the Project Pure Disposal Field</oddHeader>
    <oddFooter>&amp;L&amp;"Arial Narrow,Italic"&amp;8&amp;F&amp;Z&amp;F</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1:BF238"/>
  <sheetViews>
    <sheetView zoomScale="85" zoomScaleNormal="85" zoomScaleSheetLayoutView="85" zoomScalePageLayoutView="85" workbookViewId="0">
      <pane xSplit="1" ySplit="4" topLeftCell="B108" activePane="bottomRight" state="frozen"/>
      <selection pane="topRight" activeCell="B1" sqref="B1"/>
      <selection pane="bottomLeft" activeCell="A5" sqref="A5"/>
      <selection pane="bottomRight" activeCell="A230" sqref="A230"/>
    </sheetView>
  </sheetViews>
  <sheetFormatPr defaultRowHeight="14.4"/>
  <cols>
    <col min="1" max="1" width="13.5546875" customWidth="1"/>
    <col min="2" max="2" width="5.88671875" customWidth="1"/>
    <col min="3" max="3" width="4.5546875" customWidth="1"/>
    <col min="4" max="4" width="4.109375" customWidth="1"/>
    <col min="5" max="5" width="3.88671875" customWidth="1"/>
    <col min="6" max="7" width="4.44140625" bestFit="1" customWidth="1"/>
    <col min="8" max="8" width="5.88671875" bestFit="1" customWidth="1"/>
    <col min="9" max="9" width="6.109375" bestFit="1" customWidth="1"/>
    <col min="10" max="10" width="5.88671875" bestFit="1" customWidth="1"/>
    <col min="11" max="11" width="6.109375" bestFit="1" customWidth="1"/>
    <col min="12" max="12" width="5.44140625" customWidth="1"/>
    <col min="13" max="13" width="6.5546875" customWidth="1"/>
    <col min="14" max="14" width="4" customWidth="1"/>
    <col min="15" max="15" width="4.5546875" customWidth="1"/>
    <col min="16" max="17" width="6.44140625" customWidth="1"/>
    <col min="18" max="19" width="4.109375" bestFit="1" customWidth="1"/>
    <col min="20" max="21" width="4.44140625" customWidth="1"/>
    <col min="22" max="25" width="5.5546875" customWidth="1"/>
    <col min="26" max="26" width="5.88671875" bestFit="1" customWidth="1"/>
    <col min="27" max="27" width="7.44140625" bestFit="1" customWidth="1"/>
    <col min="28" max="29" width="4.88671875" customWidth="1"/>
    <col min="30" max="31" width="4.44140625" customWidth="1"/>
    <col min="32" max="33" width="4.109375" bestFit="1" customWidth="1"/>
    <col min="34" max="35" width="4.44140625" bestFit="1" customWidth="1"/>
    <col min="36" max="37" width="5.5546875" customWidth="1"/>
    <col min="38" max="38" width="5.44140625" bestFit="1" customWidth="1"/>
    <col min="39" max="39" width="6.109375" bestFit="1" customWidth="1"/>
    <col min="40" max="40" width="5.5546875" customWidth="1"/>
    <col min="41" max="41" width="6.44140625" customWidth="1"/>
    <col min="42" max="42" width="4.44140625" customWidth="1"/>
    <col min="43" max="43" width="5.44140625" customWidth="1"/>
    <col min="44" max="45" width="5.5546875" customWidth="1"/>
    <col min="46" max="47" width="4.109375" customWidth="1"/>
    <col min="48" max="48" width="5" bestFit="1" customWidth="1"/>
    <col min="49" max="49" width="4.109375" customWidth="1"/>
    <col min="50" max="51" width="5.5546875" customWidth="1"/>
    <col min="52" max="52" width="5.44140625" bestFit="1" customWidth="1"/>
    <col min="53" max="53" width="6.109375" bestFit="1" customWidth="1"/>
    <col min="54" max="55" width="6.5546875" customWidth="1"/>
    <col min="56" max="57" width="5.88671875" customWidth="1"/>
    <col min="58" max="58" width="9.88671875" bestFit="1" customWidth="1"/>
  </cols>
  <sheetData>
    <row r="1" spans="1:57" s="37" customFormat="1" ht="41.25" customHeight="1">
      <c r="A1" s="411"/>
      <c r="B1" s="722" t="s">
        <v>33</v>
      </c>
      <c r="C1" s="722"/>
      <c r="D1" s="722" t="s">
        <v>80</v>
      </c>
      <c r="E1" s="722"/>
      <c r="F1" s="722" t="s">
        <v>26</v>
      </c>
      <c r="G1" s="722"/>
      <c r="H1" s="722" t="s">
        <v>166</v>
      </c>
      <c r="I1" s="722"/>
      <c r="J1" s="722" t="s">
        <v>47</v>
      </c>
      <c r="K1" s="722"/>
      <c r="L1" s="722" t="s">
        <v>48</v>
      </c>
      <c r="M1" s="722"/>
      <c r="N1" s="722" t="s">
        <v>50</v>
      </c>
      <c r="O1" s="722"/>
      <c r="P1" s="722" t="s">
        <v>33</v>
      </c>
      <c r="Q1" s="722"/>
      <c r="R1" s="722" t="s">
        <v>80</v>
      </c>
      <c r="S1" s="722"/>
      <c r="T1" s="722" t="s">
        <v>26</v>
      </c>
      <c r="U1" s="722"/>
      <c r="V1" s="722" t="s">
        <v>166</v>
      </c>
      <c r="W1" s="722"/>
      <c r="X1" s="722" t="s">
        <v>47</v>
      </c>
      <c r="Y1" s="722"/>
      <c r="Z1" s="722" t="s">
        <v>48</v>
      </c>
      <c r="AA1" s="722"/>
      <c r="AB1" s="722" t="s">
        <v>50</v>
      </c>
      <c r="AC1" s="722"/>
      <c r="AD1" s="722" t="s">
        <v>33</v>
      </c>
      <c r="AE1" s="722"/>
      <c r="AF1" s="722" t="s">
        <v>80</v>
      </c>
      <c r="AG1" s="722"/>
      <c r="AH1" s="722" t="s">
        <v>26</v>
      </c>
      <c r="AI1" s="722"/>
      <c r="AJ1" s="722" t="s">
        <v>166</v>
      </c>
      <c r="AK1" s="722"/>
      <c r="AL1" s="722" t="s">
        <v>47</v>
      </c>
      <c r="AM1" s="722"/>
      <c r="AN1" s="722" t="s">
        <v>48</v>
      </c>
      <c r="AO1" s="722"/>
      <c r="AP1" s="722" t="s">
        <v>50</v>
      </c>
      <c r="AQ1" s="722"/>
      <c r="AR1" s="722" t="s">
        <v>33</v>
      </c>
      <c r="AS1" s="722"/>
      <c r="AT1" s="722" t="s">
        <v>80</v>
      </c>
      <c r="AU1" s="722"/>
      <c r="AV1" s="722" t="s">
        <v>26</v>
      </c>
      <c r="AW1" s="722"/>
      <c r="AX1" s="722" t="s">
        <v>166</v>
      </c>
      <c r="AY1" s="722"/>
      <c r="AZ1" s="722" t="s">
        <v>47</v>
      </c>
      <c r="BA1" s="722"/>
      <c r="BB1" s="722" t="s">
        <v>48</v>
      </c>
      <c r="BC1" s="722"/>
      <c r="BD1" s="722" t="s">
        <v>50</v>
      </c>
      <c r="BE1" s="722"/>
    </row>
    <row r="2" spans="1:57" s="38" customFormat="1" ht="15">
      <c r="A2" s="412" t="s">
        <v>28</v>
      </c>
      <c r="B2" s="730" t="s">
        <v>49</v>
      </c>
      <c r="C2" s="733"/>
      <c r="D2" s="723" t="s">
        <v>30</v>
      </c>
      <c r="E2" s="724"/>
      <c r="F2" s="730" t="s">
        <v>49</v>
      </c>
      <c r="G2" s="730"/>
      <c r="H2" s="730" t="s">
        <v>49</v>
      </c>
      <c r="I2" s="730"/>
      <c r="J2" s="730" t="s">
        <v>49</v>
      </c>
      <c r="K2" s="730"/>
      <c r="L2" s="730" t="s">
        <v>49</v>
      </c>
      <c r="M2" s="733"/>
      <c r="N2" s="723" t="s">
        <v>30</v>
      </c>
      <c r="O2" s="724"/>
      <c r="P2" s="730" t="s">
        <v>49</v>
      </c>
      <c r="Q2" s="733"/>
      <c r="R2" s="723" t="s">
        <v>30</v>
      </c>
      <c r="S2" s="724"/>
      <c r="T2" s="730" t="s">
        <v>49</v>
      </c>
      <c r="U2" s="730"/>
      <c r="V2" s="730" t="s">
        <v>49</v>
      </c>
      <c r="W2" s="730"/>
      <c r="X2" s="730" t="s">
        <v>49</v>
      </c>
      <c r="Y2" s="730"/>
      <c r="Z2" s="730" t="s">
        <v>49</v>
      </c>
      <c r="AA2" s="733"/>
      <c r="AB2" s="723" t="s">
        <v>30</v>
      </c>
      <c r="AC2" s="724"/>
      <c r="AD2" s="730" t="s">
        <v>49</v>
      </c>
      <c r="AE2" s="733"/>
      <c r="AF2" s="723" t="s">
        <v>30</v>
      </c>
      <c r="AG2" s="724"/>
      <c r="AH2" s="730" t="s">
        <v>49</v>
      </c>
      <c r="AI2" s="730"/>
      <c r="AJ2" s="730" t="s">
        <v>49</v>
      </c>
      <c r="AK2" s="730"/>
      <c r="AL2" s="730" t="s">
        <v>49</v>
      </c>
      <c r="AM2" s="730"/>
      <c r="AN2" s="730" t="s">
        <v>49</v>
      </c>
      <c r="AO2" s="733"/>
      <c r="AP2" s="723" t="s">
        <v>30</v>
      </c>
      <c r="AQ2" s="724"/>
      <c r="AR2" s="730" t="s">
        <v>49</v>
      </c>
      <c r="AS2" s="733"/>
      <c r="AT2" s="723" t="s">
        <v>30</v>
      </c>
      <c r="AU2" s="724"/>
      <c r="AV2" s="730" t="s">
        <v>49</v>
      </c>
      <c r="AW2" s="730"/>
      <c r="AX2" s="730" t="s">
        <v>49</v>
      </c>
      <c r="AY2" s="730"/>
      <c r="AZ2" s="730" t="s">
        <v>49</v>
      </c>
      <c r="BA2" s="730"/>
      <c r="BB2" s="730" t="s">
        <v>49</v>
      </c>
      <c r="BC2" s="733"/>
      <c r="BD2" s="723" t="s">
        <v>30</v>
      </c>
      <c r="BE2" s="724"/>
    </row>
    <row r="3" spans="1:57" ht="41.25" customHeight="1">
      <c r="A3" s="145" t="s">
        <v>167</v>
      </c>
      <c r="B3" s="738">
        <v>11.3</v>
      </c>
      <c r="C3" s="739"/>
      <c r="D3" s="725" t="s">
        <v>34</v>
      </c>
      <c r="E3" s="726"/>
      <c r="F3" s="725" t="s">
        <v>14</v>
      </c>
      <c r="G3" s="726"/>
      <c r="H3" s="731">
        <v>1.24</v>
      </c>
      <c r="I3" s="732"/>
      <c r="J3" s="725" t="s">
        <v>14</v>
      </c>
      <c r="K3" s="726"/>
      <c r="L3" s="725" t="s">
        <v>14</v>
      </c>
      <c r="M3" s="726"/>
      <c r="N3" s="725" t="s">
        <v>14</v>
      </c>
      <c r="O3" s="726"/>
      <c r="P3" s="738">
        <v>11.3</v>
      </c>
      <c r="Q3" s="739"/>
      <c r="R3" s="725" t="s">
        <v>34</v>
      </c>
      <c r="S3" s="726"/>
      <c r="T3" s="725" t="s">
        <v>14</v>
      </c>
      <c r="U3" s="726"/>
      <c r="V3" s="731">
        <v>1.24</v>
      </c>
      <c r="W3" s="732"/>
      <c r="X3" s="725" t="s">
        <v>14</v>
      </c>
      <c r="Y3" s="726"/>
      <c r="Z3" s="725" t="s">
        <v>14</v>
      </c>
      <c r="AA3" s="726"/>
      <c r="AB3" s="725" t="s">
        <v>14</v>
      </c>
      <c r="AC3" s="726"/>
      <c r="AD3" s="738">
        <v>11.3</v>
      </c>
      <c r="AE3" s="739"/>
      <c r="AF3" s="725" t="s">
        <v>34</v>
      </c>
      <c r="AG3" s="726"/>
      <c r="AH3" s="725" t="s">
        <v>14</v>
      </c>
      <c r="AI3" s="726"/>
      <c r="AJ3" s="731">
        <v>1.24</v>
      </c>
      <c r="AK3" s="732"/>
      <c r="AL3" s="725" t="s">
        <v>14</v>
      </c>
      <c r="AM3" s="726"/>
      <c r="AN3" s="725" t="s">
        <v>14</v>
      </c>
      <c r="AO3" s="726"/>
      <c r="AP3" s="725" t="s">
        <v>14</v>
      </c>
      <c r="AQ3" s="726"/>
      <c r="AR3" s="738">
        <v>11.3</v>
      </c>
      <c r="AS3" s="739"/>
      <c r="AT3" s="725" t="s">
        <v>34</v>
      </c>
      <c r="AU3" s="726"/>
      <c r="AV3" s="725" t="s">
        <v>14</v>
      </c>
      <c r="AW3" s="726"/>
      <c r="AX3" s="731">
        <v>1.24</v>
      </c>
      <c r="AY3" s="732"/>
      <c r="AZ3" s="725" t="s">
        <v>14</v>
      </c>
      <c r="BA3" s="726"/>
      <c r="BB3" s="725" t="s">
        <v>14</v>
      </c>
      <c r="BC3" s="726"/>
      <c r="BD3" s="725" t="s">
        <v>14</v>
      </c>
      <c r="BE3" s="726"/>
    </row>
    <row r="4" spans="1:57" ht="15" thickBot="1">
      <c r="A4" s="55"/>
      <c r="B4" s="750" t="s">
        <v>95</v>
      </c>
      <c r="C4" s="751"/>
      <c r="D4" s="751"/>
      <c r="E4" s="751"/>
      <c r="F4" s="751"/>
      <c r="G4" s="751"/>
      <c r="H4" s="751"/>
      <c r="I4" s="751"/>
      <c r="J4" s="751"/>
      <c r="K4" s="751"/>
      <c r="L4" s="751"/>
      <c r="M4" s="751"/>
      <c r="N4" s="751"/>
      <c r="O4" s="752"/>
      <c r="P4" s="743" t="s">
        <v>188</v>
      </c>
      <c r="Q4" s="743"/>
      <c r="R4" s="743"/>
      <c r="S4" s="743"/>
      <c r="T4" s="743"/>
      <c r="U4" s="743"/>
      <c r="V4" s="743"/>
      <c r="W4" s="743"/>
      <c r="X4" s="743"/>
      <c r="Y4" s="743"/>
      <c r="Z4" s="743"/>
      <c r="AA4" s="743"/>
      <c r="AB4" s="743"/>
      <c r="AC4" s="743"/>
      <c r="AD4" s="734" t="s">
        <v>96</v>
      </c>
      <c r="AE4" s="735"/>
      <c r="AF4" s="735"/>
      <c r="AG4" s="735"/>
      <c r="AH4" s="735"/>
      <c r="AI4" s="735"/>
      <c r="AJ4" s="735"/>
      <c r="AK4" s="735"/>
      <c r="AL4" s="735"/>
      <c r="AM4" s="735"/>
      <c r="AN4" s="735"/>
      <c r="AO4" s="735"/>
      <c r="AP4" s="735"/>
      <c r="AQ4" s="735"/>
      <c r="AR4" s="727" t="s">
        <v>97</v>
      </c>
      <c r="AS4" s="728"/>
      <c r="AT4" s="728"/>
      <c r="AU4" s="728"/>
      <c r="AV4" s="728"/>
      <c r="AW4" s="728"/>
      <c r="AX4" s="728"/>
      <c r="AY4" s="728"/>
      <c r="AZ4" s="728"/>
      <c r="BA4" s="728"/>
      <c r="BB4" s="728"/>
      <c r="BC4" s="728"/>
      <c r="BD4" s="728"/>
      <c r="BE4" s="729"/>
    </row>
    <row r="5" spans="1:57" hidden="1">
      <c r="A5" s="332">
        <v>39171</v>
      </c>
      <c r="B5" s="333"/>
      <c r="C5" s="334"/>
      <c r="D5" s="335"/>
      <c r="E5" s="336"/>
      <c r="F5" s="337"/>
      <c r="G5" s="334"/>
      <c r="H5" s="337"/>
      <c r="I5" s="334"/>
      <c r="J5" s="337"/>
      <c r="K5" s="334"/>
      <c r="L5" s="337"/>
      <c r="M5" s="334"/>
      <c r="N5" s="338"/>
      <c r="O5" s="584"/>
      <c r="P5" s="337"/>
      <c r="Q5" s="334"/>
      <c r="R5" s="335"/>
      <c r="S5" s="336"/>
      <c r="T5" s="337"/>
      <c r="U5" s="334"/>
      <c r="V5" s="337"/>
      <c r="W5" s="334"/>
      <c r="X5" s="337"/>
      <c r="Y5" s="334"/>
      <c r="Z5" s="337"/>
      <c r="AA5" s="334"/>
      <c r="AB5" s="338"/>
      <c r="AC5" s="339"/>
      <c r="AD5" s="333">
        <v>0.61</v>
      </c>
      <c r="AE5" s="334">
        <v>0.61</v>
      </c>
      <c r="AF5" s="337" t="s">
        <v>34</v>
      </c>
      <c r="AG5" s="336">
        <v>0</v>
      </c>
      <c r="AH5" s="337"/>
      <c r="AI5" s="334"/>
      <c r="AJ5" s="337"/>
      <c r="AK5" s="334"/>
      <c r="AL5" s="337"/>
      <c r="AM5" s="334"/>
      <c r="AN5" s="337"/>
      <c r="AO5" s="334"/>
      <c r="AP5" s="338"/>
      <c r="AQ5" s="339"/>
      <c r="AR5" s="333">
        <v>1.54</v>
      </c>
      <c r="AS5" s="334">
        <v>1.54</v>
      </c>
      <c r="AT5" s="337" t="s">
        <v>34</v>
      </c>
      <c r="AU5" s="336">
        <v>0</v>
      </c>
      <c r="AV5" s="337"/>
      <c r="AW5" s="334"/>
      <c r="AX5" s="337"/>
      <c r="AY5" s="334"/>
      <c r="AZ5" s="337"/>
      <c r="BA5" s="334"/>
      <c r="BB5" s="337"/>
      <c r="BC5" s="334"/>
      <c r="BD5" s="337"/>
      <c r="BE5" s="340"/>
    </row>
    <row r="6" spans="1:57" hidden="1">
      <c r="A6" s="341">
        <v>39202</v>
      </c>
      <c r="B6" s="59"/>
      <c r="C6" s="88"/>
      <c r="D6" s="60"/>
      <c r="E6" s="91"/>
      <c r="F6" s="61"/>
      <c r="G6" s="88"/>
      <c r="H6" s="61"/>
      <c r="I6" s="88"/>
      <c r="J6" s="61"/>
      <c r="K6" s="88"/>
      <c r="L6" s="61"/>
      <c r="M6" s="88"/>
      <c r="N6" s="90"/>
      <c r="O6" s="585"/>
      <c r="P6" s="61"/>
      <c r="Q6" s="88"/>
      <c r="R6" s="60"/>
      <c r="S6" s="91"/>
      <c r="T6" s="61"/>
      <c r="U6" s="88"/>
      <c r="V6" s="61"/>
      <c r="W6" s="88"/>
      <c r="X6" s="61"/>
      <c r="Y6" s="88"/>
      <c r="Z6" s="61"/>
      <c r="AA6" s="88"/>
      <c r="AB6" s="90"/>
      <c r="AC6" s="92"/>
      <c r="AD6" s="59">
        <v>0.61</v>
      </c>
      <c r="AE6" s="88">
        <v>0.61</v>
      </c>
      <c r="AF6" s="61" t="s">
        <v>34</v>
      </c>
      <c r="AG6" s="91">
        <v>0</v>
      </c>
      <c r="AH6" s="61"/>
      <c r="AI6" s="88"/>
      <c r="AJ6" s="61"/>
      <c r="AK6" s="88"/>
      <c r="AL6" s="61"/>
      <c r="AM6" s="88"/>
      <c r="AN6" s="61"/>
      <c r="AO6" s="88"/>
      <c r="AP6" s="90"/>
      <c r="AQ6" s="92"/>
      <c r="AR6" s="59">
        <v>1.26</v>
      </c>
      <c r="AS6" s="88">
        <v>1.26</v>
      </c>
      <c r="AT6" s="61" t="s">
        <v>34</v>
      </c>
      <c r="AU6" s="91">
        <v>0</v>
      </c>
      <c r="AV6" s="61"/>
      <c r="AW6" s="88"/>
      <c r="AX6" s="61"/>
      <c r="AY6" s="88"/>
      <c r="AZ6" s="61"/>
      <c r="BA6" s="88"/>
      <c r="BB6" s="61"/>
      <c r="BC6" s="88"/>
      <c r="BD6" s="61"/>
      <c r="BE6" s="342"/>
    </row>
    <row r="7" spans="1:57" hidden="1">
      <c r="A7" s="341">
        <v>39230</v>
      </c>
      <c r="B7" s="59"/>
      <c r="C7" s="88"/>
      <c r="D7" s="60"/>
      <c r="E7" s="91"/>
      <c r="F7" s="61"/>
      <c r="G7" s="88"/>
      <c r="H7" s="61"/>
      <c r="I7" s="88"/>
      <c r="J7" s="61"/>
      <c r="K7" s="88"/>
      <c r="L7" s="61"/>
      <c r="M7" s="88"/>
      <c r="N7" s="90"/>
      <c r="O7" s="585"/>
      <c r="P7" s="61">
        <v>1.29</v>
      </c>
      <c r="Q7" s="88">
        <v>1.29</v>
      </c>
      <c r="R7" s="61" t="s">
        <v>34</v>
      </c>
      <c r="S7" s="91">
        <v>0</v>
      </c>
      <c r="T7" s="61"/>
      <c r="U7" s="88"/>
      <c r="V7" s="61"/>
      <c r="W7" s="88"/>
      <c r="X7" s="61"/>
      <c r="Y7" s="88"/>
      <c r="Z7" s="61"/>
      <c r="AA7" s="88"/>
      <c r="AB7" s="90"/>
      <c r="AC7" s="92"/>
      <c r="AD7" s="59">
        <v>0.61</v>
      </c>
      <c r="AE7" s="88">
        <v>0.61</v>
      </c>
      <c r="AF7" s="61" t="s">
        <v>34</v>
      </c>
      <c r="AG7" s="91">
        <v>0</v>
      </c>
      <c r="AH7" s="61"/>
      <c r="AI7" s="88"/>
      <c r="AJ7" s="61"/>
      <c r="AK7" s="88"/>
      <c r="AL7" s="61"/>
      <c r="AM7" s="88"/>
      <c r="AN7" s="61"/>
      <c r="AO7" s="88"/>
      <c r="AP7" s="90"/>
      <c r="AQ7" s="92"/>
      <c r="AR7" s="59">
        <v>1.22</v>
      </c>
      <c r="AS7" s="88">
        <v>1.22</v>
      </c>
      <c r="AT7" s="61" t="s">
        <v>34</v>
      </c>
      <c r="AU7" s="91">
        <v>0</v>
      </c>
      <c r="AV7" s="61"/>
      <c r="AW7" s="88"/>
      <c r="AX7" s="61"/>
      <c r="AY7" s="88"/>
      <c r="AZ7" s="61"/>
      <c r="BA7" s="88"/>
      <c r="BB7" s="61"/>
      <c r="BC7" s="88"/>
      <c r="BD7" s="61"/>
      <c r="BE7" s="342"/>
    </row>
    <row r="8" spans="1:57" hidden="1">
      <c r="A8" s="341">
        <v>39254</v>
      </c>
      <c r="B8" s="59"/>
      <c r="C8" s="88"/>
      <c r="D8" s="60"/>
      <c r="E8" s="91"/>
      <c r="F8" s="61"/>
      <c r="G8" s="88"/>
      <c r="H8" s="61"/>
      <c r="I8" s="88"/>
      <c r="J8" s="61"/>
      <c r="K8" s="88"/>
      <c r="L8" s="61"/>
      <c r="M8" s="88"/>
      <c r="N8" s="90"/>
      <c r="O8" s="585"/>
      <c r="P8" s="61"/>
      <c r="Q8" s="88"/>
      <c r="R8" s="60"/>
      <c r="S8" s="91"/>
      <c r="T8" s="61"/>
      <c r="U8" s="88"/>
      <c r="V8" s="61"/>
      <c r="W8" s="88"/>
      <c r="X8" s="61"/>
      <c r="Y8" s="88"/>
      <c r="Z8" s="61"/>
      <c r="AA8" s="88"/>
      <c r="AB8" s="90"/>
      <c r="AC8" s="92"/>
      <c r="AD8" s="59">
        <v>0.59</v>
      </c>
      <c r="AE8" s="88">
        <v>0.59</v>
      </c>
      <c r="AF8" s="61" t="s">
        <v>34</v>
      </c>
      <c r="AG8" s="91">
        <v>0</v>
      </c>
      <c r="AH8" s="61"/>
      <c r="AI8" s="88"/>
      <c r="AJ8" s="61"/>
      <c r="AK8" s="88"/>
      <c r="AL8" s="61"/>
      <c r="AM8" s="88"/>
      <c r="AN8" s="61"/>
      <c r="AO8" s="88"/>
      <c r="AP8" s="90"/>
      <c r="AQ8" s="92"/>
      <c r="AR8" s="59">
        <v>1.33</v>
      </c>
      <c r="AS8" s="88">
        <v>1.33</v>
      </c>
      <c r="AT8" s="61" t="s">
        <v>34</v>
      </c>
      <c r="AU8" s="91">
        <v>0</v>
      </c>
      <c r="AV8" s="61"/>
      <c r="AW8" s="88"/>
      <c r="AX8" s="61"/>
      <c r="AY8" s="88"/>
      <c r="AZ8" s="61"/>
      <c r="BA8" s="88"/>
      <c r="BB8" s="61"/>
      <c r="BC8" s="88"/>
      <c r="BD8" s="61"/>
      <c r="BE8" s="342"/>
    </row>
    <row r="9" spans="1:57" hidden="1">
      <c r="A9" s="341">
        <v>39283</v>
      </c>
      <c r="B9" s="59"/>
      <c r="C9" s="88"/>
      <c r="D9" s="60"/>
      <c r="E9" s="91"/>
      <c r="F9" s="61"/>
      <c r="G9" s="88"/>
      <c r="H9" s="61"/>
      <c r="I9" s="88"/>
      <c r="J9" s="61"/>
      <c r="K9" s="88"/>
      <c r="L9" s="61"/>
      <c r="M9" s="88"/>
      <c r="N9" s="90"/>
      <c r="O9" s="585"/>
      <c r="P9" s="61"/>
      <c r="Q9" s="88"/>
      <c r="R9" s="60"/>
      <c r="S9" s="91"/>
      <c r="T9" s="61"/>
      <c r="U9" s="88"/>
      <c r="V9" s="61"/>
      <c r="W9" s="88"/>
      <c r="X9" s="61"/>
      <c r="Y9" s="88"/>
      <c r="Z9" s="61"/>
      <c r="AA9" s="88"/>
      <c r="AB9" s="90"/>
      <c r="AC9" s="92"/>
      <c r="AD9" s="59">
        <v>0.04</v>
      </c>
      <c r="AE9" s="88">
        <v>0.04</v>
      </c>
      <c r="AF9" s="61" t="s">
        <v>34</v>
      </c>
      <c r="AG9" s="91">
        <v>0</v>
      </c>
      <c r="AH9" s="61"/>
      <c r="AI9" s="88"/>
      <c r="AJ9" s="61"/>
      <c r="AK9" s="88"/>
      <c r="AL9" s="61"/>
      <c r="AM9" s="88"/>
      <c r="AN9" s="61"/>
      <c r="AO9" s="88"/>
      <c r="AP9" s="90"/>
      <c r="AQ9" s="92"/>
      <c r="AR9" s="59">
        <v>1.56</v>
      </c>
      <c r="AS9" s="88">
        <v>1.56</v>
      </c>
      <c r="AT9" s="61" t="s">
        <v>34</v>
      </c>
      <c r="AU9" s="91">
        <v>0</v>
      </c>
      <c r="AV9" s="61"/>
      <c r="AW9" s="88"/>
      <c r="AX9" s="61"/>
      <c r="AY9" s="88"/>
      <c r="AZ9" s="61"/>
      <c r="BA9" s="88"/>
      <c r="BB9" s="61"/>
      <c r="BC9" s="88"/>
      <c r="BD9" s="61"/>
      <c r="BE9" s="342"/>
    </row>
    <row r="10" spans="1:57" hidden="1">
      <c r="A10" s="341">
        <v>39385</v>
      </c>
      <c r="B10" s="59"/>
      <c r="C10" s="88"/>
      <c r="D10" s="60"/>
      <c r="E10" s="91"/>
      <c r="F10" s="61"/>
      <c r="G10" s="88"/>
      <c r="H10" s="61"/>
      <c r="I10" s="88"/>
      <c r="J10" s="61"/>
      <c r="K10" s="88"/>
      <c r="L10" s="61"/>
      <c r="M10" s="88"/>
      <c r="N10" s="90"/>
      <c r="O10" s="585"/>
      <c r="P10" s="61">
        <v>1.33</v>
      </c>
      <c r="Q10" s="88">
        <v>1.33</v>
      </c>
      <c r="R10" s="61" t="s">
        <v>34</v>
      </c>
      <c r="S10" s="91">
        <v>0</v>
      </c>
      <c r="T10" s="61"/>
      <c r="U10" s="88"/>
      <c r="V10" s="61"/>
      <c r="W10" s="88"/>
      <c r="X10" s="61"/>
      <c r="Y10" s="88"/>
      <c r="Z10" s="61"/>
      <c r="AA10" s="88"/>
      <c r="AB10" s="90"/>
      <c r="AC10" s="92"/>
      <c r="AD10" s="59">
        <v>0.61</v>
      </c>
      <c r="AE10" s="88">
        <v>0.61</v>
      </c>
      <c r="AF10" s="61" t="s">
        <v>34</v>
      </c>
      <c r="AG10" s="91">
        <v>0</v>
      </c>
      <c r="AH10" s="61"/>
      <c r="AI10" s="88"/>
      <c r="AJ10" s="61"/>
      <c r="AK10" s="88"/>
      <c r="AL10" s="61"/>
      <c r="AM10" s="88"/>
      <c r="AN10" s="61"/>
      <c r="AO10" s="88"/>
      <c r="AP10" s="90"/>
      <c r="AQ10" s="92"/>
      <c r="AR10" s="59">
        <v>4.29</v>
      </c>
      <c r="AS10" s="88">
        <v>4.29</v>
      </c>
      <c r="AT10" s="61" t="s">
        <v>34</v>
      </c>
      <c r="AU10" s="91">
        <v>0</v>
      </c>
      <c r="AV10" s="61"/>
      <c r="AW10" s="88"/>
      <c r="AX10" s="61"/>
      <c r="AY10" s="88"/>
      <c r="AZ10" s="61"/>
      <c r="BA10" s="88"/>
      <c r="BB10" s="61"/>
      <c r="BC10" s="88"/>
      <c r="BD10" s="61"/>
      <c r="BE10" s="342"/>
    </row>
    <row r="11" spans="1:57" hidden="1">
      <c r="A11" s="341">
        <v>39414</v>
      </c>
      <c r="B11" s="59"/>
      <c r="C11" s="88"/>
      <c r="D11" s="60"/>
      <c r="E11" s="91"/>
      <c r="F11" s="61"/>
      <c r="G11" s="88"/>
      <c r="H11" s="61"/>
      <c r="I11" s="88"/>
      <c r="J11" s="61"/>
      <c r="K11" s="88"/>
      <c r="L11" s="61"/>
      <c r="M11" s="88"/>
      <c r="N11" s="90"/>
      <c r="O11" s="585"/>
      <c r="P11" s="61">
        <v>1.26</v>
      </c>
      <c r="Q11" s="88">
        <v>1.26</v>
      </c>
      <c r="R11" s="61" t="s">
        <v>34</v>
      </c>
      <c r="S11" s="91">
        <v>0</v>
      </c>
      <c r="T11" s="61"/>
      <c r="U11" s="88"/>
      <c r="V11" s="61"/>
      <c r="W11" s="88"/>
      <c r="X11" s="61"/>
      <c r="Y11" s="88"/>
      <c r="Z11" s="61"/>
      <c r="AA11" s="88"/>
      <c r="AB11" s="90"/>
      <c r="AC11" s="92"/>
      <c r="AD11" s="59">
        <v>0.63</v>
      </c>
      <c r="AE11" s="88">
        <v>0.63</v>
      </c>
      <c r="AF11" s="61" t="s">
        <v>34</v>
      </c>
      <c r="AG11" s="91">
        <v>0</v>
      </c>
      <c r="AH11" s="61"/>
      <c r="AI11" s="88"/>
      <c r="AJ11" s="61"/>
      <c r="AK11" s="88"/>
      <c r="AL11" s="61"/>
      <c r="AM11" s="88"/>
      <c r="AN11" s="61"/>
      <c r="AO11" s="88"/>
      <c r="AP11" s="90"/>
      <c r="AQ11" s="92"/>
      <c r="AR11" s="59">
        <v>3.16</v>
      </c>
      <c r="AS11" s="88">
        <v>3.16</v>
      </c>
      <c r="AT11" s="61" t="s">
        <v>34</v>
      </c>
      <c r="AU11" s="91">
        <v>0</v>
      </c>
      <c r="AV11" s="61"/>
      <c r="AW11" s="88"/>
      <c r="AX11" s="61"/>
      <c r="AY11" s="88"/>
      <c r="AZ11" s="61"/>
      <c r="BA11" s="88"/>
      <c r="BB11" s="61"/>
      <c r="BC11" s="88"/>
      <c r="BD11" s="61"/>
      <c r="BE11" s="342"/>
    </row>
    <row r="12" spans="1:57" hidden="1">
      <c r="A12" s="341">
        <v>39455</v>
      </c>
      <c r="B12" s="59"/>
      <c r="C12" s="88"/>
      <c r="D12" s="60"/>
      <c r="E12" s="91"/>
      <c r="F12" s="61"/>
      <c r="G12" s="88"/>
      <c r="H12" s="61"/>
      <c r="I12" s="88"/>
      <c r="J12" s="61"/>
      <c r="K12" s="88"/>
      <c r="L12" s="61"/>
      <c r="M12" s="88"/>
      <c r="N12" s="90"/>
      <c r="O12" s="585"/>
      <c r="P12" s="61">
        <v>1.29</v>
      </c>
      <c r="Q12" s="88">
        <v>1.29</v>
      </c>
      <c r="R12" s="61" t="s">
        <v>34</v>
      </c>
      <c r="S12" s="91">
        <v>0</v>
      </c>
      <c r="T12" s="61"/>
      <c r="U12" s="88"/>
      <c r="V12" s="61"/>
      <c r="W12" s="88"/>
      <c r="X12" s="61"/>
      <c r="Y12" s="88"/>
      <c r="Z12" s="61"/>
      <c r="AA12" s="88"/>
      <c r="AB12" s="90"/>
      <c r="AC12" s="92"/>
      <c r="AD12" s="59">
        <v>0.65</v>
      </c>
      <c r="AE12" s="88">
        <v>0.65</v>
      </c>
      <c r="AF12" s="61" t="s">
        <v>34</v>
      </c>
      <c r="AG12" s="91">
        <v>0</v>
      </c>
      <c r="AH12" s="61"/>
      <c r="AI12" s="88"/>
      <c r="AJ12" s="61"/>
      <c r="AK12" s="88"/>
      <c r="AL12" s="61"/>
      <c r="AM12" s="88"/>
      <c r="AN12" s="61"/>
      <c r="AO12" s="88"/>
      <c r="AP12" s="90"/>
      <c r="AQ12" s="92"/>
      <c r="AR12" s="59">
        <v>3.84</v>
      </c>
      <c r="AS12" s="88">
        <v>3.84</v>
      </c>
      <c r="AT12" s="61" t="s">
        <v>34</v>
      </c>
      <c r="AU12" s="91">
        <v>0</v>
      </c>
      <c r="AV12" s="61"/>
      <c r="AW12" s="88"/>
      <c r="AX12" s="61"/>
      <c r="AY12" s="88"/>
      <c r="AZ12" s="61"/>
      <c r="BA12" s="88"/>
      <c r="BB12" s="61"/>
      <c r="BC12" s="88"/>
      <c r="BD12" s="61"/>
      <c r="BE12" s="342"/>
    </row>
    <row r="13" spans="1:57" hidden="1">
      <c r="A13" s="341">
        <v>39470</v>
      </c>
      <c r="B13" s="59"/>
      <c r="C13" s="88"/>
      <c r="D13" s="60"/>
      <c r="E13" s="91"/>
      <c r="F13" s="61"/>
      <c r="G13" s="88"/>
      <c r="H13" s="61"/>
      <c r="I13" s="88"/>
      <c r="J13" s="61"/>
      <c r="K13" s="88"/>
      <c r="L13" s="61"/>
      <c r="M13" s="88"/>
      <c r="N13" s="90"/>
      <c r="O13" s="585"/>
      <c r="P13" s="61">
        <v>1.31</v>
      </c>
      <c r="Q13" s="88">
        <v>1.31</v>
      </c>
      <c r="R13" s="61" t="s">
        <v>34</v>
      </c>
      <c r="S13" s="91">
        <v>0</v>
      </c>
      <c r="T13" s="61"/>
      <c r="U13" s="88"/>
      <c r="V13" s="61"/>
      <c r="W13" s="88"/>
      <c r="X13" s="61"/>
      <c r="Y13" s="88"/>
      <c r="Z13" s="61"/>
      <c r="AA13" s="88"/>
      <c r="AB13" s="90"/>
      <c r="AC13" s="92"/>
      <c r="AD13" s="59">
        <v>0.7</v>
      </c>
      <c r="AE13" s="88">
        <v>0.7</v>
      </c>
      <c r="AF13" s="61" t="s">
        <v>34</v>
      </c>
      <c r="AG13" s="91">
        <v>0</v>
      </c>
      <c r="AH13" s="61"/>
      <c r="AI13" s="88"/>
      <c r="AJ13" s="61"/>
      <c r="AK13" s="88"/>
      <c r="AL13" s="61"/>
      <c r="AM13" s="88"/>
      <c r="AN13" s="61"/>
      <c r="AO13" s="88"/>
      <c r="AP13" s="90"/>
      <c r="AQ13" s="92"/>
      <c r="AR13" s="59">
        <v>4.97</v>
      </c>
      <c r="AS13" s="88">
        <v>4.97</v>
      </c>
      <c r="AT13" s="61" t="s">
        <v>34</v>
      </c>
      <c r="AU13" s="91">
        <v>0</v>
      </c>
      <c r="AV13" s="61"/>
      <c r="AW13" s="88"/>
      <c r="AX13" s="61"/>
      <c r="AY13" s="88"/>
      <c r="AZ13" s="61"/>
      <c r="BA13" s="88"/>
      <c r="BB13" s="61"/>
      <c r="BC13" s="88"/>
      <c r="BD13" s="61"/>
      <c r="BE13" s="342"/>
    </row>
    <row r="14" spans="1:57" hidden="1">
      <c r="A14" s="341">
        <v>39510</v>
      </c>
      <c r="B14" s="59"/>
      <c r="C14" s="88"/>
      <c r="D14" s="60"/>
      <c r="E14" s="91"/>
      <c r="F14" s="61"/>
      <c r="G14" s="88"/>
      <c r="H14" s="61"/>
      <c r="I14" s="88"/>
      <c r="J14" s="61"/>
      <c r="K14" s="88"/>
      <c r="L14" s="61"/>
      <c r="M14" s="88"/>
      <c r="N14" s="90"/>
      <c r="O14" s="585"/>
      <c r="P14" s="61">
        <v>1.29</v>
      </c>
      <c r="Q14" s="88">
        <v>1.29</v>
      </c>
      <c r="R14" s="61" t="s">
        <v>34</v>
      </c>
      <c r="S14" s="91">
        <v>0</v>
      </c>
      <c r="T14" s="61"/>
      <c r="U14" s="88"/>
      <c r="V14" s="61"/>
      <c r="W14" s="88"/>
      <c r="X14" s="61"/>
      <c r="Y14" s="88"/>
      <c r="Z14" s="61"/>
      <c r="AA14" s="88"/>
      <c r="AB14" s="90"/>
      <c r="AC14" s="92"/>
      <c r="AD14" s="59">
        <v>0.61</v>
      </c>
      <c r="AE14" s="88">
        <v>0.61</v>
      </c>
      <c r="AF14" s="61" t="s">
        <v>34</v>
      </c>
      <c r="AG14" s="91">
        <v>0</v>
      </c>
      <c r="AH14" s="61"/>
      <c r="AI14" s="88"/>
      <c r="AJ14" s="61"/>
      <c r="AK14" s="88"/>
      <c r="AL14" s="61"/>
      <c r="AM14" s="88"/>
      <c r="AN14" s="61"/>
      <c r="AO14" s="88"/>
      <c r="AP14" s="90"/>
      <c r="AQ14" s="92"/>
      <c r="AR14" s="59">
        <v>4.0599999999999996</v>
      </c>
      <c r="AS14" s="88">
        <v>4.0599999999999996</v>
      </c>
      <c r="AT14" s="61" t="s">
        <v>34</v>
      </c>
      <c r="AU14" s="91">
        <v>0</v>
      </c>
      <c r="AV14" s="61"/>
      <c r="AW14" s="88"/>
      <c r="AX14" s="61"/>
      <c r="AY14" s="88"/>
      <c r="AZ14" s="61"/>
      <c r="BA14" s="88"/>
      <c r="BB14" s="61"/>
      <c r="BC14" s="88"/>
      <c r="BD14" s="61"/>
      <c r="BE14" s="342"/>
    </row>
    <row r="15" spans="1:57" hidden="1">
      <c r="A15" s="341">
        <v>39539</v>
      </c>
      <c r="B15" s="59"/>
      <c r="C15" s="88"/>
      <c r="D15" s="60"/>
      <c r="E15" s="91"/>
      <c r="F15" s="61"/>
      <c r="G15" s="88"/>
      <c r="H15" s="61"/>
      <c r="I15" s="88"/>
      <c r="J15" s="61"/>
      <c r="K15" s="88"/>
      <c r="L15" s="61"/>
      <c r="M15" s="88"/>
      <c r="N15" s="90"/>
      <c r="O15" s="585"/>
      <c r="P15" s="61">
        <v>1.31</v>
      </c>
      <c r="Q15" s="88">
        <v>1.31</v>
      </c>
      <c r="R15" s="61" t="s">
        <v>34</v>
      </c>
      <c r="S15" s="91">
        <v>0</v>
      </c>
      <c r="T15" s="61"/>
      <c r="U15" s="88"/>
      <c r="V15" s="61"/>
      <c r="W15" s="88"/>
      <c r="X15" s="61"/>
      <c r="Y15" s="88"/>
      <c r="Z15" s="61"/>
      <c r="AA15" s="88"/>
      <c r="AB15" s="90"/>
      <c r="AC15" s="92"/>
      <c r="AD15" s="59">
        <v>0.59</v>
      </c>
      <c r="AE15" s="88">
        <v>0.59</v>
      </c>
      <c r="AF15" s="61" t="s">
        <v>34</v>
      </c>
      <c r="AG15" s="91">
        <v>0</v>
      </c>
      <c r="AH15" s="61"/>
      <c r="AI15" s="88"/>
      <c r="AJ15" s="61"/>
      <c r="AK15" s="88"/>
      <c r="AL15" s="61"/>
      <c r="AM15" s="88"/>
      <c r="AN15" s="61"/>
      <c r="AO15" s="88"/>
      <c r="AP15" s="90"/>
      <c r="AQ15" s="92"/>
      <c r="AR15" s="59">
        <v>2.81</v>
      </c>
      <c r="AS15" s="88">
        <v>2.81</v>
      </c>
      <c r="AT15" s="61" t="s">
        <v>34</v>
      </c>
      <c r="AU15" s="91">
        <v>0</v>
      </c>
      <c r="AV15" s="61"/>
      <c r="AW15" s="88"/>
      <c r="AX15" s="61"/>
      <c r="AY15" s="88"/>
      <c r="AZ15" s="61"/>
      <c r="BA15" s="88"/>
      <c r="BB15" s="61"/>
      <c r="BC15" s="88"/>
      <c r="BD15" s="61"/>
      <c r="BE15" s="342"/>
    </row>
    <row r="16" spans="1:57" ht="15" hidden="1" thickBot="1">
      <c r="A16" s="343">
        <v>39601</v>
      </c>
      <c r="B16" s="344"/>
      <c r="C16" s="345"/>
      <c r="D16" s="346"/>
      <c r="E16" s="347"/>
      <c r="F16" s="348"/>
      <c r="G16" s="345"/>
      <c r="H16" s="348"/>
      <c r="I16" s="345"/>
      <c r="J16" s="348"/>
      <c r="K16" s="345"/>
      <c r="L16" s="348"/>
      <c r="M16" s="345"/>
      <c r="N16" s="349"/>
      <c r="O16" s="586"/>
      <c r="P16" s="348">
        <v>1.24</v>
      </c>
      <c r="Q16" s="345">
        <v>1.24</v>
      </c>
      <c r="R16" s="348" t="s">
        <v>34</v>
      </c>
      <c r="S16" s="347">
        <v>0</v>
      </c>
      <c r="T16" s="348"/>
      <c r="U16" s="345"/>
      <c r="V16" s="348"/>
      <c r="W16" s="345"/>
      <c r="X16" s="348"/>
      <c r="Y16" s="345"/>
      <c r="Z16" s="348"/>
      <c r="AA16" s="345"/>
      <c r="AB16" s="349"/>
      <c r="AC16" s="350"/>
      <c r="AD16" s="344">
        <v>0.56000000000000005</v>
      </c>
      <c r="AE16" s="345">
        <v>0.56000000000000005</v>
      </c>
      <c r="AF16" s="348" t="s">
        <v>34</v>
      </c>
      <c r="AG16" s="347">
        <v>0</v>
      </c>
      <c r="AH16" s="348"/>
      <c r="AI16" s="345"/>
      <c r="AJ16" s="348"/>
      <c r="AK16" s="345"/>
      <c r="AL16" s="348"/>
      <c r="AM16" s="345"/>
      <c r="AN16" s="348"/>
      <c r="AO16" s="345"/>
      <c r="AP16" s="349"/>
      <c r="AQ16" s="350"/>
      <c r="AR16" s="344">
        <v>3.61</v>
      </c>
      <c r="AS16" s="345">
        <v>3.61</v>
      </c>
      <c r="AT16" s="348" t="s">
        <v>34</v>
      </c>
      <c r="AU16" s="347">
        <v>0</v>
      </c>
      <c r="AV16" s="348"/>
      <c r="AW16" s="345"/>
      <c r="AX16" s="348"/>
      <c r="AY16" s="345"/>
      <c r="AZ16" s="348"/>
      <c r="BA16" s="345"/>
      <c r="BB16" s="348"/>
      <c r="BC16" s="345"/>
      <c r="BD16" s="348"/>
      <c r="BE16" s="351"/>
    </row>
    <row r="17" spans="1:57" s="39" customFormat="1" ht="13.8" hidden="1">
      <c r="A17" s="352">
        <v>39645</v>
      </c>
      <c r="B17" s="353">
        <v>0.49</v>
      </c>
      <c r="C17" s="334">
        <v>0.49</v>
      </c>
      <c r="D17" s="354" t="s">
        <v>34</v>
      </c>
      <c r="E17" s="336">
        <v>0</v>
      </c>
      <c r="F17" s="354"/>
      <c r="G17" s="334"/>
      <c r="H17" s="354"/>
      <c r="I17" s="334"/>
      <c r="J17" s="354"/>
      <c r="K17" s="334"/>
      <c r="L17" s="354"/>
      <c r="M17" s="334"/>
      <c r="N17" s="355"/>
      <c r="O17" s="584"/>
      <c r="P17" s="354">
        <v>1.26</v>
      </c>
      <c r="Q17" s="334">
        <v>1.26</v>
      </c>
      <c r="R17" s="354" t="s">
        <v>34</v>
      </c>
      <c r="S17" s="336">
        <v>0</v>
      </c>
      <c r="T17" s="354"/>
      <c r="U17" s="334"/>
      <c r="V17" s="354"/>
      <c r="W17" s="334"/>
      <c r="X17" s="354"/>
      <c r="Y17" s="334"/>
      <c r="Z17" s="354"/>
      <c r="AA17" s="334"/>
      <c r="AB17" s="355"/>
      <c r="AC17" s="339"/>
      <c r="AD17" s="353">
        <v>0.54</v>
      </c>
      <c r="AE17" s="334">
        <v>0.54</v>
      </c>
      <c r="AF17" s="354" t="s">
        <v>34</v>
      </c>
      <c r="AG17" s="336">
        <v>0</v>
      </c>
      <c r="AH17" s="354"/>
      <c r="AI17" s="334"/>
      <c r="AJ17" s="354"/>
      <c r="AK17" s="334"/>
      <c r="AL17" s="354"/>
      <c r="AM17" s="334"/>
      <c r="AN17" s="354"/>
      <c r="AO17" s="334"/>
      <c r="AP17" s="355"/>
      <c r="AQ17" s="339"/>
      <c r="AR17" s="353">
        <v>4.74</v>
      </c>
      <c r="AS17" s="334">
        <v>4.74</v>
      </c>
      <c r="AT17" s="354" t="s">
        <v>34</v>
      </c>
      <c r="AU17" s="336">
        <v>0</v>
      </c>
      <c r="AV17" s="354"/>
      <c r="AW17" s="334"/>
      <c r="AX17" s="354"/>
      <c r="AY17" s="334"/>
      <c r="AZ17" s="354"/>
      <c r="BA17" s="334"/>
      <c r="BB17" s="354"/>
      <c r="BC17" s="334"/>
      <c r="BD17" s="354"/>
      <c r="BE17" s="340"/>
    </row>
    <row r="18" spans="1:57" s="39" customFormat="1" ht="13.8" hidden="1">
      <c r="A18" s="356">
        <v>39674</v>
      </c>
      <c r="B18" s="45">
        <v>0.46</v>
      </c>
      <c r="C18" s="88">
        <v>0.46</v>
      </c>
      <c r="D18" s="42" t="s">
        <v>34</v>
      </c>
      <c r="E18" s="91">
        <v>0</v>
      </c>
      <c r="F18" s="42">
        <v>0.43</v>
      </c>
      <c r="G18" s="88">
        <v>0.43</v>
      </c>
      <c r="H18" s="42" t="s">
        <v>131</v>
      </c>
      <c r="I18" s="91">
        <v>5.0000000000000001E-3</v>
      </c>
      <c r="J18" s="42">
        <v>0.05</v>
      </c>
      <c r="K18" s="88">
        <v>0.05</v>
      </c>
      <c r="L18" s="42" t="s">
        <v>131</v>
      </c>
      <c r="M18" s="91">
        <v>5.0000000000000001E-3</v>
      </c>
      <c r="N18" s="40"/>
      <c r="O18" s="585"/>
      <c r="P18" s="42">
        <v>1.24</v>
      </c>
      <c r="Q18" s="88">
        <v>1.24</v>
      </c>
      <c r="R18" s="42" t="s">
        <v>34</v>
      </c>
      <c r="S18" s="91">
        <v>0</v>
      </c>
      <c r="T18" s="42">
        <v>1.2</v>
      </c>
      <c r="U18" s="88">
        <v>1.2</v>
      </c>
      <c r="V18" s="42" t="s">
        <v>131</v>
      </c>
      <c r="W18" s="91">
        <v>5.0000000000000001E-3</v>
      </c>
      <c r="X18" s="42" t="s">
        <v>131</v>
      </c>
      <c r="Y18" s="91">
        <v>5.0000000000000001E-3</v>
      </c>
      <c r="Z18" s="42" t="s">
        <v>131</v>
      </c>
      <c r="AA18" s="91">
        <v>5.0000000000000001E-3</v>
      </c>
      <c r="AB18" s="40"/>
      <c r="AC18" s="92"/>
      <c r="AD18" s="45">
        <v>0.53</v>
      </c>
      <c r="AE18" s="88">
        <v>0.53</v>
      </c>
      <c r="AF18" s="42" t="s">
        <v>34</v>
      </c>
      <c r="AG18" s="91">
        <v>0</v>
      </c>
      <c r="AH18" s="42">
        <v>0.53</v>
      </c>
      <c r="AI18" s="88">
        <v>0.53</v>
      </c>
      <c r="AJ18" s="42" t="s">
        <v>131</v>
      </c>
      <c r="AK18" s="91">
        <v>5.0000000000000001E-3</v>
      </c>
      <c r="AL18" s="42">
        <v>0.02</v>
      </c>
      <c r="AM18" s="88">
        <v>0.02</v>
      </c>
      <c r="AN18" s="42" t="s">
        <v>131</v>
      </c>
      <c r="AO18" s="91">
        <v>5.0000000000000001E-3</v>
      </c>
      <c r="AP18" s="40"/>
      <c r="AQ18" s="92"/>
      <c r="AR18" s="45">
        <v>4.84</v>
      </c>
      <c r="AS18" s="88">
        <v>4.84</v>
      </c>
      <c r="AT18" s="42" t="s">
        <v>34</v>
      </c>
      <c r="AU18" s="91">
        <v>0</v>
      </c>
      <c r="AV18" s="42">
        <v>4.5999999999999996</v>
      </c>
      <c r="AW18" s="88">
        <v>4.5999999999999996</v>
      </c>
      <c r="AX18" s="42">
        <v>0.02</v>
      </c>
      <c r="AY18" s="88">
        <v>0.02</v>
      </c>
      <c r="AZ18" s="42" t="s">
        <v>131</v>
      </c>
      <c r="BA18" s="91">
        <v>5.0000000000000001E-3</v>
      </c>
      <c r="BB18" s="42" t="s">
        <v>131</v>
      </c>
      <c r="BC18" s="91">
        <v>5.0000000000000001E-3</v>
      </c>
      <c r="BD18" s="43"/>
      <c r="BE18" s="342"/>
    </row>
    <row r="19" spans="1:57" s="39" customFormat="1" ht="13.8" hidden="1">
      <c r="A19" s="356">
        <v>39701</v>
      </c>
      <c r="B19" s="45">
        <v>0.43</v>
      </c>
      <c r="C19" s="88">
        <v>0.43</v>
      </c>
      <c r="D19" s="42" t="s">
        <v>34</v>
      </c>
      <c r="E19" s="91">
        <v>0</v>
      </c>
      <c r="F19" s="42">
        <v>0.48</v>
      </c>
      <c r="G19" s="88">
        <v>0.48</v>
      </c>
      <c r="H19" s="42" t="s">
        <v>131</v>
      </c>
      <c r="I19" s="91">
        <v>5.0000000000000001E-3</v>
      </c>
      <c r="J19" s="42" t="s">
        <v>131</v>
      </c>
      <c r="K19" s="91">
        <v>5.0000000000000001E-3</v>
      </c>
      <c r="L19" s="42" t="s">
        <v>131</v>
      </c>
      <c r="M19" s="91">
        <v>5.0000000000000001E-3</v>
      </c>
      <c r="N19" s="40"/>
      <c r="O19" s="585"/>
      <c r="P19" s="42">
        <v>1.07</v>
      </c>
      <c r="Q19" s="88">
        <v>1.07</v>
      </c>
      <c r="R19" s="42" t="s">
        <v>34</v>
      </c>
      <c r="S19" s="91">
        <v>0</v>
      </c>
      <c r="T19" s="42">
        <v>1.2</v>
      </c>
      <c r="U19" s="88">
        <v>1.2</v>
      </c>
      <c r="V19" s="42" t="s">
        <v>131</v>
      </c>
      <c r="W19" s="91">
        <v>5.0000000000000001E-3</v>
      </c>
      <c r="X19" s="42" t="s">
        <v>131</v>
      </c>
      <c r="Y19" s="91">
        <v>5.0000000000000001E-3</v>
      </c>
      <c r="Z19" s="42" t="s">
        <v>131</v>
      </c>
      <c r="AA19" s="91">
        <v>5.0000000000000001E-3</v>
      </c>
      <c r="AB19" s="40"/>
      <c r="AC19" s="92"/>
      <c r="AD19" s="45">
        <v>0.51</v>
      </c>
      <c r="AE19" s="88">
        <v>0.51</v>
      </c>
      <c r="AF19" s="42" t="s">
        <v>34</v>
      </c>
      <c r="AG19" s="91">
        <v>0</v>
      </c>
      <c r="AH19" s="42">
        <v>0.52</v>
      </c>
      <c r="AI19" s="88">
        <v>0.52</v>
      </c>
      <c r="AJ19" s="42" t="s">
        <v>131</v>
      </c>
      <c r="AK19" s="91">
        <v>5.0000000000000001E-3</v>
      </c>
      <c r="AL19" s="42" t="s">
        <v>131</v>
      </c>
      <c r="AM19" s="91">
        <v>5.0000000000000001E-3</v>
      </c>
      <c r="AN19" s="42" t="s">
        <v>131</v>
      </c>
      <c r="AO19" s="91">
        <v>5.0000000000000001E-3</v>
      </c>
      <c r="AP19" s="40"/>
      <c r="AQ19" s="92"/>
      <c r="AR19" s="45">
        <v>3.96</v>
      </c>
      <c r="AS19" s="88">
        <v>3.96</v>
      </c>
      <c r="AT19" s="42" t="s">
        <v>34</v>
      </c>
      <c r="AU19" s="91">
        <v>0</v>
      </c>
      <c r="AV19" s="42">
        <v>4.4000000000000004</v>
      </c>
      <c r="AW19" s="88">
        <v>4.4000000000000004</v>
      </c>
      <c r="AX19" s="42">
        <v>0.02</v>
      </c>
      <c r="AY19" s="88">
        <v>0.02</v>
      </c>
      <c r="AZ19" s="42" t="s">
        <v>131</v>
      </c>
      <c r="BA19" s="91">
        <v>5.0000000000000001E-3</v>
      </c>
      <c r="BB19" s="42" t="s">
        <v>131</v>
      </c>
      <c r="BC19" s="91">
        <v>5.0000000000000001E-3</v>
      </c>
      <c r="BD19" s="43"/>
      <c r="BE19" s="342"/>
    </row>
    <row r="20" spans="1:57" s="39" customFormat="1" ht="13.8" hidden="1">
      <c r="A20" s="356">
        <v>39741</v>
      </c>
      <c r="B20" s="45">
        <v>0.5</v>
      </c>
      <c r="C20" s="88">
        <v>0.5</v>
      </c>
      <c r="D20" s="42" t="s">
        <v>34</v>
      </c>
      <c r="E20" s="91">
        <v>0</v>
      </c>
      <c r="F20" s="42">
        <v>0.49</v>
      </c>
      <c r="G20" s="88">
        <v>0.49</v>
      </c>
      <c r="H20" s="42" t="s">
        <v>131</v>
      </c>
      <c r="I20" s="91">
        <v>5.0000000000000001E-3</v>
      </c>
      <c r="J20" s="42" t="s">
        <v>131</v>
      </c>
      <c r="K20" s="91">
        <v>5.0000000000000001E-3</v>
      </c>
      <c r="L20" s="42" t="s">
        <v>131</v>
      </c>
      <c r="M20" s="91">
        <v>5.0000000000000001E-3</v>
      </c>
      <c r="N20" s="40"/>
      <c r="O20" s="585"/>
      <c r="P20" s="42">
        <v>1.1299999999999999</v>
      </c>
      <c r="Q20" s="88">
        <v>1.1299999999999999</v>
      </c>
      <c r="R20" s="42" t="s">
        <v>34</v>
      </c>
      <c r="S20" s="91">
        <v>0</v>
      </c>
      <c r="T20" s="42">
        <v>1.2</v>
      </c>
      <c r="U20" s="88">
        <v>1.2</v>
      </c>
      <c r="V20" s="42" t="s">
        <v>131</v>
      </c>
      <c r="W20" s="91">
        <v>5.0000000000000001E-3</v>
      </c>
      <c r="X20" s="42" t="s">
        <v>131</v>
      </c>
      <c r="Y20" s="91">
        <v>5.0000000000000001E-3</v>
      </c>
      <c r="Z20" s="42" t="s">
        <v>131</v>
      </c>
      <c r="AA20" s="91">
        <v>5.0000000000000001E-3</v>
      </c>
      <c r="AB20" s="40"/>
      <c r="AC20" s="92"/>
      <c r="AD20" s="45">
        <v>0.53</v>
      </c>
      <c r="AE20" s="88">
        <v>0.53</v>
      </c>
      <c r="AF20" s="42" t="s">
        <v>34</v>
      </c>
      <c r="AG20" s="91">
        <v>0</v>
      </c>
      <c r="AH20" s="42">
        <v>0.56999999999999995</v>
      </c>
      <c r="AI20" s="88">
        <v>0.56999999999999995</v>
      </c>
      <c r="AJ20" s="42" t="s">
        <v>131</v>
      </c>
      <c r="AK20" s="91">
        <v>5.0000000000000001E-3</v>
      </c>
      <c r="AL20" s="42">
        <v>0.01</v>
      </c>
      <c r="AM20" s="88">
        <v>0.01</v>
      </c>
      <c r="AN20" s="42" t="s">
        <v>131</v>
      </c>
      <c r="AO20" s="91">
        <v>5.0000000000000001E-3</v>
      </c>
      <c r="AP20" s="40"/>
      <c r="AQ20" s="92"/>
      <c r="AR20" s="45">
        <v>3.43</v>
      </c>
      <c r="AS20" s="88">
        <v>3.43</v>
      </c>
      <c r="AT20" s="42" t="s">
        <v>34</v>
      </c>
      <c r="AU20" s="91">
        <v>0</v>
      </c>
      <c r="AV20" s="42">
        <v>3.3</v>
      </c>
      <c r="AW20" s="88">
        <v>3.3</v>
      </c>
      <c r="AX20" s="42" t="s">
        <v>129</v>
      </c>
      <c r="AY20" s="93">
        <v>0.01</v>
      </c>
      <c r="AZ20" s="42" t="s">
        <v>131</v>
      </c>
      <c r="BA20" s="91">
        <v>5.0000000000000001E-3</v>
      </c>
      <c r="BB20" s="42" t="s">
        <v>131</v>
      </c>
      <c r="BC20" s="91">
        <v>5.0000000000000001E-3</v>
      </c>
      <c r="BD20" s="43"/>
      <c r="BE20" s="342"/>
    </row>
    <row r="21" spans="1:57" s="39" customFormat="1" ht="13.8" hidden="1">
      <c r="A21" s="356">
        <v>39773</v>
      </c>
      <c r="B21" s="45">
        <v>0.5</v>
      </c>
      <c r="C21" s="88">
        <v>0.5</v>
      </c>
      <c r="D21" s="42" t="s">
        <v>34</v>
      </c>
      <c r="E21" s="91">
        <v>0</v>
      </c>
      <c r="F21" s="42">
        <v>0.5</v>
      </c>
      <c r="G21" s="88">
        <v>0.5</v>
      </c>
      <c r="H21" s="42" t="s">
        <v>131</v>
      </c>
      <c r="I21" s="91">
        <v>5.0000000000000001E-3</v>
      </c>
      <c r="J21" s="42" t="s">
        <v>131</v>
      </c>
      <c r="K21" s="91">
        <v>5.0000000000000001E-3</v>
      </c>
      <c r="L21" s="42" t="s">
        <v>131</v>
      </c>
      <c r="M21" s="91">
        <v>5.0000000000000001E-3</v>
      </c>
      <c r="N21" s="40"/>
      <c r="O21" s="585"/>
      <c r="P21" s="42">
        <v>1.1299999999999999</v>
      </c>
      <c r="Q21" s="88">
        <v>1.1299999999999999</v>
      </c>
      <c r="R21" s="42" t="s">
        <v>34</v>
      </c>
      <c r="S21" s="91">
        <v>0</v>
      </c>
      <c r="T21" s="42">
        <v>1.1000000000000001</v>
      </c>
      <c r="U21" s="88">
        <v>1.1000000000000001</v>
      </c>
      <c r="V21" s="42">
        <v>1.6E-2</v>
      </c>
      <c r="W21" s="88">
        <v>1.6E-2</v>
      </c>
      <c r="X21" s="42" t="s">
        <v>131</v>
      </c>
      <c r="Y21" s="91">
        <v>5.0000000000000001E-3</v>
      </c>
      <c r="Z21" s="42" t="s">
        <v>131</v>
      </c>
      <c r="AA21" s="91">
        <v>5.0000000000000001E-3</v>
      </c>
      <c r="AB21" s="40"/>
      <c r="AC21" s="92"/>
      <c r="AD21" s="45">
        <v>0.66</v>
      </c>
      <c r="AE21" s="88">
        <v>0.66</v>
      </c>
      <c r="AF21" s="42" t="s">
        <v>34</v>
      </c>
      <c r="AG21" s="91">
        <v>0</v>
      </c>
      <c r="AH21" s="42">
        <v>0.63</v>
      </c>
      <c r="AI21" s="88">
        <v>0.63</v>
      </c>
      <c r="AJ21" s="42" t="s">
        <v>131</v>
      </c>
      <c r="AK21" s="91">
        <v>5.0000000000000001E-3</v>
      </c>
      <c r="AL21" s="42">
        <v>1.4E-2</v>
      </c>
      <c r="AM21" s="88">
        <v>1.4E-2</v>
      </c>
      <c r="AN21" s="42" t="s">
        <v>131</v>
      </c>
      <c r="AO21" s="91">
        <v>5.0000000000000001E-3</v>
      </c>
      <c r="AP21" s="40"/>
      <c r="AQ21" s="92"/>
      <c r="AR21" s="45">
        <v>2.34</v>
      </c>
      <c r="AS21" s="88">
        <v>2.34</v>
      </c>
      <c r="AT21" s="42" t="s">
        <v>34</v>
      </c>
      <c r="AU21" s="91">
        <v>0</v>
      </c>
      <c r="AV21" s="42">
        <v>2.2999999999999998</v>
      </c>
      <c r="AW21" s="88">
        <v>2.2999999999999998</v>
      </c>
      <c r="AX21" s="42">
        <v>1.4E-2</v>
      </c>
      <c r="AY21" s="88">
        <v>1.4E-2</v>
      </c>
      <c r="AZ21" s="42" t="s">
        <v>131</v>
      </c>
      <c r="BA21" s="91">
        <v>5.0000000000000001E-3</v>
      </c>
      <c r="BB21" s="42" t="s">
        <v>131</v>
      </c>
      <c r="BC21" s="91">
        <v>5.0000000000000001E-3</v>
      </c>
      <c r="BD21" s="43"/>
      <c r="BE21" s="342"/>
    </row>
    <row r="22" spans="1:57" s="39" customFormat="1" ht="13.8" hidden="1">
      <c r="A22" s="356">
        <v>39791</v>
      </c>
      <c r="B22" s="45">
        <v>0.52</v>
      </c>
      <c r="C22" s="88">
        <v>0.52</v>
      </c>
      <c r="D22" s="42" t="s">
        <v>34</v>
      </c>
      <c r="E22" s="91">
        <v>0</v>
      </c>
      <c r="F22" s="42">
        <v>0.49</v>
      </c>
      <c r="G22" s="88">
        <v>0.49</v>
      </c>
      <c r="H22" s="42" t="s">
        <v>131</v>
      </c>
      <c r="I22" s="91">
        <v>5.0000000000000001E-3</v>
      </c>
      <c r="J22" s="42" t="s">
        <v>131</v>
      </c>
      <c r="K22" s="91">
        <v>5.0000000000000001E-3</v>
      </c>
      <c r="L22" s="42" t="s">
        <v>131</v>
      </c>
      <c r="M22" s="91">
        <v>5.0000000000000001E-3</v>
      </c>
      <c r="N22" s="40"/>
      <c r="O22" s="585"/>
      <c r="P22" s="42">
        <v>1.1299999999999999</v>
      </c>
      <c r="Q22" s="88">
        <v>1.1299999999999999</v>
      </c>
      <c r="R22" s="42" t="s">
        <v>34</v>
      </c>
      <c r="S22" s="91">
        <v>0</v>
      </c>
      <c r="T22" s="42">
        <v>1.1000000000000001</v>
      </c>
      <c r="U22" s="88">
        <v>1.1000000000000001</v>
      </c>
      <c r="V22" s="42" t="s">
        <v>131</v>
      </c>
      <c r="W22" s="91">
        <v>5.0000000000000001E-3</v>
      </c>
      <c r="X22" s="42" t="s">
        <v>131</v>
      </c>
      <c r="Y22" s="91">
        <v>5.0000000000000001E-3</v>
      </c>
      <c r="Z22" s="42" t="s">
        <v>131</v>
      </c>
      <c r="AA22" s="91">
        <v>5.0000000000000001E-3</v>
      </c>
      <c r="AB22" s="40"/>
      <c r="AC22" s="92"/>
      <c r="AD22" s="45">
        <v>0.7</v>
      </c>
      <c r="AE22" s="88">
        <v>0.7</v>
      </c>
      <c r="AF22" s="42" t="s">
        <v>34</v>
      </c>
      <c r="AG22" s="91">
        <v>0</v>
      </c>
      <c r="AH22" s="42">
        <v>0.65</v>
      </c>
      <c r="AI22" s="88">
        <v>0.65</v>
      </c>
      <c r="AJ22" s="42">
        <v>1.7000000000000001E-2</v>
      </c>
      <c r="AK22" s="88">
        <v>1.7000000000000001E-2</v>
      </c>
      <c r="AL22" s="42">
        <v>1.6E-2</v>
      </c>
      <c r="AM22" s="88">
        <v>1.6E-2</v>
      </c>
      <c r="AN22" s="42">
        <v>1.2E-2</v>
      </c>
      <c r="AO22" s="88">
        <v>1.2E-2</v>
      </c>
      <c r="AP22" s="40"/>
      <c r="AQ22" s="92"/>
      <c r="AR22" s="45">
        <v>2.4</v>
      </c>
      <c r="AS22" s="88">
        <v>2.4</v>
      </c>
      <c r="AT22" s="42" t="s">
        <v>34</v>
      </c>
      <c r="AU22" s="91">
        <v>0</v>
      </c>
      <c r="AV22" s="42">
        <v>2.2000000000000002</v>
      </c>
      <c r="AW22" s="88">
        <v>2.2000000000000002</v>
      </c>
      <c r="AX22" s="42" t="s">
        <v>131</v>
      </c>
      <c r="AY22" s="91">
        <v>5.0000000000000001E-3</v>
      </c>
      <c r="AZ22" s="42">
        <v>1.2E-2</v>
      </c>
      <c r="BA22" s="88">
        <v>1.2E-2</v>
      </c>
      <c r="BB22" s="42" t="s">
        <v>131</v>
      </c>
      <c r="BC22" s="91">
        <v>5.0000000000000001E-3</v>
      </c>
      <c r="BD22" s="43">
        <v>11</v>
      </c>
      <c r="BE22" s="342">
        <v>11</v>
      </c>
    </row>
    <row r="23" spans="1:57" s="39" customFormat="1" ht="13.8" hidden="1">
      <c r="A23" s="356">
        <v>39834</v>
      </c>
      <c r="B23" s="45">
        <v>0.54</v>
      </c>
      <c r="C23" s="88">
        <v>0.54</v>
      </c>
      <c r="D23" s="42" t="s">
        <v>34</v>
      </c>
      <c r="E23" s="91">
        <v>0</v>
      </c>
      <c r="F23" s="42">
        <v>0.53</v>
      </c>
      <c r="G23" s="88">
        <v>0.53</v>
      </c>
      <c r="H23" s="42" t="s">
        <v>131</v>
      </c>
      <c r="I23" s="91">
        <v>5.0000000000000001E-3</v>
      </c>
      <c r="J23" s="42" t="s">
        <v>131</v>
      </c>
      <c r="K23" s="91">
        <v>5.0000000000000001E-3</v>
      </c>
      <c r="L23" s="42" t="s">
        <v>131</v>
      </c>
      <c r="M23" s="91">
        <v>5.0000000000000001E-3</v>
      </c>
      <c r="N23" s="40"/>
      <c r="O23" s="585"/>
      <c r="P23" s="42">
        <v>1.1200000000000001</v>
      </c>
      <c r="Q23" s="88">
        <v>1.1200000000000001</v>
      </c>
      <c r="R23" s="42" t="s">
        <v>34</v>
      </c>
      <c r="S23" s="91">
        <v>0</v>
      </c>
      <c r="T23" s="42">
        <v>1</v>
      </c>
      <c r="U23" s="88">
        <v>1</v>
      </c>
      <c r="V23" s="42" t="s">
        <v>131</v>
      </c>
      <c r="W23" s="91">
        <v>5.0000000000000001E-3</v>
      </c>
      <c r="X23" s="42" t="s">
        <v>131</v>
      </c>
      <c r="Y23" s="91">
        <v>5.0000000000000001E-3</v>
      </c>
      <c r="Z23" s="42" t="s">
        <v>131</v>
      </c>
      <c r="AA23" s="91">
        <v>5.0000000000000001E-3</v>
      </c>
      <c r="AB23" s="40"/>
      <c r="AC23" s="92"/>
      <c r="AD23" s="45">
        <v>0.62</v>
      </c>
      <c r="AE23" s="88">
        <v>0.62</v>
      </c>
      <c r="AF23" s="42" t="s">
        <v>34</v>
      </c>
      <c r="AG23" s="91">
        <v>0</v>
      </c>
      <c r="AH23" s="42">
        <v>0.69</v>
      </c>
      <c r="AI23" s="88">
        <v>0.69</v>
      </c>
      <c r="AJ23" s="42">
        <v>2.7E-2</v>
      </c>
      <c r="AK23" s="88">
        <v>2.7E-2</v>
      </c>
      <c r="AL23" s="42">
        <v>1.6E-2</v>
      </c>
      <c r="AM23" s="88">
        <v>1.6E-2</v>
      </c>
      <c r="AN23" s="42" t="s">
        <v>131</v>
      </c>
      <c r="AO23" s="91">
        <v>5.0000000000000001E-3</v>
      </c>
      <c r="AP23" s="40"/>
      <c r="AQ23" s="92"/>
      <c r="AR23" s="45">
        <v>2.98</v>
      </c>
      <c r="AS23" s="88">
        <v>2.98</v>
      </c>
      <c r="AT23" s="42" t="s">
        <v>34</v>
      </c>
      <c r="AU23" s="91">
        <v>0</v>
      </c>
      <c r="AV23" s="42">
        <v>3</v>
      </c>
      <c r="AW23" s="88">
        <v>3</v>
      </c>
      <c r="AX23" s="42" t="s">
        <v>131</v>
      </c>
      <c r="AY23" s="91">
        <v>5.0000000000000001E-3</v>
      </c>
      <c r="AZ23" s="42">
        <v>1.7000000000000001E-2</v>
      </c>
      <c r="BA23" s="88">
        <v>1.7000000000000001E-2</v>
      </c>
      <c r="BB23" s="42" t="s">
        <v>131</v>
      </c>
      <c r="BC23" s="91">
        <v>5.0000000000000001E-3</v>
      </c>
      <c r="BD23" s="43"/>
      <c r="BE23" s="342"/>
    </row>
    <row r="24" spans="1:57" s="39" customFormat="1" ht="13.8" hidden="1">
      <c r="A24" s="356">
        <v>39862</v>
      </c>
      <c r="B24" s="45">
        <v>0.54</v>
      </c>
      <c r="C24" s="88">
        <v>0.54</v>
      </c>
      <c r="D24" s="42" t="s">
        <v>34</v>
      </c>
      <c r="E24" s="91">
        <v>0</v>
      </c>
      <c r="F24" s="42">
        <v>0.56000000000000005</v>
      </c>
      <c r="G24" s="88">
        <v>0.56000000000000005</v>
      </c>
      <c r="H24" s="42" t="s">
        <v>131</v>
      </c>
      <c r="I24" s="91">
        <v>5.0000000000000001E-3</v>
      </c>
      <c r="J24" s="42" t="s">
        <v>131</v>
      </c>
      <c r="K24" s="91">
        <v>5.0000000000000001E-3</v>
      </c>
      <c r="L24" s="42" t="s">
        <v>131</v>
      </c>
      <c r="M24" s="91">
        <v>5.0000000000000001E-3</v>
      </c>
      <c r="N24" s="40"/>
      <c r="O24" s="585"/>
      <c r="P24" s="42">
        <v>1.05</v>
      </c>
      <c r="Q24" s="88">
        <v>1.05</v>
      </c>
      <c r="R24" s="42" t="s">
        <v>34</v>
      </c>
      <c r="S24" s="91">
        <v>0</v>
      </c>
      <c r="T24" s="42">
        <v>1.1000000000000001</v>
      </c>
      <c r="U24" s="88">
        <v>1.1000000000000001</v>
      </c>
      <c r="V24" s="42">
        <v>0.04</v>
      </c>
      <c r="W24" s="88">
        <v>0.04</v>
      </c>
      <c r="X24" s="42" t="s">
        <v>131</v>
      </c>
      <c r="Y24" s="91">
        <v>5.0000000000000001E-3</v>
      </c>
      <c r="Z24" s="42" t="s">
        <v>131</v>
      </c>
      <c r="AA24" s="91">
        <v>5.0000000000000001E-3</v>
      </c>
      <c r="AB24" s="40"/>
      <c r="AC24" s="92"/>
      <c r="AD24" s="45">
        <v>0.65</v>
      </c>
      <c r="AE24" s="88">
        <v>0.65</v>
      </c>
      <c r="AF24" s="42" t="s">
        <v>34</v>
      </c>
      <c r="AG24" s="91">
        <v>0</v>
      </c>
      <c r="AH24" s="42">
        <v>0.69</v>
      </c>
      <c r="AI24" s="88">
        <v>0.69</v>
      </c>
      <c r="AJ24" s="42">
        <v>0.03</v>
      </c>
      <c r="AK24" s="88">
        <v>0.03</v>
      </c>
      <c r="AL24" s="42" t="s">
        <v>131</v>
      </c>
      <c r="AM24" s="91">
        <v>5.0000000000000001E-3</v>
      </c>
      <c r="AN24" s="42" t="s">
        <v>131</v>
      </c>
      <c r="AO24" s="91">
        <v>5.0000000000000001E-3</v>
      </c>
      <c r="AP24" s="40"/>
      <c r="AQ24" s="92"/>
      <c r="AR24" s="45">
        <v>2.92</v>
      </c>
      <c r="AS24" s="88">
        <v>2.92</v>
      </c>
      <c r="AT24" s="42" t="s">
        <v>34</v>
      </c>
      <c r="AU24" s="91">
        <v>0</v>
      </c>
      <c r="AV24" s="42">
        <v>2.9</v>
      </c>
      <c r="AW24" s="88">
        <v>2.9</v>
      </c>
      <c r="AX24" s="42">
        <v>0.04</v>
      </c>
      <c r="AY24" s="88">
        <v>0.04</v>
      </c>
      <c r="AZ24" s="42" t="s">
        <v>131</v>
      </c>
      <c r="BA24" s="91">
        <v>5.0000000000000001E-3</v>
      </c>
      <c r="BB24" s="42" t="s">
        <v>131</v>
      </c>
      <c r="BC24" s="91">
        <v>5.0000000000000001E-3</v>
      </c>
      <c r="BD24" s="43"/>
      <c r="BE24" s="342"/>
    </row>
    <row r="25" spans="1:57" s="39" customFormat="1" ht="13.8" hidden="1">
      <c r="A25" s="356">
        <v>39890</v>
      </c>
      <c r="B25" s="45">
        <v>0.55000000000000004</v>
      </c>
      <c r="C25" s="88">
        <v>0.55000000000000004</v>
      </c>
      <c r="D25" s="42" t="s">
        <v>34</v>
      </c>
      <c r="E25" s="91">
        <v>0</v>
      </c>
      <c r="F25" s="42">
        <v>0.57999999999999996</v>
      </c>
      <c r="G25" s="88">
        <v>0.57999999999999996</v>
      </c>
      <c r="H25" s="42" t="s">
        <v>131</v>
      </c>
      <c r="I25" s="91">
        <v>5.0000000000000001E-3</v>
      </c>
      <c r="J25" s="42" t="s">
        <v>131</v>
      </c>
      <c r="K25" s="91">
        <v>5.0000000000000001E-3</v>
      </c>
      <c r="L25" s="42" t="s">
        <v>131</v>
      </c>
      <c r="M25" s="91">
        <v>5.0000000000000001E-3</v>
      </c>
      <c r="N25" s="42" t="s">
        <v>34</v>
      </c>
      <c r="O25" s="587">
        <v>0.5</v>
      </c>
      <c r="P25" s="42">
        <v>0.92</v>
      </c>
      <c r="Q25" s="88">
        <v>0.92</v>
      </c>
      <c r="R25" s="42" t="s">
        <v>34</v>
      </c>
      <c r="S25" s="91">
        <v>0</v>
      </c>
      <c r="T25" s="42">
        <v>0.99</v>
      </c>
      <c r="U25" s="88">
        <v>0.99</v>
      </c>
      <c r="V25" s="42" t="s">
        <v>132</v>
      </c>
      <c r="W25" s="93">
        <v>0.04</v>
      </c>
      <c r="X25" s="42" t="s">
        <v>131</v>
      </c>
      <c r="Y25" s="91">
        <v>5.0000000000000001E-3</v>
      </c>
      <c r="Z25" s="42" t="s">
        <v>131</v>
      </c>
      <c r="AA25" s="91">
        <v>5.0000000000000001E-3</v>
      </c>
      <c r="AB25" s="42" t="s">
        <v>34</v>
      </c>
      <c r="AC25" s="94">
        <v>0.5</v>
      </c>
      <c r="AD25" s="45">
        <v>0.61</v>
      </c>
      <c r="AE25" s="88">
        <v>0.61</v>
      </c>
      <c r="AF25" s="42" t="s">
        <v>34</v>
      </c>
      <c r="AG25" s="91">
        <v>0</v>
      </c>
      <c r="AH25" s="42">
        <v>0.67</v>
      </c>
      <c r="AI25" s="88">
        <v>0.67</v>
      </c>
      <c r="AJ25" s="42" t="s">
        <v>131</v>
      </c>
      <c r="AK25" s="91">
        <v>5.0000000000000001E-3</v>
      </c>
      <c r="AL25" s="42" t="s">
        <v>131</v>
      </c>
      <c r="AM25" s="91">
        <v>5.0000000000000001E-3</v>
      </c>
      <c r="AN25" s="42" t="s">
        <v>131</v>
      </c>
      <c r="AO25" s="91">
        <v>5.0000000000000001E-3</v>
      </c>
      <c r="AP25" s="42">
        <v>1</v>
      </c>
      <c r="AQ25" s="95">
        <v>1</v>
      </c>
      <c r="AR25" s="45">
        <v>2.68</v>
      </c>
      <c r="AS25" s="88">
        <v>2.68</v>
      </c>
      <c r="AT25" s="42" t="s">
        <v>34</v>
      </c>
      <c r="AU25" s="91">
        <v>0</v>
      </c>
      <c r="AV25" s="42">
        <v>2.6</v>
      </c>
      <c r="AW25" s="88">
        <v>2.6</v>
      </c>
      <c r="AX25" s="42" t="s">
        <v>131</v>
      </c>
      <c r="AY25" s="91">
        <v>5.0000000000000001E-3</v>
      </c>
      <c r="AZ25" s="42" t="s">
        <v>131</v>
      </c>
      <c r="BA25" s="91">
        <v>5.0000000000000001E-3</v>
      </c>
      <c r="BB25" s="42" t="s">
        <v>131</v>
      </c>
      <c r="BC25" s="91">
        <v>5.0000000000000001E-3</v>
      </c>
      <c r="BD25" s="42" t="s">
        <v>34</v>
      </c>
      <c r="BE25" s="357">
        <v>0.5</v>
      </c>
    </row>
    <row r="26" spans="1:57" s="39" customFormat="1" ht="13.8" hidden="1">
      <c r="A26" s="356">
        <v>39892</v>
      </c>
      <c r="B26" s="44"/>
      <c r="C26" s="89"/>
      <c r="D26" s="42"/>
      <c r="E26" s="91"/>
      <c r="F26" s="40"/>
      <c r="G26" s="89"/>
      <c r="H26" s="40"/>
      <c r="I26" s="89"/>
      <c r="J26" s="40"/>
      <c r="K26" s="89"/>
      <c r="L26" s="40"/>
      <c r="M26" s="89"/>
      <c r="N26" s="42"/>
      <c r="O26" s="588"/>
      <c r="P26" s="42"/>
      <c r="Q26" s="88"/>
      <c r="R26" s="42"/>
      <c r="S26" s="88"/>
      <c r="T26" s="42"/>
      <c r="U26" s="88"/>
      <c r="V26" s="42"/>
      <c r="W26" s="88"/>
      <c r="X26" s="42"/>
      <c r="Y26" s="88"/>
      <c r="Z26" s="42"/>
      <c r="AA26" s="88"/>
      <c r="AB26" s="42"/>
      <c r="AC26" s="95"/>
      <c r="AD26" s="45"/>
      <c r="AE26" s="88"/>
      <c r="AF26" s="42"/>
      <c r="AG26" s="88"/>
      <c r="AH26" s="42"/>
      <c r="AI26" s="88"/>
      <c r="AJ26" s="42"/>
      <c r="AK26" s="88"/>
      <c r="AL26" s="42"/>
      <c r="AM26" s="88"/>
      <c r="AN26" s="42"/>
      <c r="AO26" s="88"/>
      <c r="AP26" s="40"/>
      <c r="AQ26" s="92"/>
      <c r="AR26" s="45"/>
      <c r="AS26" s="88"/>
      <c r="AT26" s="42"/>
      <c r="AU26" s="88"/>
      <c r="AV26" s="42"/>
      <c r="AW26" s="88"/>
      <c r="AX26" s="42"/>
      <c r="AY26" s="88"/>
      <c r="AZ26" s="42"/>
      <c r="BA26" s="88"/>
      <c r="BB26" s="42"/>
      <c r="BC26" s="88"/>
      <c r="BD26" s="42"/>
      <c r="BE26" s="342"/>
    </row>
    <row r="27" spans="1:57" s="39" customFormat="1" ht="13.8" hidden="1">
      <c r="A27" s="356">
        <v>39919</v>
      </c>
      <c r="B27" s="45">
        <v>0.56000000000000005</v>
      </c>
      <c r="C27" s="88">
        <v>0.56000000000000005</v>
      </c>
      <c r="D27" s="42" t="s">
        <v>34</v>
      </c>
      <c r="E27" s="91">
        <v>0</v>
      </c>
      <c r="F27" s="42">
        <v>0.56999999999999995</v>
      </c>
      <c r="G27" s="88">
        <v>0.56999999999999995</v>
      </c>
      <c r="H27" s="42" t="s">
        <v>131</v>
      </c>
      <c r="I27" s="91">
        <v>5.0000000000000001E-3</v>
      </c>
      <c r="J27" s="42" t="s">
        <v>131</v>
      </c>
      <c r="K27" s="91">
        <v>5.0000000000000001E-3</v>
      </c>
      <c r="L27" s="42" t="s">
        <v>131</v>
      </c>
      <c r="M27" s="91">
        <v>5.0000000000000001E-3</v>
      </c>
      <c r="N27" s="42">
        <v>1</v>
      </c>
      <c r="O27" s="588">
        <v>1</v>
      </c>
      <c r="P27" s="42">
        <v>0.94</v>
      </c>
      <c r="Q27" s="88">
        <v>0.94</v>
      </c>
      <c r="R27" s="42" t="s">
        <v>34</v>
      </c>
      <c r="S27" s="91">
        <v>0</v>
      </c>
      <c r="T27" s="42">
        <v>0.56999999999999995</v>
      </c>
      <c r="U27" s="88">
        <v>0.56999999999999995</v>
      </c>
      <c r="V27" s="42" t="s">
        <v>131</v>
      </c>
      <c r="W27" s="91">
        <v>5.0000000000000001E-3</v>
      </c>
      <c r="X27" s="42" t="s">
        <v>131</v>
      </c>
      <c r="Y27" s="91">
        <v>5.0000000000000001E-3</v>
      </c>
      <c r="Z27" s="42" t="s">
        <v>131</v>
      </c>
      <c r="AA27" s="91">
        <v>5.0000000000000001E-3</v>
      </c>
      <c r="AB27" s="42" t="s">
        <v>34</v>
      </c>
      <c r="AC27" s="94">
        <v>0.5</v>
      </c>
      <c r="AD27" s="45">
        <v>0.65</v>
      </c>
      <c r="AE27" s="88">
        <v>0.65</v>
      </c>
      <c r="AF27" s="42" t="s">
        <v>34</v>
      </c>
      <c r="AG27" s="91">
        <v>0</v>
      </c>
      <c r="AH27" s="42">
        <v>0.68</v>
      </c>
      <c r="AI27" s="88">
        <v>0.68</v>
      </c>
      <c r="AJ27" s="42" t="s">
        <v>131</v>
      </c>
      <c r="AK27" s="91">
        <v>5.0000000000000001E-3</v>
      </c>
      <c r="AL27" s="42" t="s">
        <v>131</v>
      </c>
      <c r="AM27" s="91">
        <v>5.0000000000000001E-3</v>
      </c>
      <c r="AN27" s="42" t="s">
        <v>131</v>
      </c>
      <c r="AO27" s="91">
        <v>5.0000000000000001E-3</v>
      </c>
      <c r="AP27" s="42">
        <v>1</v>
      </c>
      <c r="AQ27" s="95">
        <v>1</v>
      </c>
      <c r="AR27" s="45">
        <v>2.38</v>
      </c>
      <c r="AS27" s="88">
        <v>2.38</v>
      </c>
      <c r="AT27" s="42" t="s">
        <v>34</v>
      </c>
      <c r="AU27" s="91">
        <v>0</v>
      </c>
      <c r="AV27" s="42">
        <v>2.5</v>
      </c>
      <c r="AW27" s="88">
        <v>2.5</v>
      </c>
      <c r="AX27" s="42" t="s">
        <v>131</v>
      </c>
      <c r="AY27" s="91">
        <v>5.0000000000000001E-3</v>
      </c>
      <c r="AZ27" s="42" t="s">
        <v>131</v>
      </c>
      <c r="BA27" s="91">
        <v>5.0000000000000001E-3</v>
      </c>
      <c r="BB27" s="42" t="s">
        <v>131</v>
      </c>
      <c r="BC27" s="91">
        <v>5.0000000000000001E-3</v>
      </c>
      <c r="BD27" s="42" t="s">
        <v>34</v>
      </c>
      <c r="BE27" s="357">
        <v>0.5</v>
      </c>
    </row>
    <row r="28" spans="1:57" s="39" customFormat="1" ht="13.8" hidden="1">
      <c r="A28" s="356">
        <v>39951</v>
      </c>
      <c r="B28" s="45">
        <v>0.56999999999999995</v>
      </c>
      <c r="C28" s="88">
        <v>0.56999999999999995</v>
      </c>
      <c r="D28" s="42" t="s">
        <v>34</v>
      </c>
      <c r="E28" s="91">
        <v>0</v>
      </c>
      <c r="F28" s="42">
        <v>0.65</v>
      </c>
      <c r="G28" s="88">
        <v>0.65</v>
      </c>
      <c r="H28" s="42" t="s">
        <v>131</v>
      </c>
      <c r="I28" s="91">
        <v>5.0000000000000001E-3</v>
      </c>
      <c r="J28" s="42" t="s">
        <v>131</v>
      </c>
      <c r="K28" s="91">
        <v>5.0000000000000001E-3</v>
      </c>
      <c r="L28" s="42" t="s">
        <v>131</v>
      </c>
      <c r="M28" s="91">
        <v>5.0000000000000001E-3</v>
      </c>
      <c r="N28" s="42" t="s">
        <v>34</v>
      </c>
      <c r="O28" s="587">
        <v>0.5</v>
      </c>
      <c r="P28" s="42">
        <v>0.94</v>
      </c>
      <c r="Q28" s="88">
        <v>0.94</v>
      </c>
      <c r="R28" s="42" t="s">
        <v>34</v>
      </c>
      <c r="S28" s="91">
        <v>0</v>
      </c>
      <c r="T28" s="42">
        <v>1.2</v>
      </c>
      <c r="U28" s="88">
        <v>1.2</v>
      </c>
      <c r="V28" s="42">
        <v>1.7000000000000001E-2</v>
      </c>
      <c r="W28" s="88">
        <v>1.7000000000000001E-2</v>
      </c>
      <c r="X28" s="42">
        <v>1.0999999999999999E-2</v>
      </c>
      <c r="Y28" s="88">
        <v>1.0999999999999999E-2</v>
      </c>
      <c r="Z28" s="42" t="s">
        <v>131</v>
      </c>
      <c r="AA28" s="91">
        <v>5.0000000000000001E-3</v>
      </c>
      <c r="AB28" s="42" t="s">
        <v>34</v>
      </c>
      <c r="AC28" s="91">
        <v>0.5</v>
      </c>
      <c r="AD28" s="45">
        <v>0.66</v>
      </c>
      <c r="AE28" s="88">
        <v>0.66</v>
      </c>
      <c r="AF28" s="42" t="s">
        <v>34</v>
      </c>
      <c r="AG28" s="91">
        <v>0</v>
      </c>
      <c r="AH28" s="42">
        <v>0.73</v>
      </c>
      <c r="AI28" s="88">
        <v>0.73</v>
      </c>
      <c r="AJ28" s="42" t="s">
        <v>131</v>
      </c>
      <c r="AK28" s="91">
        <v>5.0000000000000001E-3</v>
      </c>
      <c r="AL28" s="42">
        <v>1.6E-2</v>
      </c>
      <c r="AM28" s="88">
        <v>1.6E-2</v>
      </c>
      <c r="AN28" s="42">
        <v>1.4999999999999999E-2</v>
      </c>
      <c r="AO28" s="88">
        <v>1.4999999999999999E-2</v>
      </c>
      <c r="AP28" s="42" t="s">
        <v>34</v>
      </c>
      <c r="AQ28" s="91">
        <v>0.5</v>
      </c>
      <c r="AR28" s="45">
        <v>2.4</v>
      </c>
      <c r="AS28" s="88">
        <v>2.4</v>
      </c>
      <c r="AT28" s="42" t="s">
        <v>34</v>
      </c>
      <c r="AU28" s="91">
        <v>0</v>
      </c>
      <c r="AV28" s="42">
        <v>2.2999999999999998</v>
      </c>
      <c r="AW28" s="88">
        <v>2.2999999999999998</v>
      </c>
      <c r="AX28" s="42" t="s">
        <v>131</v>
      </c>
      <c r="AY28" s="91">
        <v>5.0000000000000001E-3</v>
      </c>
      <c r="AZ28" s="42">
        <v>1.0999999999999999E-2</v>
      </c>
      <c r="BA28" s="88">
        <v>1.0999999999999999E-2</v>
      </c>
      <c r="BB28" s="42" t="s">
        <v>131</v>
      </c>
      <c r="BC28" s="91">
        <v>5.0000000000000001E-3</v>
      </c>
      <c r="BD28" s="42" t="s">
        <v>34</v>
      </c>
      <c r="BE28" s="357">
        <v>0.5</v>
      </c>
    </row>
    <row r="29" spans="1:57" s="39" customFormat="1" ht="13.8" hidden="1">
      <c r="A29" s="356">
        <v>39972</v>
      </c>
      <c r="B29" s="45">
        <v>0.56000000000000005</v>
      </c>
      <c r="C29" s="88">
        <v>0.56000000000000005</v>
      </c>
      <c r="D29" s="42" t="s">
        <v>34</v>
      </c>
      <c r="E29" s="91">
        <v>0</v>
      </c>
      <c r="F29" s="42">
        <v>0.57999999999999996</v>
      </c>
      <c r="G29" s="88">
        <v>0.57999999999999996</v>
      </c>
      <c r="H29" s="42" t="s">
        <v>131</v>
      </c>
      <c r="I29" s="91">
        <v>5.0000000000000001E-3</v>
      </c>
      <c r="J29" s="42" t="s">
        <v>131</v>
      </c>
      <c r="K29" s="91">
        <v>5.0000000000000001E-3</v>
      </c>
      <c r="L29" s="42" t="s">
        <v>131</v>
      </c>
      <c r="M29" s="91">
        <v>5.0000000000000001E-3</v>
      </c>
      <c r="N29" s="42" t="s">
        <v>34</v>
      </c>
      <c r="O29" s="587">
        <v>0.5</v>
      </c>
      <c r="P29" s="42">
        <v>0.96</v>
      </c>
      <c r="Q29" s="88">
        <v>0.96</v>
      </c>
      <c r="R29" s="42" t="s">
        <v>34</v>
      </c>
      <c r="S29" s="91">
        <v>0</v>
      </c>
      <c r="T29" s="42">
        <v>1</v>
      </c>
      <c r="U29" s="88">
        <v>1</v>
      </c>
      <c r="V29" s="42" t="s">
        <v>131</v>
      </c>
      <c r="W29" s="91">
        <v>5.0000000000000001E-3</v>
      </c>
      <c r="X29" s="42" t="s">
        <v>131</v>
      </c>
      <c r="Y29" s="91">
        <v>5.0000000000000001E-3</v>
      </c>
      <c r="Z29" s="42" t="s">
        <v>131</v>
      </c>
      <c r="AA29" s="91">
        <v>5.0000000000000001E-3</v>
      </c>
      <c r="AB29" s="42" t="s">
        <v>34</v>
      </c>
      <c r="AC29" s="91">
        <v>0.5</v>
      </c>
      <c r="AD29" s="45">
        <v>0.68</v>
      </c>
      <c r="AE29" s="88">
        <v>0.68</v>
      </c>
      <c r="AF29" s="42" t="s">
        <v>34</v>
      </c>
      <c r="AG29" s="91">
        <v>0</v>
      </c>
      <c r="AH29" s="42">
        <v>0.68</v>
      </c>
      <c r="AI29" s="88">
        <v>0.68</v>
      </c>
      <c r="AJ29" s="42" t="s">
        <v>131</v>
      </c>
      <c r="AK29" s="91">
        <v>5.0000000000000001E-3</v>
      </c>
      <c r="AL29" s="42" t="s">
        <v>131</v>
      </c>
      <c r="AM29" s="91">
        <v>5.0000000000000001E-3</v>
      </c>
      <c r="AN29" s="42" t="s">
        <v>131</v>
      </c>
      <c r="AO29" s="91">
        <v>5.0000000000000001E-3</v>
      </c>
      <c r="AP29" s="42" t="s">
        <v>130</v>
      </c>
      <c r="AQ29" s="91">
        <v>0.5</v>
      </c>
      <c r="AR29" s="45">
        <v>2.81</v>
      </c>
      <c r="AS29" s="88">
        <v>2.81</v>
      </c>
      <c r="AT29" s="42" t="s">
        <v>34</v>
      </c>
      <c r="AU29" s="91">
        <v>0</v>
      </c>
      <c r="AV29" s="42">
        <v>2.8</v>
      </c>
      <c r="AW29" s="88">
        <v>2.8</v>
      </c>
      <c r="AX29" s="42" t="s">
        <v>131</v>
      </c>
      <c r="AY29" s="91">
        <v>5.0000000000000001E-3</v>
      </c>
      <c r="AZ29" s="42" t="s">
        <v>131</v>
      </c>
      <c r="BA29" s="91">
        <v>5.0000000000000001E-3</v>
      </c>
      <c r="BB29" s="42" t="s">
        <v>131</v>
      </c>
      <c r="BC29" s="91">
        <v>5.0000000000000001E-3</v>
      </c>
      <c r="BD29" s="42" t="s">
        <v>34</v>
      </c>
      <c r="BE29" s="357">
        <v>0.5</v>
      </c>
    </row>
    <row r="30" spans="1:57" s="39" customFormat="1" hidden="1" thickBot="1">
      <c r="A30" s="358">
        <v>39975</v>
      </c>
      <c r="B30" s="359"/>
      <c r="C30" s="345"/>
      <c r="D30" s="360"/>
      <c r="E30" s="345"/>
      <c r="F30" s="360"/>
      <c r="G30" s="345"/>
      <c r="H30" s="360"/>
      <c r="I30" s="345"/>
      <c r="J30" s="360"/>
      <c r="K30" s="345"/>
      <c r="L30" s="360"/>
      <c r="M30" s="345"/>
      <c r="N30" s="360"/>
      <c r="O30" s="589"/>
      <c r="P30" s="360"/>
      <c r="Q30" s="345"/>
      <c r="R30" s="360"/>
      <c r="S30" s="345"/>
      <c r="T30" s="360"/>
      <c r="U30" s="345"/>
      <c r="V30" s="360"/>
      <c r="W30" s="345"/>
      <c r="X30" s="360"/>
      <c r="Y30" s="345"/>
      <c r="Z30" s="360"/>
      <c r="AA30" s="345"/>
      <c r="AB30" s="360"/>
      <c r="AC30" s="361"/>
      <c r="AD30" s="359"/>
      <c r="AE30" s="345"/>
      <c r="AF30" s="360"/>
      <c r="AG30" s="345"/>
      <c r="AH30" s="360"/>
      <c r="AI30" s="345"/>
      <c r="AJ30" s="360"/>
      <c r="AK30" s="345"/>
      <c r="AL30" s="360"/>
      <c r="AM30" s="345"/>
      <c r="AN30" s="360"/>
      <c r="AO30" s="345"/>
      <c r="AP30" s="362"/>
      <c r="AQ30" s="350"/>
      <c r="AR30" s="359"/>
      <c r="AS30" s="345"/>
      <c r="AT30" s="360"/>
      <c r="AU30" s="345"/>
      <c r="AV30" s="360"/>
      <c r="AW30" s="345"/>
      <c r="AX30" s="360"/>
      <c r="AY30" s="345"/>
      <c r="AZ30" s="360"/>
      <c r="BA30" s="345"/>
      <c r="BB30" s="360"/>
      <c r="BC30" s="345"/>
      <c r="BD30" s="360"/>
      <c r="BE30" s="351"/>
    </row>
    <row r="31" spans="1:57" s="39" customFormat="1" ht="13.8" hidden="1">
      <c r="A31" s="352">
        <v>40010</v>
      </c>
      <c r="B31" s="353">
        <v>0.57999999999999996</v>
      </c>
      <c r="C31" s="334">
        <v>0.57999999999999996</v>
      </c>
      <c r="D31" s="354" t="s">
        <v>34</v>
      </c>
      <c r="E31" s="336">
        <v>0</v>
      </c>
      <c r="F31" s="354">
        <v>0.59</v>
      </c>
      <c r="G31" s="334">
        <v>0.59</v>
      </c>
      <c r="H31" s="354" t="s">
        <v>131</v>
      </c>
      <c r="I31" s="336">
        <v>5.0000000000000001E-3</v>
      </c>
      <c r="J31" s="354" t="s">
        <v>131</v>
      </c>
      <c r="K31" s="336">
        <v>5.0000000000000001E-3</v>
      </c>
      <c r="L31" s="354" t="s">
        <v>131</v>
      </c>
      <c r="M31" s="336">
        <v>5.0000000000000001E-3</v>
      </c>
      <c r="N31" s="354" t="s">
        <v>34</v>
      </c>
      <c r="O31" s="590">
        <v>0.5</v>
      </c>
      <c r="P31" s="354">
        <v>0.85</v>
      </c>
      <c r="Q31" s="334">
        <v>0.85</v>
      </c>
      <c r="R31" s="354" t="s">
        <v>34</v>
      </c>
      <c r="S31" s="336">
        <v>0</v>
      </c>
      <c r="T31" s="354">
        <v>0.96</v>
      </c>
      <c r="U31" s="334">
        <v>0.96</v>
      </c>
      <c r="V31" s="354">
        <v>4.1000000000000002E-2</v>
      </c>
      <c r="W31" s="334">
        <v>4.1000000000000002E-2</v>
      </c>
      <c r="X31" s="354" t="s">
        <v>131</v>
      </c>
      <c r="Y31" s="336">
        <v>5.0000000000000001E-3</v>
      </c>
      <c r="Z31" s="354" t="s">
        <v>131</v>
      </c>
      <c r="AA31" s="336">
        <v>5.0000000000000001E-3</v>
      </c>
      <c r="AB31" s="354" t="s">
        <v>34</v>
      </c>
      <c r="AC31" s="336">
        <v>0.5</v>
      </c>
      <c r="AD31" s="353">
        <v>0.66</v>
      </c>
      <c r="AE31" s="334">
        <v>0.66</v>
      </c>
      <c r="AF31" s="354" t="s">
        <v>34</v>
      </c>
      <c r="AG31" s="336">
        <v>0</v>
      </c>
      <c r="AH31" s="354">
        <v>0.63</v>
      </c>
      <c r="AI31" s="334">
        <v>0.63</v>
      </c>
      <c r="AJ31" s="354" t="s">
        <v>131</v>
      </c>
      <c r="AK31" s="336">
        <v>5.0000000000000001E-3</v>
      </c>
      <c r="AL31" s="354">
        <v>1.4E-2</v>
      </c>
      <c r="AM31" s="334">
        <v>1.4E-2</v>
      </c>
      <c r="AN31" s="354" t="s">
        <v>131</v>
      </c>
      <c r="AO31" s="336">
        <v>5.0000000000000001E-3</v>
      </c>
      <c r="AP31" s="354" t="s">
        <v>34</v>
      </c>
      <c r="AQ31" s="336">
        <v>0.5</v>
      </c>
      <c r="AR31" s="353">
        <v>4.88</v>
      </c>
      <c r="AS31" s="334">
        <v>4.88</v>
      </c>
      <c r="AT31" s="354" t="s">
        <v>34</v>
      </c>
      <c r="AU31" s="336">
        <v>0</v>
      </c>
      <c r="AV31" s="354">
        <v>5</v>
      </c>
      <c r="AW31" s="334">
        <v>5</v>
      </c>
      <c r="AX31" s="354" t="s">
        <v>131</v>
      </c>
      <c r="AY31" s="336">
        <v>5.0000000000000001E-3</v>
      </c>
      <c r="AZ31" s="354" t="s">
        <v>131</v>
      </c>
      <c r="BA31" s="336">
        <v>5.0000000000000001E-3</v>
      </c>
      <c r="BB31" s="354" t="s">
        <v>131</v>
      </c>
      <c r="BC31" s="336">
        <v>5.0000000000000001E-3</v>
      </c>
      <c r="BD31" s="354" t="s">
        <v>34</v>
      </c>
      <c r="BE31" s="363">
        <v>0.5</v>
      </c>
    </row>
    <row r="32" spans="1:57" s="39" customFormat="1" ht="13.8" hidden="1">
      <c r="A32" s="356">
        <v>40042</v>
      </c>
      <c r="B32" s="45">
        <v>0.6</v>
      </c>
      <c r="C32" s="88">
        <v>0.6</v>
      </c>
      <c r="D32" s="42" t="s">
        <v>34</v>
      </c>
      <c r="E32" s="91">
        <v>0</v>
      </c>
      <c r="F32" s="42">
        <v>0.66</v>
      </c>
      <c r="G32" s="88">
        <v>0.66</v>
      </c>
      <c r="H32" s="42" t="s">
        <v>131</v>
      </c>
      <c r="I32" s="91">
        <v>5.0000000000000001E-3</v>
      </c>
      <c r="J32" s="42" t="s">
        <v>131</v>
      </c>
      <c r="K32" s="91">
        <v>5.0000000000000001E-3</v>
      </c>
      <c r="L32" s="42" t="s">
        <v>131</v>
      </c>
      <c r="M32" s="91">
        <v>5.0000000000000001E-3</v>
      </c>
      <c r="N32" s="42" t="s">
        <v>34</v>
      </c>
      <c r="O32" s="587">
        <v>0.5</v>
      </c>
      <c r="P32" s="42">
        <v>0.99</v>
      </c>
      <c r="Q32" s="88">
        <v>0.99</v>
      </c>
      <c r="R32" s="42" t="s">
        <v>34</v>
      </c>
      <c r="S32" s="91">
        <v>0</v>
      </c>
      <c r="T32" s="42">
        <v>1</v>
      </c>
      <c r="U32" s="88">
        <v>1</v>
      </c>
      <c r="V32" s="42">
        <v>1.6E-2</v>
      </c>
      <c r="W32" s="88">
        <v>1.6E-2</v>
      </c>
      <c r="X32" s="42" t="s">
        <v>131</v>
      </c>
      <c r="Y32" s="91">
        <v>5.0000000000000001E-3</v>
      </c>
      <c r="Z32" s="42" t="s">
        <v>131</v>
      </c>
      <c r="AA32" s="91">
        <v>5.0000000000000001E-3</v>
      </c>
      <c r="AB32" s="42" t="s">
        <v>34</v>
      </c>
      <c r="AC32" s="91">
        <v>0.5</v>
      </c>
      <c r="AD32" s="45">
        <v>0.65</v>
      </c>
      <c r="AE32" s="88">
        <v>0.65</v>
      </c>
      <c r="AF32" s="42" t="s">
        <v>34</v>
      </c>
      <c r="AG32" s="91">
        <v>0</v>
      </c>
      <c r="AH32" s="42">
        <v>0.71</v>
      </c>
      <c r="AI32" s="88">
        <v>0.71</v>
      </c>
      <c r="AJ32" s="42" t="s">
        <v>131</v>
      </c>
      <c r="AK32" s="91">
        <v>5.0000000000000001E-3</v>
      </c>
      <c r="AL32" s="42">
        <v>1.0999999999999999E-2</v>
      </c>
      <c r="AM32" s="88">
        <v>1.0999999999999999E-2</v>
      </c>
      <c r="AN32" s="42" t="s">
        <v>131</v>
      </c>
      <c r="AO32" s="91">
        <v>5.0000000000000001E-3</v>
      </c>
      <c r="AP32" s="42">
        <v>1</v>
      </c>
      <c r="AQ32" s="95">
        <v>1</v>
      </c>
      <c r="AR32" s="45">
        <v>2.58</v>
      </c>
      <c r="AS32" s="88">
        <v>2.58</v>
      </c>
      <c r="AT32" s="42" t="s">
        <v>34</v>
      </c>
      <c r="AU32" s="91">
        <v>0</v>
      </c>
      <c r="AV32" s="42">
        <v>2.6</v>
      </c>
      <c r="AW32" s="88">
        <v>2.6</v>
      </c>
      <c r="AX32" s="42" t="s">
        <v>131</v>
      </c>
      <c r="AY32" s="91">
        <v>5.0000000000000001E-3</v>
      </c>
      <c r="AZ32" s="42" t="s">
        <v>131</v>
      </c>
      <c r="BA32" s="91">
        <v>5.0000000000000001E-3</v>
      </c>
      <c r="BB32" s="42" t="s">
        <v>131</v>
      </c>
      <c r="BC32" s="91">
        <v>5.0000000000000001E-3</v>
      </c>
      <c r="BD32" s="42" t="s">
        <v>34</v>
      </c>
      <c r="BE32" s="357">
        <v>0.5</v>
      </c>
    </row>
    <row r="33" spans="1:57" s="39" customFormat="1" ht="13.8" hidden="1">
      <c r="A33" s="356">
        <v>40072</v>
      </c>
      <c r="B33" s="45">
        <v>0.52</v>
      </c>
      <c r="C33" s="88">
        <v>0.52</v>
      </c>
      <c r="D33" s="42" t="s">
        <v>34</v>
      </c>
      <c r="E33" s="91">
        <v>0</v>
      </c>
      <c r="F33" s="42">
        <v>0.64</v>
      </c>
      <c r="G33" s="88">
        <v>0.64</v>
      </c>
      <c r="H33" s="42" t="s">
        <v>131</v>
      </c>
      <c r="I33" s="91">
        <v>5.0000000000000001E-3</v>
      </c>
      <c r="J33" s="42" t="s">
        <v>131</v>
      </c>
      <c r="K33" s="91">
        <v>5.0000000000000001E-3</v>
      </c>
      <c r="L33" s="42" t="s">
        <v>131</v>
      </c>
      <c r="M33" s="91">
        <v>5.0000000000000001E-3</v>
      </c>
      <c r="N33" s="42" t="s">
        <v>34</v>
      </c>
      <c r="O33" s="587">
        <v>0.5</v>
      </c>
      <c r="P33" s="42">
        <v>0.84</v>
      </c>
      <c r="Q33" s="88">
        <v>0.84</v>
      </c>
      <c r="R33" s="42" t="s">
        <v>34</v>
      </c>
      <c r="S33" s="91">
        <v>0</v>
      </c>
      <c r="T33" s="42">
        <v>1</v>
      </c>
      <c r="U33" s="88">
        <v>1</v>
      </c>
      <c r="V33" s="42" t="s">
        <v>131</v>
      </c>
      <c r="W33" s="91">
        <v>5.0000000000000001E-3</v>
      </c>
      <c r="X33" s="42" t="s">
        <v>131</v>
      </c>
      <c r="Y33" s="91">
        <v>5.0000000000000001E-3</v>
      </c>
      <c r="Z33" s="42" t="s">
        <v>131</v>
      </c>
      <c r="AA33" s="91">
        <v>5.0000000000000001E-3</v>
      </c>
      <c r="AB33" s="42" t="s">
        <v>34</v>
      </c>
      <c r="AC33" s="91">
        <v>0.5</v>
      </c>
      <c r="AD33" s="45">
        <v>0.57999999999999996</v>
      </c>
      <c r="AE33" s="88">
        <v>0.57999999999999996</v>
      </c>
      <c r="AF33" s="42" t="s">
        <v>34</v>
      </c>
      <c r="AG33" s="91">
        <v>0</v>
      </c>
      <c r="AH33" s="42">
        <v>0.7</v>
      </c>
      <c r="AI33" s="88">
        <v>0.7</v>
      </c>
      <c r="AJ33" s="42" t="s">
        <v>131</v>
      </c>
      <c r="AK33" s="91">
        <v>5.0000000000000001E-3</v>
      </c>
      <c r="AL33" s="42">
        <v>1.2E-2</v>
      </c>
      <c r="AM33" s="88">
        <v>1.2E-2</v>
      </c>
      <c r="AN33" s="42" t="s">
        <v>131</v>
      </c>
      <c r="AO33" s="91">
        <v>5.0000000000000001E-3</v>
      </c>
      <c r="AP33" s="42" t="s">
        <v>34</v>
      </c>
      <c r="AQ33" s="91">
        <v>0.5</v>
      </c>
      <c r="AR33" s="45">
        <v>1.99</v>
      </c>
      <c r="AS33" s="88">
        <v>1.99</v>
      </c>
      <c r="AT33" s="42" t="s">
        <v>34</v>
      </c>
      <c r="AU33" s="91">
        <v>0</v>
      </c>
      <c r="AV33" s="42">
        <v>2</v>
      </c>
      <c r="AW33" s="88">
        <v>2</v>
      </c>
      <c r="AX33" s="42" t="s">
        <v>131</v>
      </c>
      <c r="AY33" s="91">
        <v>5.0000000000000001E-3</v>
      </c>
      <c r="AZ33" s="42" t="s">
        <v>131</v>
      </c>
      <c r="BA33" s="91">
        <v>5.0000000000000001E-3</v>
      </c>
      <c r="BB33" s="42" t="s">
        <v>131</v>
      </c>
      <c r="BC33" s="91">
        <v>5.0000000000000001E-3</v>
      </c>
      <c r="BD33" s="42" t="s">
        <v>34</v>
      </c>
      <c r="BE33" s="357">
        <v>0.5</v>
      </c>
    </row>
    <row r="34" spans="1:57" s="39" customFormat="1" ht="13.8" hidden="1">
      <c r="A34" s="356">
        <v>40098</v>
      </c>
      <c r="B34" s="45"/>
      <c r="C34" s="88"/>
      <c r="D34" s="42"/>
      <c r="E34" s="88"/>
      <c r="F34" s="42"/>
      <c r="G34" s="88"/>
      <c r="H34" s="42"/>
      <c r="I34" s="88"/>
      <c r="J34" s="42"/>
      <c r="K34" s="88"/>
      <c r="L34" s="42"/>
      <c r="M34" s="88"/>
      <c r="N34" s="42"/>
      <c r="O34" s="588"/>
      <c r="P34" s="42">
        <v>0.94799999999999995</v>
      </c>
      <c r="Q34" s="88">
        <v>0.94799999999999995</v>
      </c>
      <c r="R34" s="42" t="s">
        <v>34</v>
      </c>
      <c r="S34" s="91">
        <v>0</v>
      </c>
      <c r="T34" s="42">
        <v>0.95</v>
      </c>
      <c r="U34" s="88">
        <v>0.95</v>
      </c>
      <c r="V34" s="42" t="s">
        <v>131</v>
      </c>
      <c r="W34" s="91">
        <v>5.0000000000000001E-3</v>
      </c>
      <c r="X34" s="42" t="s">
        <v>131</v>
      </c>
      <c r="Y34" s="91">
        <v>5.0000000000000001E-3</v>
      </c>
      <c r="Z34" s="42" t="s">
        <v>131</v>
      </c>
      <c r="AA34" s="91">
        <v>5.0000000000000001E-3</v>
      </c>
      <c r="AB34" s="42" t="s">
        <v>34</v>
      </c>
      <c r="AC34" s="91">
        <v>0.5</v>
      </c>
      <c r="AD34" s="45">
        <v>0.67800000000000005</v>
      </c>
      <c r="AE34" s="88">
        <v>0.67800000000000005</v>
      </c>
      <c r="AF34" s="42" t="s">
        <v>34</v>
      </c>
      <c r="AG34" s="91">
        <v>0</v>
      </c>
      <c r="AH34" s="42">
        <v>0.65</v>
      </c>
      <c r="AI34" s="88">
        <v>0.65</v>
      </c>
      <c r="AJ34" s="42" t="s">
        <v>131</v>
      </c>
      <c r="AK34" s="91">
        <v>5.0000000000000001E-3</v>
      </c>
      <c r="AL34" s="42">
        <v>1.0999999999999999E-2</v>
      </c>
      <c r="AM34" s="88">
        <v>1.0999999999999999E-2</v>
      </c>
      <c r="AN34" s="42">
        <v>1.2E-2</v>
      </c>
      <c r="AO34" s="88">
        <v>1.2E-2</v>
      </c>
      <c r="AP34" s="42">
        <v>3</v>
      </c>
      <c r="AQ34" s="95">
        <v>3</v>
      </c>
      <c r="AR34" s="45">
        <v>2.04</v>
      </c>
      <c r="AS34" s="88">
        <v>2.04</v>
      </c>
      <c r="AT34" s="42" t="s">
        <v>34</v>
      </c>
      <c r="AU34" s="91">
        <v>0</v>
      </c>
      <c r="AV34" s="42">
        <v>7.2</v>
      </c>
      <c r="AW34" s="88">
        <v>7.2</v>
      </c>
      <c r="AX34" s="42" t="s">
        <v>131</v>
      </c>
      <c r="AY34" s="91">
        <v>5.0000000000000001E-3</v>
      </c>
      <c r="AZ34" s="42" t="s">
        <v>131</v>
      </c>
      <c r="BA34" s="91">
        <v>5.0000000000000001E-3</v>
      </c>
      <c r="BB34" s="42" t="s">
        <v>131</v>
      </c>
      <c r="BC34" s="91">
        <v>5.0000000000000001E-3</v>
      </c>
      <c r="BD34" s="42" t="s">
        <v>34</v>
      </c>
      <c r="BE34" s="357">
        <v>0.5</v>
      </c>
    </row>
    <row r="35" spans="1:57" s="39" customFormat="1" ht="13.8" hidden="1">
      <c r="A35" s="356">
        <v>40100</v>
      </c>
      <c r="B35" s="45">
        <v>0.59599999999999997</v>
      </c>
      <c r="C35" s="88">
        <v>0.59599999999999997</v>
      </c>
      <c r="D35" s="42" t="s">
        <v>34</v>
      </c>
      <c r="E35" s="91">
        <v>0</v>
      </c>
      <c r="F35" s="42">
        <v>0.68</v>
      </c>
      <c r="G35" s="88">
        <v>0.68</v>
      </c>
      <c r="H35" s="42">
        <v>0.03</v>
      </c>
      <c r="I35" s="88">
        <v>0.03</v>
      </c>
      <c r="J35" s="42" t="s">
        <v>131</v>
      </c>
      <c r="K35" s="91">
        <v>5.0000000000000001E-3</v>
      </c>
      <c r="L35" s="42" t="s">
        <v>131</v>
      </c>
      <c r="M35" s="91">
        <v>5.0000000000000001E-3</v>
      </c>
      <c r="N35" s="42" t="s">
        <v>34</v>
      </c>
      <c r="O35" s="587">
        <v>0.5</v>
      </c>
      <c r="P35" s="42"/>
      <c r="Q35" s="88"/>
      <c r="R35" s="42"/>
      <c r="S35" s="91"/>
      <c r="T35" s="42"/>
      <c r="U35" s="88"/>
      <c r="V35" s="42"/>
      <c r="W35" s="91"/>
      <c r="X35" s="42"/>
      <c r="Y35" s="91"/>
      <c r="Z35" s="42"/>
      <c r="AA35" s="91"/>
      <c r="AB35" s="42"/>
      <c r="AC35" s="91"/>
      <c r="AD35" s="45"/>
      <c r="AE35" s="88"/>
      <c r="AF35" s="42"/>
      <c r="AG35" s="91"/>
      <c r="AH35" s="42"/>
      <c r="AI35" s="88"/>
      <c r="AJ35" s="42"/>
      <c r="AK35" s="91"/>
      <c r="AL35" s="42"/>
      <c r="AM35" s="88"/>
      <c r="AN35" s="42"/>
      <c r="AO35" s="88"/>
      <c r="AP35" s="42"/>
      <c r="AQ35" s="95"/>
      <c r="AR35" s="45"/>
      <c r="AS35" s="88"/>
      <c r="AT35" s="42"/>
      <c r="AU35" s="91"/>
      <c r="AV35" s="42"/>
      <c r="AW35" s="88"/>
      <c r="AX35" s="42"/>
      <c r="AY35" s="91"/>
      <c r="AZ35" s="42"/>
      <c r="BA35" s="91"/>
      <c r="BB35" s="42"/>
      <c r="BC35" s="91"/>
      <c r="BD35" s="42"/>
      <c r="BE35" s="357"/>
    </row>
    <row r="36" spans="1:57" s="39" customFormat="1" ht="13.8" hidden="1">
      <c r="A36" s="356">
        <v>40128</v>
      </c>
      <c r="B36" s="45"/>
      <c r="C36" s="88"/>
      <c r="D36" s="42"/>
      <c r="E36" s="91"/>
      <c r="F36" s="42"/>
      <c r="G36" s="88"/>
      <c r="H36" s="42"/>
      <c r="I36" s="88"/>
      <c r="J36" s="42"/>
      <c r="K36" s="91"/>
      <c r="L36" s="42"/>
      <c r="M36" s="91"/>
      <c r="N36" s="42"/>
      <c r="O36" s="587"/>
      <c r="P36" s="42">
        <v>0.91</v>
      </c>
      <c r="Q36" s="88">
        <v>0.91</v>
      </c>
      <c r="R36" s="42" t="s">
        <v>34</v>
      </c>
      <c r="S36" s="91">
        <v>0</v>
      </c>
      <c r="T36" s="42">
        <v>0.98</v>
      </c>
      <c r="U36" s="88">
        <v>0.98</v>
      </c>
      <c r="V36" s="42" t="s">
        <v>131</v>
      </c>
      <c r="W36" s="91">
        <v>5.0000000000000001E-3</v>
      </c>
      <c r="X36" s="42" t="s">
        <v>131</v>
      </c>
      <c r="Y36" s="91">
        <v>5.0000000000000001E-3</v>
      </c>
      <c r="Z36" s="42" t="s">
        <v>131</v>
      </c>
      <c r="AA36" s="91">
        <v>5.0000000000000001E-3</v>
      </c>
      <c r="AB36" s="42" t="s">
        <v>34</v>
      </c>
      <c r="AC36" s="91">
        <v>0.5</v>
      </c>
      <c r="AD36" s="45">
        <v>0.6</v>
      </c>
      <c r="AE36" s="88">
        <v>0.6</v>
      </c>
      <c r="AF36" s="42" t="s">
        <v>34</v>
      </c>
      <c r="AG36" s="91">
        <v>0</v>
      </c>
      <c r="AH36" s="42">
        <v>0.66</v>
      </c>
      <c r="AI36" s="88">
        <v>0.66</v>
      </c>
      <c r="AJ36" s="42" t="s">
        <v>131</v>
      </c>
      <c r="AK36" s="91">
        <v>5.0000000000000001E-3</v>
      </c>
      <c r="AL36" s="42">
        <v>1.2E-2</v>
      </c>
      <c r="AM36" s="88">
        <v>1.2E-2</v>
      </c>
      <c r="AN36" s="42" t="s">
        <v>131</v>
      </c>
      <c r="AO36" s="91">
        <v>5.0000000000000001E-3</v>
      </c>
      <c r="AP36" s="42">
        <v>19</v>
      </c>
      <c r="AQ36" s="95">
        <v>19</v>
      </c>
      <c r="AR36" s="45">
        <v>2.5099999999999998</v>
      </c>
      <c r="AS36" s="88">
        <v>2.5099999999999998</v>
      </c>
      <c r="AT36" s="42" t="s">
        <v>34</v>
      </c>
      <c r="AU36" s="91">
        <v>0</v>
      </c>
      <c r="AV36" s="42">
        <v>2.6</v>
      </c>
      <c r="AW36" s="88">
        <v>2.6</v>
      </c>
      <c r="AX36" s="42" t="s">
        <v>131</v>
      </c>
      <c r="AY36" s="91">
        <v>5.0000000000000001E-3</v>
      </c>
      <c r="AZ36" s="42" t="s">
        <v>131</v>
      </c>
      <c r="BA36" s="91">
        <v>5.0000000000000001E-3</v>
      </c>
      <c r="BB36" s="42" t="s">
        <v>131</v>
      </c>
      <c r="BC36" s="91">
        <v>5.0000000000000001E-3</v>
      </c>
      <c r="BD36" s="42" t="s">
        <v>34</v>
      </c>
      <c r="BE36" s="357">
        <v>0.5</v>
      </c>
    </row>
    <row r="37" spans="1:57" s="39" customFormat="1" ht="13.8" hidden="1">
      <c r="A37" s="356">
        <v>40131</v>
      </c>
      <c r="B37" s="45">
        <v>0.56999999999999995</v>
      </c>
      <c r="C37" s="88">
        <v>0.56999999999999995</v>
      </c>
      <c r="D37" s="42" t="s">
        <v>34</v>
      </c>
      <c r="E37" s="91">
        <v>0</v>
      </c>
      <c r="F37" s="42">
        <v>28</v>
      </c>
      <c r="G37" s="88">
        <v>28</v>
      </c>
      <c r="H37" s="42" t="s">
        <v>131</v>
      </c>
      <c r="I37" s="91">
        <v>5.0000000000000001E-3</v>
      </c>
      <c r="J37" s="42" t="s">
        <v>131</v>
      </c>
      <c r="K37" s="91">
        <v>5.0000000000000001E-3</v>
      </c>
      <c r="L37" s="42" t="s">
        <v>131</v>
      </c>
      <c r="M37" s="91">
        <v>5.0000000000000001E-3</v>
      </c>
      <c r="N37" s="42" t="s">
        <v>34</v>
      </c>
      <c r="O37" s="587">
        <v>0.5</v>
      </c>
      <c r="P37" s="42"/>
      <c r="Q37" s="88"/>
      <c r="R37" s="42"/>
      <c r="S37" s="91"/>
      <c r="T37" s="42"/>
      <c r="U37" s="88"/>
      <c r="V37" s="42"/>
      <c r="W37" s="91"/>
      <c r="X37" s="42"/>
      <c r="Y37" s="91"/>
      <c r="Z37" s="42"/>
      <c r="AA37" s="91"/>
      <c r="AB37" s="42"/>
      <c r="AC37" s="91"/>
      <c r="AD37" s="45"/>
      <c r="AE37" s="88"/>
      <c r="AF37" s="42"/>
      <c r="AG37" s="91"/>
      <c r="AH37" s="42"/>
      <c r="AI37" s="88"/>
      <c r="AJ37" s="42"/>
      <c r="AK37" s="91"/>
      <c r="AL37" s="42"/>
      <c r="AM37" s="88"/>
      <c r="AN37" s="42"/>
      <c r="AO37" s="91"/>
      <c r="AP37" s="42"/>
      <c r="AQ37" s="95"/>
      <c r="AR37" s="45"/>
      <c r="AS37" s="88"/>
      <c r="AT37" s="42"/>
      <c r="AU37" s="91"/>
      <c r="AV37" s="42"/>
      <c r="AW37" s="88"/>
      <c r="AX37" s="42"/>
      <c r="AY37" s="91"/>
      <c r="AZ37" s="42"/>
      <c r="BA37" s="91"/>
      <c r="BB37" s="42"/>
      <c r="BC37" s="91"/>
      <c r="BD37" s="42"/>
      <c r="BE37" s="357"/>
    </row>
    <row r="38" spans="1:57" s="39" customFormat="1" ht="13.8" hidden="1">
      <c r="A38" s="356">
        <v>40156</v>
      </c>
      <c r="B38" s="45">
        <v>0.56000000000000005</v>
      </c>
      <c r="C38" s="88">
        <v>0.56000000000000005</v>
      </c>
      <c r="D38" s="42" t="s">
        <v>34</v>
      </c>
      <c r="E38" s="91">
        <v>0</v>
      </c>
      <c r="F38" s="42">
        <v>0.59</v>
      </c>
      <c r="G38" s="88">
        <v>0.59</v>
      </c>
      <c r="H38" s="42" t="s">
        <v>131</v>
      </c>
      <c r="I38" s="91">
        <v>5.0000000000000001E-3</v>
      </c>
      <c r="J38" s="42">
        <v>1.2E-2</v>
      </c>
      <c r="K38" s="88">
        <v>1.2E-2</v>
      </c>
      <c r="L38" s="42" t="s">
        <v>131</v>
      </c>
      <c r="M38" s="91">
        <v>5.0000000000000001E-3</v>
      </c>
      <c r="N38" s="42" t="s">
        <v>34</v>
      </c>
      <c r="O38" s="587">
        <v>0.5</v>
      </c>
      <c r="P38" s="42">
        <v>0.95</v>
      </c>
      <c r="Q38" s="88">
        <v>0.95</v>
      </c>
      <c r="R38" s="42" t="s">
        <v>34</v>
      </c>
      <c r="S38" s="91">
        <v>0</v>
      </c>
      <c r="T38" s="42">
        <v>0.95</v>
      </c>
      <c r="U38" s="88">
        <v>0.95</v>
      </c>
      <c r="V38" s="42" t="s">
        <v>131</v>
      </c>
      <c r="W38" s="91">
        <v>5.0000000000000001E-3</v>
      </c>
      <c r="X38" s="42">
        <v>1.2999999999999999E-2</v>
      </c>
      <c r="Y38" s="88">
        <v>1.2999999999999999E-2</v>
      </c>
      <c r="Z38" s="42" t="s">
        <v>131</v>
      </c>
      <c r="AA38" s="91">
        <v>5.0000000000000001E-3</v>
      </c>
      <c r="AB38" s="42" t="s">
        <v>34</v>
      </c>
      <c r="AC38" s="91">
        <v>0.5</v>
      </c>
      <c r="AD38" s="45">
        <v>0.69</v>
      </c>
      <c r="AE38" s="88">
        <v>0.69</v>
      </c>
      <c r="AF38" s="42" t="s">
        <v>34</v>
      </c>
      <c r="AG38" s="91">
        <v>0</v>
      </c>
      <c r="AH38" s="42">
        <v>0.71</v>
      </c>
      <c r="AI38" s="88">
        <v>0.71</v>
      </c>
      <c r="AJ38" s="42" t="s">
        <v>131</v>
      </c>
      <c r="AK38" s="91">
        <v>5.0000000000000001E-3</v>
      </c>
      <c r="AL38" s="42">
        <v>1.7999999999999999E-2</v>
      </c>
      <c r="AM38" s="88">
        <v>1.7999999999999999E-2</v>
      </c>
      <c r="AN38" s="42">
        <v>1.2E-2</v>
      </c>
      <c r="AO38" s="88">
        <v>1.2E-2</v>
      </c>
      <c r="AP38" s="42">
        <v>21</v>
      </c>
      <c r="AQ38" s="95">
        <v>21</v>
      </c>
      <c r="AR38" s="45">
        <v>2.5499999999999998</v>
      </c>
      <c r="AS38" s="88">
        <v>2.5499999999999998</v>
      </c>
      <c r="AT38" s="42" t="s">
        <v>34</v>
      </c>
      <c r="AU38" s="91">
        <v>0</v>
      </c>
      <c r="AV38" s="42">
        <v>2.6</v>
      </c>
      <c r="AW38" s="88">
        <v>2.6</v>
      </c>
      <c r="AX38" s="42" t="s">
        <v>131</v>
      </c>
      <c r="AY38" s="91">
        <v>5.0000000000000001E-3</v>
      </c>
      <c r="AZ38" s="42">
        <v>1.2999999999999999E-2</v>
      </c>
      <c r="BA38" s="88">
        <v>1.2999999999999999E-2</v>
      </c>
      <c r="BB38" s="42" t="s">
        <v>131</v>
      </c>
      <c r="BC38" s="91">
        <v>5.0000000000000001E-3</v>
      </c>
      <c r="BD38" s="42" t="s">
        <v>34</v>
      </c>
      <c r="BE38" s="357">
        <v>0.5</v>
      </c>
    </row>
    <row r="39" spans="1:57" s="39" customFormat="1" ht="13.8" hidden="1">
      <c r="A39" s="356">
        <v>40163</v>
      </c>
      <c r="B39" s="45"/>
      <c r="C39" s="88"/>
      <c r="D39" s="42"/>
      <c r="E39" s="91"/>
      <c r="F39" s="42"/>
      <c r="G39" s="88"/>
      <c r="H39" s="42"/>
      <c r="I39" s="91"/>
      <c r="J39" s="42"/>
      <c r="K39" s="88"/>
      <c r="L39" s="42"/>
      <c r="M39" s="91"/>
      <c r="N39" s="42"/>
      <c r="O39" s="587"/>
      <c r="P39" s="42"/>
      <c r="Q39" s="88"/>
      <c r="R39" s="42"/>
      <c r="S39" s="91"/>
      <c r="T39" s="42"/>
      <c r="U39" s="88"/>
      <c r="V39" s="42"/>
      <c r="W39" s="91"/>
      <c r="X39" s="42"/>
      <c r="Y39" s="91"/>
      <c r="Z39" s="42"/>
      <c r="AA39" s="91"/>
      <c r="AB39" s="42"/>
      <c r="AC39" s="91"/>
      <c r="AD39" s="45"/>
      <c r="AE39" s="88"/>
      <c r="AF39" s="42"/>
      <c r="AG39" s="91"/>
      <c r="AH39" s="42"/>
      <c r="AI39" s="88"/>
      <c r="AJ39" s="42"/>
      <c r="AK39" s="91"/>
      <c r="AL39" s="42"/>
      <c r="AM39" s="88"/>
      <c r="AN39" s="42"/>
      <c r="AO39" s="88"/>
      <c r="AP39" s="42"/>
      <c r="AQ39" s="95"/>
      <c r="AR39" s="45"/>
      <c r="AS39" s="88"/>
      <c r="AT39" s="42"/>
      <c r="AU39" s="91"/>
      <c r="AV39" s="42"/>
      <c r="AW39" s="88"/>
      <c r="AX39" s="42"/>
      <c r="AY39" s="91"/>
      <c r="AZ39" s="42"/>
      <c r="BA39" s="88"/>
      <c r="BB39" s="42"/>
      <c r="BC39" s="91"/>
      <c r="BD39" s="42"/>
      <c r="BE39" s="357"/>
    </row>
    <row r="40" spans="1:57" s="39" customFormat="1" ht="13.8" hidden="1">
      <c r="A40" s="356">
        <v>40198</v>
      </c>
      <c r="B40" s="45">
        <v>0.56999999999999995</v>
      </c>
      <c r="C40" s="88">
        <v>0.56999999999999995</v>
      </c>
      <c r="D40" s="42" t="s">
        <v>34</v>
      </c>
      <c r="E40" s="91">
        <v>0</v>
      </c>
      <c r="F40" s="42">
        <v>0.56000000000000005</v>
      </c>
      <c r="G40" s="88">
        <v>0.56000000000000005</v>
      </c>
      <c r="H40" s="42" t="s">
        <v>131</v>
      </c>
      <c r="I40" s="91">
        <v>5.0000000000000001E-3</v>
      </c>
      <c r="J40" s="42">
        <v>1.7000000000000001E-2</v>
      </c>
      <c r="K40" s="88">
        <v>1.7000000000000001E-2</v>
      </c>
      <c r="L40" s="42" t="s">
        <v>131</v>
      </c>
      <c r="M40" s="91">
        <v>5.0000000000000001E-3</v>
      </c>
      <c r="N40" s="42" t="s">
        <v>34</v>
      </c>
      <c r="O40" s="587">
        <v>0.5</v>
      </c>
      <c r="P40" s="42">
        <v>0.92</v>
      </c>
      <c r="Q40" s="88">
        <v>0.92</v>
      </c>
      <c r="R40" s="42" t="s">
        <v>34</v>
      </c>
      <c r="S40" s="91">
        <v>0</v>
      </c>
      <c r="T40" s="42">
        <v>0.89</v>
      </c>
      <c r="U40" s="88">
        <v>0.89</v>
      </c>
      <c r="V40" s="42" t="s">
        <v>131</v>
      </c>
      <c r="W40" s="91">
        <v>5.0000000000000001E-3</v>
      </c>
      <c r="X40" s="42">
        <v>1.2999999999999999E-2</v>
      </c>
      <c r="Y40" s="88">
        <v>1.2999999999999999E-2</v>
      </c>
      <c r="Z40" s="42" t="s">
        <v>131</v>
      </c>
      <c r="AA40" s="91">
        <v>5.0000000000000001E-3</v>
      </c>
      <c r="AB40" s="42" t="s">
        <v>34</v>
      </c>
      <c r="AC40" s="91">
        <v>0.5</v>
      </c>
      <c r="AD40" s="45">
        <v>0.7</v>
      </c>
      <c r="AE40" s="88">
        <v>0.7</v>
      </c>
      <c r="AF40" s="42" t="s">
        <v>34</v>
      </c>
      <c r="AG40" s="91">
        <v>0</v>
      </c>
      <c r="AH40" s="42">
        <v>0.69</v>
      </c>
      <c r="AI40" s="88">
        <v>0.69</v>
      </c>
      <c r="AJ40" s="42" t="s">
        <v>131</v>
      </c>
      <c r="AK40" s="91">
        <v>5.0000000000000001E-3</v>
      </c>
      <c r="AL40" s="42">
        <v>1.7999999999999999E-2</v>
      </c>
      <c r="AM40" s="88">
        <v>1.7999999999999999E-2</v>
      </c>
      <c r="AN40" s="42">
        <v>1.4999999999999999E-2</v>
      </c>
      <c r="AO40" s="88">
        <v>1.4999999999999999E-2</v>
      </c>
      <c r="AP40" s="42" t="s">
        <v>34</v>
      </c>
      <c r="AQ40" s="91">
        <v>0.5</v>
      </c>
      <c r="AR40" s="45">
        <v>2.52</v>
      </c>
      <c r="AS40" s="88">
        <v>2.52</v>
      </c>
      <c r="AT40" s="42" t="s">
        <v>34</v>
      </c>
      <c r="AU40" s="91">
        <v>0</v>
      </c>
      <c r="AV40" s="42">
        <v>2.4</v>
      </c>
      <c r="AW40" s="88">
        <v>2.4</v>
      </c>
      <c r="AX40" s="42" t="s">
        <v>131</v>
      </c>
      <c r="AY40" s="91">
        <v>5.0000000000000001E-3</v>
      </c>
      <c r="AZ40" s="42">
        <v>1.2999999999999999E-2</v>
      </c>
      <c r="BA40" s="88">
        <v>1.2999999999999999E-2</v>
      </c>
      <c r="BB40" s="42" t="s">
        <v>131</v>
      </c>
      <c r="BC40" s="91">
        <v>5.0000000000000001E-3</v>
      </c>
      <c r="BD40" s="42" t="s">
        <v>34</v>
      </c>
      <c r="BE40" s="357">
        <v>0.5</v>
      </c>
    </row>
    <row r="41" spans="1:57" s="39" customFormat="1" ht="13.8" hidden="1">
      <c r="A41" s="356">
        <v>40224</v>
      </c>
      <c r="B41" s="45">
        <v>0.51</v>
      </c>
      <c r="C41" s="88">
        <v>0.51</v>
      </c>
      <c r="D41" s="42" t="s">
        <v>34</v>
      </c>
      <c r="E41" s="91">
        <v>0</v>
      </c>
      <c r="F41" s="42">
        <v>0.61</v>
      </c>
      <c r="G41" s="88">
        <v>0.61</v>
      </c>
      <c r="H41" s="42" t="s">
        <v>131</v>
      </c>
      <c r="I41" s="91">
        <v>5.0000000000000001E-3</v>
      </c>
      <c r="J41" s="42" t="s">
        <v>131</v>
      </c>
      <c r="K41" s="91">
        <v>5.0000000000000001E-3</v>
      </c>
      <c r="L41" s="42" t="s">
        <v>131</v>
      </c>
      <c r="M41" s="91">
        <v>5.0000000000000001E-3</v>
      </c>
      <c r="N41" s="42" t="s">
        <v>34</v>
      </c>
      <c r="O41" s="587">
        <v>0.5</v>
      </c>
      <c r="P41" s="42">
        <v>0.83</v>
      </c>
      <c r="Q41" s="88">
        <v>0.83</v>
      </c>
      <c r="R41" s="42" t="s">
        <v>34</v>
      </c>
      <c r="S41" s="91">
        <v>0</v>
      </c>
      <c r="T41" s="42">
        <v>0.89</v>
      </c>
      <c r="U41" s="88">
        <v>0.89</v>
      </c>
      <c r="V41" s="42">
        <v>0.03</v>
      </c>
      <c r="W41" s="88">
        <v>0.03</v>
      </c>
      <c r="X41" s="42" t="s">
        <v>131</v>
      </c>
      <c r="Y41" s="91">
        <v>5.0000000000000001E-3</v>
      </c>
      <c r="Z41" s="42" t="s">
        <v>131</v>
      </c>
      <c r="AA41" s="91">
        <v>5.0000000000000001E-3</v>
      </c>
      <c r="AB41" s="42" t="s">
        <v>34</v>
      </c>
      <c r="AC41" s="91">
        <v>0.5</v>
      </c>
      <c r="AD41" s="45"/>
      <c r="AE41" s="88"/>
      <c r="AF41" s="42"/>
      <c r="AG41" s="91"/>
      <c r="AH41" s="42"/>
      <c r="AI41" s="88"/>
      <c r="AJ41" s="42"/>
      <c r="AK41" s="91"/>
      <c r="AL41" s="42"/>
      <c r="AM41" s="88"/>
      <c r="AN41" s="42"/>
      <c r="AO41" s="88"/>
      <c r="AP41" s="42"/>
      <c r="AQ41" s="91"/>
      <c r="AR41" s="45">
        <v>2.2999999999999998</v>
      </c>
      <c r="AS41" s="88">
        <v>2.2999999999999998</v>
      </c>
      <c r="AT41" s="42" t="s">
        <v>34</v>
      </c>
      <c r="AU41" s="91">
        <v>0</v>
      </c>
      <c r="AV41" s="42">
        <v>2.2999999999999998</v>
      </c>
      <c r="AW41" s="88">
        <v>2.2999999999999998</v>
      </c>
      <c r="AX41" s="42" t="s">
        <v>131</v>
      </c>
      <c r="AY41" s="91">
        <v>5.0000000000000001E-3</v>
      </c>
      <c r="AZ41" s="42" t="s">
        <v>131</v>
      </c>
      <c r="BA41" s="91">
        <v>5.0000000000000001E-3</v>
      </c>
      <c r="BB41" s="42" t="s">
        <v>131</v>
      </c>
      <c r="BC41" s="91">
        <v>5.0000000000000001E-3</v>
      </c>
      <c r="BD41" s="42" t="s">
        <v>34</v>
      </c>
      <c r="BE41" s="357">
        <v>0.5</v>
      </c>
    </row>
    <row r="42" spans="1:57" s="39" customFormat="1" ht="13.8" hidden="1">
      <c r="A42" s="356">
        <v>40226</v>
      </c>
      <c r="B42" s="45"/>
      <c r="C42" s="88"/>
      <c r="D42" s="42"/>
      <c r="E42" s="91"/>
      <c r="F42" s="42"/>
      <c r="G42" s="88"/>
      <c r="H42" s="42"/>
      <c r="I42" s="91"/>
      <c r="J42" s="42"/>
      <c r="K42" s="88"/>
      <c r="L42" s="42"/>
      <c r="M42" s="91"/>
      <c r="N42" s="42"/>
      <c r="O42" s="587"/>
      <c r="P42" s="42"/>
      <c r="Q42" s="88"/>
      <c r="R42" s="42"/>
      <c r="S42" s="91"/>
      <c r="T42" s="42"/>
      <c r="U42" s="88"/>
      <c r="V42" s="42"/>
      <c r="W42" s="91"/>
      <c r="X42" s="42"/>
      <c r="Y42" s="88"/>
      <c r="Z42" s="42"/>
      <c r="AA42" s="91"/>
      <c r="AB42" s="42"/>
      <c r="AC42" s="91"/>
      <c r="AD42" s="45"/>
      <c r="AE42" s="88"/>
      <c r="AF42" s="42"/>
      <c r="AG42" s="91"/>
      <c r="AH42" s="42"/>
      <c r="AI42" s="88"/>
      <c r="AJ42" s="42"/>
      <c r="AK42" s="91"/>
      <c r="AL42" s="42"/>
      <c r="AM42" s="88"/>
      <c r="AN42" s="42"/>
      <c r="AO42" s="88"/>
      <c r="AP42" s="42"/>
      <c r="AQ42" s="91"/>
      <c r="AR42" s="45"/>
      <c r="AS42" s="88"/>
      <c r="AT42" s="42"/>
      <c r="AU42" s="91"/>
      <c r="AV42" s="42"/>
      <c r="AW42" s="88"/>
      <c r="AX42" s="42"/>
      <c r="AY42" s="91"/>
      <c r="AZ42" s="42"/>
      <c r="BA42" s="88"/>
      <c r="BB42" s="42"/>
      <c r="BC42" s="91"/>
      <c r="BD42" s="42"/>
      <c r="BE42" s="357"/>
    </row>
    <row r="43" spans="1:57" s="39" customFormat="1" ht="13.8" hidden="1">
      <c r="A43" s="356">
        <v>40232</v>
      </c>
      <c r="B43" s="45"/>
      <c r="C43" s="88"/>
      <c r="D43" s="42"/>
      <c r="E43" s="91"/>
      <c r="F43" s="42"/>
      <c r="G43" s="88"/>
      <c r="H43" s="42"/>
      <c r="I43" s="91"/>
      <c r="J43" s="42"/>
      <c r="K43" s="88"/>
      <c r="L43" s="42"/>
      <c r="M43" s="91"/>
      <c r="N43" s="42"/>
      <c r="O43" s="587"/>
      <c r="P43" s="42"/>
      <c r="Q43" s="88"/>
      <c r="R43" s="42"/>
      <c r="S43" s="91"/>
      <c r="T43" s="42"/>
      <c r="U43" s="88"/>
      <c r="V43" s="42"/>
      <c r="W43" s="91"/>
      <c r="X43" s="42"/>
      <c r="Y43" s="88"/>
      <c r="Z43" s="42"/>
      <c r="AA43" s="91"/>
      <c r="AB43" s="42"/>
      <c r="AC43" s="91"/>
      <c r="AD43" s="45">
        <v>0.59</v>
      </c>
      <c r="AE43" s="88">
        <v>0.59</v>
      </c>
      <c r="AF43" s="42" t="s">
        <v>34</v>
      </c>
      <c r="AG43" s="91">
        <v>0</v>
      </c>
      <c r="AH43" s="42">
        <v>0.68</v>
      </c>
      <c r="AI43" s="88">
        <v>0.68</v>
      </c>
      <c r="AJ43" s="42" t="s">
        <v>131</v>
      </c>
      <c r="AK43" s="91">
        <v>5.0000000000000001E-3</v>
      </c>
      <c r="AL43" s="42" t="s">
        <v>131</v>
      </c>
      <c r="AM43" s="91">
        <v>5.0000000000000001E-3</v>
      </c>
      <c r="AN43" s="42" t="s">
        <v>131</v>
      </c>
      <c r="AO43" s="91">
        <v>5.0000000000000001E-3</v>
      </c>
      <c r="AP43" s="42" t="s">
        <v>34</v>
      </c>
      <c r="AQ43" s="91">
        <v>0.5</v>
      </c>
      <c r="AR43" s="45"/>
      <c r="AS43" s="88"/>
      <c r="AT43" s="42"/>
      <c r="AU43" s="91"/>
      <c r="AV43" s="42"/>
      <c r="AW43" s="88"/>
      <c r="AX43" s="42"/>
      <c r="AY43" s="91"/>
      <c r="AZ43" s="42"/>
      <c r="BA43" s="88"/>
      <c r="BB43" s="42"/>
      <c r="BC43" s="91"/>
      <c r="BD43" s="42"/>
      <c r="BE43" s="357"/>
    </row>
    <row r="44" spans="1:57" s="39" customFormat="1" ht="13.8" hidden="1">
      <c r="A44" s="356">
        <v>40245</v>
      </c>
      <c r="B44" s="45">
        <v>0.54</v>
      </c>
      <c r="C44" s="88">
        <v>0.54</v>
      </c>
      <c r="D44" s="42" t="s">
        <v>34</v>
      </c>
      <c r="E44" s="91">
        <v>0</v>
      </c>
      <c r="F44" s="42">
        <v>0.56000000000000005</v>
      </c>
      <c r="G44" s="88">
        <v>0.56000000000000005</v>
      </c>
      <c r="H44" s="42" t="s">
        <v>131</v>
      </c>
      <c r="I44" s="91">
        <v>5.0000000000000001E-3</v>
      </c>
      <c r="J44" s="42" t="s">
        <v>131</v>
      </c>
      <c r="K44" s="91">
        <v>5.0000000000000001E-3</v>
      </c>
      <c r="L44" s="42" t="s">
        <v>194</v>
      </c>
      <c r="M44" s="91">
        <v>2.5000000000000001E-3</v>
      </c>
      <c r="N44" s="42" t="s">
        <v>34</v>
      </c>
      <c r="O44" s="587">
        <v>0.5</v>
      </c>
      <c r="P44" s="42">
        <v>0.87</v>
      </c>
      <c r="Q44" s="88">
        <v>0.87</v>
      </c>
      <c r="R44" s="42" t="s">
        <v>34</v>
      </c>
      <c r="S44" s="91">
        <v>0</v>
      </c>
      <c r="T44" s="42">
        <v>0.88</v>
      </c>
      <c r="U44" s="88">
        <v>0.88</v>
      </c>
      <c r="V44" s="42">
        <v>0.02</v>
      </c>
      <c r="W44" s="88">
        <v>0.02</v>
      </c>
      <c r="X44" s="42" t="s">
        <v>131</v>
      </c>
      <c r="Y44" s="91">
        <v>5.0000000000000001E-3</v>
      </c>
      <c r="Z44" s="42" t="s">
        <v>194</v>
      </c>
      <c r="AA44" s="91">
        <v>2.5000000000000001E-3</v>
      </c>
      <c r="AB44" s="42" t="s">
        <v>34</v>
      </c>
      <c r="AC44" s="91">
        <v>0.5</v>
      </c>
      <c r="AD44" s="45">
        <v>0.6</v>
      </c>
      <c r="AE44" s="88">
        <v>0.6</v>
      </c>
      <c r="AF44" s="42" t="s">
        <v>34</v>
      </c>
      <c r="AG44" s="91">
        <v>0</v>
      </c>
      <c r="AH44" s="42">
        <v>0.6</v>
      </c>
      <c r="AI44" s="88">
        <v>0.6</v>
      </c>
      <c r="AJ44" s="42" t="s">
        <v>131</v>
      </c>
      <c r="AK44" s="91">
        <v>5.0000000000000001E-3</v>
      </c>
      <c r="AL44" s="42" t="s">
        <v>131</v>
      </c>
      <c r="AM44" s="91">
        <v>5.0000000000000001E-3</v>
      </c>
      <c r="AN44" s="42">
        <v>6.0000000000000001E-3</v>
      </c>
      <c r="AO44" s="88">
        <v>6.0000000000000001E-3</v>
      </c>
      <c r="AP44" s="42" t="s">
        <v>34</v>
      </c>
      <c r="AQ44" s="91">
        <v>0.5</v>
      </c>
      <c r="AR44" s="45">
        <v>2.2200000000000002</v>
      </c>
      <c r="AS44" s="88">
        <v>2.2200000000000002</v>
      </c>
      <c r="AT44" s="42" t="s">
        <v>34</v>
      </c>
      <c r="AU44" s="91">
        <v>0</v>
      </c>
      <c r="AV44" s="42">
        <v>2.2000000000000002</v>
      </c>
      <c r="AW44" s="88">
        <v>2.2000000000000002</v>
      </c>
      <c r="AX44" s="42" t="s">
        <v>131</v>
      </c>
      <c r="AY44" s="91">
        <v>5.0000000000000001E-3</v>
      </c>
      <c r="AZ44" s="42" t="s">
        <v>131</v>
      </c>
      <c r="BA44" s="91">
        <v>5.0000000000000001E-3</v>
      </c>
      <c r="BB44" s="42" t="s">
        <v>194</v>
      </c>
      <c r="BC44" s="91">
        <v>2.5000000000000001E-3</v>
      </c>
      <c r="BD44" s="42" t="s">
        <v>34</v>
      </c>
      <c r="BE44" s="357">
        <v>0.5</v>
      </c>
    </row>
    <row r="45" spans="1:57" s="39" customFormat="1" ht="13.8" hidden="1">
      <c r="A45" s="356">
        <v>40283</v>
      </c>
      <c r="B45" s="45">
        <v>0.49</v>
      </c>
      <c r="C45" s="88">
        <v>0.49</v>
      </c>
      <c r="D45" s="42" t="s">
        <v>34</v>
      </c>
      <c r="E45" s="91">
        <v>0</v>
      </c>
      <c r="F45" s="42">
        <v>0.57999999999999996</v>
      </c>
      <c r="G45" s="88">
        <v>0.57999999999999996</v>
      </c>
      <c r="H45" s="42" t="s">
        <v>131</v>
      </c>
      <c r="I45" s="91">
        <v>5.0000000000000001E-3</v>
      </c>
      <c r="J45" s="42" t="s">
        <v>131</v>
      </c>
      <c r="K45" s="91">
        <v>5.0000000000000001E-3</v>
      </c>
      <c r="L45" s="42">
        <v>5.0000000000000001E-3</v>
      </c>
      <c r="M45" s="88">
        <v>5.0000000000000001E-3</v>
      </c>
      <c r="N45" s="42" t="s">
        <v>34</v>
      </c>
      <c r="O45" s="587">
        <v>0.5</v>
      </c>
      <c r="P45" s="42">
        <v>0.67</v>
      </c>
      <c r="Q45" s="88">
        <v>0.67</v>
      </c>
      <c r="R45" s="42" t="s">
        <v>34</v>
      </c>
      <c r="S45" s="91">
        <v>0</v>
      </c>
      <c r="T45" s="42">
        <v>0.81</v>
      </c>
      <c r="U45" s="88">
        <v>0.81</v>
      </c>
      <c r="V45" s="42">
        <v>0.06</v>
      </c>
      <c r="W45" s="88">
        <v>0.06</v>
      </c>
      <c r="X45" s="42" t="s">
        <v>131</v>
      </c>
      <c r="Y45" s="91">
        <v>5.0000000000000001E-3</v>
      </c>
      <c r="Z45" s="42" t="s">
        <v>194</v>
      </c>
      <c r="AA45" s="91">
        <v>2.5000000000000001E-3</v>
      </c>
      <c r="AB45" s="42" t="s">
        <v>34</v>
      </c>
      <c r="AC45" s="91">
        <v>0.5</v>
      </c>
      <c r="AD45" s="45">
        <v>0.55000000000000004</v>
      </c>
      <c r="AE45" s="88">
        <v>0.55000000000000004</v>
      </c>
      <c r="AF45" s="42" t="s">
        <v>34</v>
      </c>
      <c r="AG45" s="91">
        <v>0</v>
      </c>
      <c r="AH45" s="42">
        <v>0.63</v>
      </c>
      <c r="AI45" s="88">
        <v>0.63</v>
      </c>
      <c r="AJ45" s="42">
        <v>0.02</v>
      </c>
      <c r="AK45" s="88">
        <v>0.02</v>
      </c>
      <c r="AL45" s="42" t="s">
        <v>131</v>
      </c>
      <c r="AM45" s="91">
        <v>5.0000000000000001E-3</v>
      </c>
      <c r="AN45" s="42">
        <v>6.0000000000000001E-3</v>
      </c>
      <c r="AO45" s="88">
        <v>6.0000000000000001E-3</v>
      </c>
      <c r="AP45" s="42" t="s">
        <v>34</v>
      </c>
      <c r="AQ45" s="91">
        <v>0.5</v>
      </c>
      <c r="AR45" s="45">
        <v>1.92</v>
      </c>
      <c r="AS45" s="88">
        <v>1.92</v>
      </c>
      <c r="AT45" s="42" t="s">
        <v>34</v>
      </c>
      <c r="AU45" s="91">
        <v>0</v>
      </c>
      <c r="AV45" s="42">
        <v>1.9</v>
      </c>
      <c r="AW45" s="88">
        <v>1.9</v>
      </c>
      <c r="AX45" s="42" t="s">
        <v>131</v>
      </c>
      <c r="AY45" s="91">
        <v>5.0000000000000001E-3</v>
      </c>
      <c r="AZ45" s="42" t="s">
        <v>131</v>
      </c>
      <c r="BA45" s="91">
        <v>5.0000000000000001E-3</v>
      </c>
      <c r="BB45" s="42" t="s">
        <v>194</v>
      </c>
      <c r="BC45" s="91">
        <v>2.5000000000000001E-3</v>
      </c>
      <c r="BD45" s="42" t="s">
        <v>34</v>
      </c>
      <c r="BE45" s="357">
        <v>0.5</v>
      </c>
    </row>
    <row r="46" spans="1:57" s="39" customFormat="1" ht="13.8" hidden="1">
      <c r="A46" s="356">
        <v>40311</v>
      </c>
      <c r="B46" s="45">
        <v>0.52</v>
      </c>
      <c r="C46" s="88">
        <v>0.52</v>
      </c>
      <c r="D46" s="42" t="s">
        <v>34</v>
      </c>
      <c r="E46" s="91">
        <v>0</v>
      </c>
      <c r="F46" s="42">
        <v>0.54</v>
      </c>
      <c r="G46" s="88">
        <v>0.54</v>
      </c>
      <c r="H46" s="42" t="s">
        <v>131</v>
      </c>
      <c r="I46" s="91">
        <v>5.0000000000000001E-3</v>
      </c>
      <c r="J46" s="42" t="s">
        <v>131</v>
      </c>
      <c r="K46" s="91">
        <v>5.0000000000000001E-3</v>
      </c>
      <c r="L46" s="42" t="s">
        <v>194</v>
      </c>
      <c r="M46" s="91">
        <v>2.5000000000000001E-3</v>
      </c>
      <c r="N46" s="42" t="s">
        <v>34</v>
      </c>
      <c r="O46" s="587">
        <v>0.5</v>
      </c>
      <c r="P46" s="42">
        <v>0.83</v>
      </c>
      <c r="Q46" s="88">
        <v>0.83</v>
      </c>
      <c r="R46" s="42" t="s">
        <v>34</v>
      </c>
      <c r="S46" s="91">
        <v>0</v>
      </c>
      <c r="T46" s="42">
        <v>0.85</v>
      </c>
      <c r="U46" s="88">
        <v>0.85</v>
      </c>
      <c r="V46" s="42" t="s">
        <v>131</v>
      </c>
      <c r="W46" s="91">
        <v>5.0000000000000001E-3</v>
      </c>
      <c r="X46" s="42" t="s">
        <v>131</v>
      </c>
      <c r="Y46" s="91">
        <v>5.0000000000000001E-3</v>
      </c>
      <c r="Z46" s="42" t="s">
        <v>194</v>
      </c>
      <c r="AA46" s="91">
        <v>2.5000000000000001E-3</v>
      </c>
      <c r="AB46" s="42" t="s">
        <v>34</v>
      </c>
      <c r="AC46" s="91">
        <v>0.5</v>
      </c>
      <c r="AD46" s="45">
        <v>0.55000000000000004</v>
      </c>
      <c r="AE46" s="88">
        <v>0.55000000000000004</v>
      </c>
      <c r="AF46" s="42" t="s">
        <v>34</v>
      </c>
      <c r="AG46" s="91">
        <v>0</v>
      </c>
      <c r="AH46" s="42">
        <v>0.57999999999999996</v>
      </c>
      <c r="AI46" s="88">
        <v>0.57999999999999996</v>
      </c>
      <c r="AJ46" s="42" t="s">
        <v>131</v>
      </c>
      <c r="AK46" s="91">
        <v>5.0000000000000001E-3</v>
      </c>
      <c r="AL46" s="42">
        <v>1.0999999999999999E-2</v>
      </c>
      <c r="AM46" s="88">
        <v>1.0999999999999999E-2</v>
      </c>
      <c r="AN46" s="42" t="s">
        <v>194</v>
      </c>
      <c r="AO46" s="91">
        <v>2.5000000000000001E-3</v>
      </c>
      <c r="AP46" s="42" t="s">
        <v>34</v>
      </c>
      <c r="AQ46" s="91">
        <v>0.5</v>
      </c>
      <c r="AR46" s="45">
        <v>1.91</v>
      </c>
      <c r="AS46" s="88">
        <v>1.91</v>
      </c>
      <c r="AT46" s="42" t="s">
        <v>34</v>
      </c>
      <c r="AU46" s="91">
        <v>0</v>
      </c>
      <c r="AV46" s="42">
        <v>1.8</v>
      </c>
      <c r="AW46" s="88">
        <v>1.8</v>
      </c>
      <c r="AX46" s="42" t="s">
        <v>131</v>
      </c>
      <c r="AY46" s="91">
        <v>5.0000000000000001E-3</v>
      </c>
      <c r="AZ46" s="42" t="s">
        <v>131</v>
      </c>
      <c r="BA46" s="91">
        <v>5.0000000000000001E-3</v>
      </c>
      <c r="BB46" s="42" t="s">
        <v>194</v>
      </c>
      <c r="BC46" s="91">
        <v>2.5000000000000001E-3</v>
      </c>
      <c r="BD46" s="42" t="s">
        <v>34</v>
      </c>
      <c r="BE46" s="357">
        <v>0.5</v>
      </c>
    </row>
    <row r="47" spans="1:57" s="39" customFormat="1" hidden="1" thickBot="1">
      <c r="A47" s="358">
        <v>40340</v>
      </c>
      <c r="B47" s="359">
        <v>0.53</v>
      </c>
      <c r="C47" s="345">
        <v>0.53</v>
      </c>
      <c r="D47" s="360" t="s">
        <v>34</v>
      </c>
      <c r="E47" s="347">
        <v>0</v>
      </c>
      <c r="F47" s="360">
        <v>0.55000000000000004</v>
      </c>
      <c r="G47" s="345">
        <v>0.55000000000000004</v>
      </c>
      <c r="H47" s="360" t="s">
        <v>131</v>
      </c>
      <c r="I47" s="347">
        <v>5.0000000000000001E-3</v>
      </c>
      <c r="J47" s="360" t="s">
        <v>131</v>
      </c>
      <c r="K47" s="347">
        <v>5.0000000000000001E-3</v>
      </c>
      <c r="L47" s="360" t="s">
        <v>131</v>
      </c>
      <c r="M47" s="347">
        <v>5.0000000000000001E-3</v>
      </c>
      <c r="N47" s="360" t="s">
        <v>34</v>
      </c>
      <c r="O47" s="591">
        <v>0.5</v>
      </c>
      <c r="P47" s="360">
        <v>0.88</v>
      </c>
      <c r="Q47" s="345">
        <v>0.88</v>
      </c>
      <c r="R47" s="360" t="s">
        <v>34</v>
      </c>
      <c r="S47" s="347">
        <v>0</v>
      </c>
      <c r="T47" s="360">
        <v>0.92</v>
      </c>
      <c r="U47" s="345">
        <v>0.92</v>
      </c>
      <c r="V47" s="360">
        <v>0.02</v>
      </c>
      <c r="W47" s="345">
        <v>0.02</v>
      </c>
      <c r="X47" s="360" t="s">
        <v>131</v>
      </c>
      <c r="Y47" s="347">
        <v>5.0000000000000001E-3</v>
      </c>
      <c r="Z47" s="360" t="s">
        <v>194</v>
      </c>
      <c r="AA47" s="347">
        <v>2.5000000000000001E-3</v>
      </c>
      <c r="AB47" s="360" t="s">
        <v>34</v>
      </c>
      <c r="AC47" s="347">
        <v>0.5</v>
      </c>
      <c r="AD47" s="359">
        <v>0.56999999999999995</v>
      </c>
      <c r="AE47" s="345">
        <v>0.56999999999999995</v>
      </c>
      <c r="AF47" s="360"/>
      <c r="AG47" s="347"/>
      <c r="AH47" s="360">
        <v>0.59</v>
      </c>
      <c r="AI47" s="345">
        <v>0.59</v>
      </c>
      <c r="AJ47" s="360" t="s">
        <v>131</v>
      </c>
      <c r="AK47" s="347">
        <v>5.0000000000000001E-3</v>
      </c>
      <c r="AL47" s="360" t="s">
        <v>131</v>
      </c>
      <c r="AM47" s="347">
        <v>5.0000000000000001E-3</v>
      </c>
      <c r="AN47" s="360" t="s">
        <v>194</v>
      </c>
      <c r="AO47" s="347">
        <v>2.5000000000000001E-3</v>
      </c>
      <c r="AP47" s="360">
        <v>2</v>
      </c>
      <c r="AQ47" s="345">
        <v>2</v>
      </c>
      <c r="AR47" s="359">
        <v>1.79</v>
      </c>
      <c r="AS47" s="345">
        <v>1.79</v>
      </c>
      <c r="AT47" s="360" t="s">
        <v>34</v>
      </c>
      <c r="AU47" s="347">
        <v>0</v>
      </c>
      <c r="AV47" s="360">
        <v>2.9</v>
      </c>
      <c r="AW47" s="345">
        <v>2.9</v>
      </c>
      <c r="AX47" s="360" t="s">
        <v>131</v>
      </c>
      <c r="AY47" s="347">
        <v>5.0000000000000001E-3</v>
      </c>
      <c r="AZ47" s="360" t="s">
        <v>131</v>
      </c>
      <c r="BA47" s="347">
        <v>5.0000000000000001E-3</v>
      </c>
      <c r="BB47" s="360" t="s">
        <v>194</v>
      </c>
      <c r="BC47" s="347">
        <v>2.5000000000000001E-3</v>
      </c>
      <c r="BD47" s="360" t="s">
        <v>34</v>
      </c>
      <c r="BE47" s="364">
        <v>0.5</v>
      </c>
    </row>
    <row r="48" spans="1:57" s="39" customFormat="1" ht="13.8" hidden="1">
      <c r="A48" s="352">
        <v>40371</v>
      </c>
      <c r="B48" s="353">
        <v>0.46</v>
      </c>
      <c r="C48" s="334">
        <v>0.46</v>
      </c>
      <c r="D48" s="354" t="s">
        <v>34</v>
      </c>
      <c r="E48" s="336">
        <v>0</v>
      </c>
      <c r="F48" s="354">
        <v>0.59</v>
      </c>
      <c r="G48" s="334">
        <v>0.59</v>
      </c>
      <c r="H48" s="354" t="s">
        <v>194</v>
      </c>
      <c r="I48" s="336">
        <v>2.5000000000000001E-3</v>
      </c>
      <c r="J48" s="354" t="s">
        <v>131</v>
      </c>
      <c r="K48" s="336">
        <v>5.0000000000000001E-3</v>
      </c>
      <c r="L48" s="354" t="s">
        <v>194</v>
      </c>
      <c r="M48" s="336">
        <v>2.5000000000000001E-3</v>
      </c>
      <c r="N48" s="354" t="s">
        <v>34</v>
      </c>
      <c r="O48" s="590">
        <v>0.5</v>
      </c>
      <c r="P48" s="354">
        <v>0.79</v>
      </c>
      <c r="Q48" s="334">
        <v>0.79</v>
      </c>
      <c r="R48" s="354" t="s">
        <v>34</v>
      </c>
      <c r="S48" s="336">
        <v>0</v>
      </c>
      <c r="T48" s="354">
        <v>0.94</v>
      </c>
      <c r="U48" s="334">
        <v>0.94</v>
      </c>
      <c r="V48" s="354" t="s">
        <v>194</v>
      </c>
      <c r="W48" s="336">
        <v>2.5000000000000001E-3</v>
      </c>
      <c r="X48" s="354" t="s">
        <v>131</v>
      </c>
      <c r="Y48" s="336">
        <v>5.0000000000000001E-3</v>
      </c>
      <c r="Z48" s="354" t="s">
        <v>194</v>
      </c>
      <c r="AA48" s="336">
        <v>2.5000000000000001E-3</v>
      </c>
      <c r="AB48" s="354" t="s">
        <v>34</v>
      </c>
      <c r="AC48" s="336">
        <v>0.5</v>
      </c>
      <c r="AD48" s="353">
        <v>0.52</v>
      </c>
      <c r="AE48" s="334">
        <v>0.52</v>
      </c>
      <c r="AF48" s="354" t="s">
        <v>34</v>
      </c>
      <c r="AG48" s="336">
        <v>0</v>
      </c>
      <c r="AH48" s="354">
        <v>0.65</v>
      </c>
      <c r="AI48" s="334">
        <v>0.65</v>
      </c>
      <c r="AJ48" s="354" t="s">
        <v>194</v>
      </c>
      <c r="AK48" s="336">
        <v>2.5000000000000001E-3</v>
      </c>
      <c r="AL48" s="354" t="s">
        <v>131</v>
      </c>
      <c r="AM48" s="336">
        <v>5.0000000000000001E-3</v>
      </c>
      <c r="AN48" s="354">
        <v>6.0000000000000001E-3</v>
      </c>
      <c r="AO48" s="334">
        <v>6.0000000000000001E-3</v>
      </c>
      <c r="AP48" s="354" t="s">
        <v>34</v>
      </c>
      <c r="AQ48" s="336">
        <v>0.5</v>
      </c>
      <c r="AR48" s="353">
        <v>1.76</v>
      </c>
      <c r="AS48" s="334">
        <v>1.76</v>
      </c>
      <c r="AT48" s="354" t="s">
        <v>34</v>
      </c>
      <c r="AU48" s="336">
        <v>0</v>
      </c>
      <c r="AV48" s="354">
        <v>1.9</v>
      </c>
      <c r="AW48" s="334">
        <v>1.9</v>
      </c>
      <c r="AX48" s="354" t="s">
        <v>194</v>
      </c>
      <c r="AY48" s="336">
        <v>2.5000000000000001E-3</v>
      </c>
      <c r="AZ48" s="354" t="s">
        <v>131</v>
      </c>
      <c r="BA48" s="336">
        <v>5.0000000000000001E-3</v>
      </c>
      <c r="BB48" s="354" t="s">
        <v>194</v>
      </c>
      <c r="BC48" s="336">
        <v>2.5000000000000001E-3</v>
      </c>
      <c r="BD48" s="354" t="s">
        <v>34</v>
      </c>
      <c r="BE48" s="363">
        <v>0.5</v>
      </c>
    </row>
    <row r="49" spans="1:57" s="39" customFormat="1" ht="13.8" hidden="1">
      <c r="A49" s="356">
        <v>40401</v>
      </c>
      <c r="B49" s="45">
        <v>0.5</v>
      </c>
      <c r="C49" s="88">
        <v>0.5</v>
      </c>
      <c r="D49" s="42" t="s">
        <v>34</v>
      </c>
      <c r="E49" s="91">
        <v>0</v>
      </c>
      <c r="F49" s="42">
        <v>0.59</v>
      </c>
      <c r="G49" s="88">
        <v>0.59</v>
      </c>
      <c r="H49" s="42" t="s">
        <v>194</v>
      </c>
      <c r="I49" s="91">
        <v>2.5000000000000001E-3</v>
      </c>
      <c r="J49" s="42" t="s">
        <v>131</v>
      </c>
      <c r="K49" s="91">
        <v>5.0000000000000001E-3</v>
      </c>
      <c r="L49" s="42" t="s">
        <v>194</v>
      </c>
      <c r="M49" s="91">
        <v>2.5000000000000001E-3</v>
      </c>
      <c r="N49" s="42" t="s">
        <v>34</v>
      </c>
      <c r="O49" s="587">
        <v>0.5</v>
      </c>
      <c r="P49" s="42">
        <v>0.78</v>
      </c>
      <c r="Q49" s="88">
        <v>0.78</v>
      </c>
      <c r="R49" s="42" t="s">
        <v>34</v>
      </c>
      <c r="S49" s="91">
        <v>0</v>
      </c>
      <c r="T49" s="42">
        <v>0.91</v>
      </c>
      <c r="U49" s="88">
        <v>0.91</v>
      </c>
      <c r="V49" s="42">
        <v>0.01</v>
      </c>
      <c r="W49" s="88">
        <v>0.01</v>
      </c>
      <c r="X49" s="42" t="s">
        <v>131</v>
      </c>
      <c r="Y49" s="91">
        <v>5.0000000000000001E-3</v>
      </c>
      <c r="Z49" s="42" t="s">
        <v>194</v>
      </c>
      <c r="AA49" s="91">
        <v>2.5000000000000001E-3</v>
      </c>
      <c r="AB49" s="42" t="s">
        <v>34</v>
      </c>
      <c r="AC49" s="91">
        <v>0.5</v>
      </c>
      <c r="AD49" s="45">
        <v>0.56999999999999995</v>
      </c>
      <c r="AE49" s="88">
        <v>0.56999999999999995</v>
      </c>
      <c r="AF49" s="42" t="s">
        <v>34</v>
      </c>
      <c r="AG49" s="91">
        <v>0</v>
      </c>
      <c r="AH49" s="42">
        <v>0.72</v>
      </c>
      <c r="AI49" s="88">
        <v>0.72</v>
      </c>
      <c r="AJ49" s="42" t="s">
        <v>131</v>
      </c>
      <c r="AK49" s="91">
        <v>5.0000000000000001E-3</v>
      </c>
      <c r="AL49" s="42" t="s">
        <v>131</v>
      </c>
      <c r="AM49" s="91">
        <v>5.0000000000000001E-3</v>
      </c>
      <c r="AN49" s="42" t="s">
        <v>194</v>
      </c>
      <c r="AO49" s="91">
        <v>2.5000000000000001E-3</v>
      </c>
      <c r="AP49" s="42" t="s">
        <v>34</v>
      </c>
      <c r="AQ49" s="91">
        <v>0.5</v>
      </c>
      <c r="AR49" s="45">
        <v>2.0499999999999998</v>
      </c>
      <c r="AS49" s="88">
        <v>2.0499999999999998</v>
      </c>
      <c r="AT49" s="42" t="s">
        <v>34</v>
      </c>
      <c r="AU49" s="91">
        <v>0</v>
      </c>
      <c r="AV49" s="42">
        <v>2.2000000000000002</v>
      </c>
      <c r="AW49" s="88">
        <v>2.2000000000000002</v>
      </c>
      <c r="AX49" s="42" t="s">
        <v>194</v>
      </c>
      <c r="AY49" s="91">
        <v>2.5000000000000001E-3</v>
      </c>
      <c r="AZ49" s="42" t="s">
        <v>131</v>
      </c>
      <c r="BA49" s="91">
        <v>5.0000000000000001E-3</v>
      </c>
      <c r="BB49" s="42" t="s">
        <v>194</v>
      </c>
      <c r="BC49" s="91">
        <v>2.5000000000000001E-3</v>
      </c>
      <c r="BD49" s="42" t="s">
        <v>34</v>
      </c>
      <c r="BE49" s="357">
        <v>0.5</v>
      </c>
    </row>
    <row r="50" spans="1:57" s="39" customFormat="1" ht="13.8" hidden="1">
      <c r="A50" s="356">
        <v>40428</v>
      </c>
      <c r="B50" s="45">
        <v>0.54</v>
      </c>
      <c r="C50" s="88">
        <v>0.54</v>
      </c>
      <c r="D50" s="42" t="s">
        <v>34</v>
      </c>
      <c r="E50" s="91">
        <v>0</v>
      </c>
      <c r="F50" s="42">
        <v>0.56999999999999995</v>
      </c>
      <c r="G50" s="88">
        <v>0.56999999999999995</v>
      </c>
      <c r="H50" s="42" t="s">
        <v>131</v>
      </c>
      <c r="I50" s="91">
        <v>5.0000000000000001E-3</v>
      </c>
      <c r="J50" s="42" t="s">
        <v>131</v>
      </c>
      <c r="K50" s="91">
        <v>5.0000000000000001E-3</v>
      </c>
      <c r="L50" s="42" t="s">
        <v>131</v>
      </c>
      <c r="M50" s="91">
        <v>5.0000000000000001E-3</v>
      </c>
      <c r="N50" s="42" t="s">
        <v>34</v>
      </c>
      <c r="O50" s="587">
        <v>0.5</v>
      </c>
      <c r="P50" s="42">
        <v>0.88</v>
      </c>
      <c r="Q50" s="88">
        <v>0.88</v>
      </c>
      <c r="R50" s="42" t="s">
        <v>34</v>
      </c>
      <c r="S50" s="91">
        <v>0</v>
      </c>
      <c r="T50" s="42">
        <v>0.94</v>
      </c>
      <c r="U50" s="88">
        <v>0.94</v>
      </c>
      <c r="V50" s="42" t="s">
        <v>131</v>
      </c>
      <c r="W50" s="91">
        <v>5.0000000000000001E-3</v>
      </c>
      <c r="X50" s="42" t="s">
        <v>131</v>
      </c>
      <c r="Y50" s="91">
        <v>5.0000000000000001E-3</v>
      </c>
      <c r="Z50" s="42" t="s">
        <v>131</v>
      </c>
      <c r="AA50" s="91">
        <v>5.0000000000000001E-3</v>
      </c>
      <c r="AB50" s="42" t="s">
        <v>34</v>
      </c>
      <c r="AC50" s="91">
        <v>0.5</v>
      </c>
      <c r="AD50" s="45">
        <v>0.64</v>
      </c>
      <c r="AE50" s="88">
        <v>0.64</v>
      </c>
      <c r="AF50" s="42" t="s">
        <v>34</v>
      </c>
      <c r="AG50" s="91">
        <v>0</v>
      </c>
      <c r="AH50" s="42">
        <v>0.67</v>
      </c>
      <c r="AI50" s="88">
        <v>0.67</v>
      </c>
      <c r="AJ50" s="42" t="s">
        <v>131</v>
      </c>
      <c r="AK50" s="91">
        <v>5.0000000000000001E-3</v>
      </c>
      <c r="AL50" s="42" t="s">
        <v>131</v>
      </c>
      <c r="AM50" s="91">
        <v>5.0000000000000001E-3</v>
      </c>
      <c r="AN50" s="42">
        <v>7.0000000000000001E-3</v>
      </c>
      <c r="AO50" s="88">
        <v>7.0000000000000001E-3</v>
      </c>
      <c r="AP50" s="42" t="s">
        <v>34</v>
      </c>
      <c r="AQ50" s="91">
        <v>0.5</v>
      </c>
      <c r="AR50" s="45">
        <v>2.34</v>
      </c>
      <c r="AS50" s="88">
        <v>2.34</v>
      </c>
      <c r="AT50" s="42" t="s">
        <v>34</v>
      </c>
      <c r="AU50" s="91">
        <v>0</v>
      </c>
      <c r="AV50" s="42">
        <v>2.2999999999999998</v>
      </c>
      <c r="AW50" s="88">
        <v>2.2999999999999998</v>
      </c>
      <c r="AX50" s="42" t="s">
        <v>131</v>
      </c>
      <c r="AY50" s="91">
        <v>5.0000000000000001E-3</v>
      </c>
      <c r="AZ50" s="42" t="s">
        <v>131</v>
      </c>
      <c r="BA50" s="91">
        <v>5.0000000000000001E-3</v>
      </c>
      <c r="BB50" s="42" t="s">
        <v>194</v>
      </c>
      <c r="BC50" s="91">
        <v>2.5000000000000001E-3</v>
      </c>
      <c r="BD50" s="42" t="s">
        <v>34</v>
      </c>
      <c r="BE50" s="357">
        <v>0.5</v>
      </c>
    </row>
    <row r="51" spans="1:57" s="39" customFormat="1" ht="13.8" hidden="1">
      <c r="A51" s="356">
        <v>40464</v>
      </c>
      <c r="B51" s="45">
        <v>0.54</v>
      </c>
      <c r="C51" s="88">
        <v>0.54</v>
      </c>
      <c r="D51" s="42" t="s">
        <v>34</v>
      </c>
      <c r="E51" s="91">
        <v>0</v>
      </c>
      <c r="F51" s="42">
        <v>0.57999999999999996</v>
      </c>
      <c r="G51" s="88">
        <v>0.57999999999999996</v>
      </c>
      <c r="H51" s="42" t="s">
        <v>194</v>
      </c>
      <c r="I51" s="91">
        <v>2.5000000000000001E-3</v>
      </c>
      <c r="J51" s="42">
        <v>1.0999999999999999E-2</v>
      </c>
      <c r="K51" s="88">
        <v>1.0999999999999999E-2</v>
      </c>
      <c r="L51" s="42">
        <v>6.0000000000000001E-3</v>
      </c>
      <c r="M51" s="88">
        <v>6.0000000000000001E-3</v>
      </c>
      <c r="N51" s="42" t="s">
        <v>34</v>
      </c>
      <c r="O51" s="587">
        <v>0.5</v>
      </c>
      <c r="P51" s="42">
        <v>0.91</v>
      </c>
      <c r="Q51" s="88">
        <v>0.91</v>
      </c>
      <c r="R51" s="42" t="s">
        <v>34</v>
      </c>
      <c r="S51" s="91">
        <v>0</v>
      </c>
      <c r="T51" s="42">
        <v>1</v>
      </c>
      <c r="U51" s="88">
        <v>1</v>
      </c>
      <c r="V51" s="42" t="s">
        <v>194</v>
      </c>
      <c r="W51" s="91">
        <v>2.5000000000000001E-3</v>
      </c>
      <c r="X51" s="42" t="s">
        <v>131</v>
      </c>
      <c r="Y51" s="91">
        <v>5.0000000000000001E-3</v>
      </c>
      <c r="Z51" s="42">
        <v>6.0000000000000001E-3</v>
      </c>
      <c r="AA51" s="88">
        <v>6.0000000000000001E-3</v>
      </c>
      <c r="AB51" s="42" t="s">
        <v>34</v>
      </c>
      <c r="AC51" s="91">
        <v>0.5</v>
      </c>
      <c r="AD51" s="45">
        <v>0.63</v>
      </c>
      <c r="AE51" s="88">
        <v>0.63</v>
      </c>
      <c r="AF51" s="42" t="s">
        <v>34</v>
      </c>
      <c r="AG51" s="91">
        <v>0</v>
      </c>
      <c r="AH51" s="42">
        <v>0.67</v>
      </c>
      <c r="AI51" s="88">
        <v>0.67</v>
      </c>
      <c r="AJ51" s="42" t="s">
        <v>194</v>
      </c>
      <c r="AK51" s="91">
        <v>2.5000000000000001E-3</v>
      </c>
      <c r="AL51" s="42">
        <v>1.2E-2</v>
      </c>
      <c r="AM51" s="91">
        <v>1.2E-2</v>
      </c>
      <c r="AN51" s="42">
        <v>7.0000000000000001E-3</v>
      </c>
      <c r="AO51" s="88">
        <v>7.0000000000000001E-3</v>
      </c>
      <c r="AP51" s="42" t="s">
        <v>34</v>
      </c>
      <c r="AQ51" s="91">
        <v>0.5</v>
      </c>
      <c r="AR51" s="45">
        <v>2.46</v>
      </c>
      <c r="AS51" s="88">
        <v>2.46</v>
      </c>
      <c r="AT51" s="42" t="s">
        <v>34</v>
      </c>
      <c r="AU51" s="91">
        <v>0</v>
      </c>
      <c r="AV51" s="42">
        <v>2.5</v>
      </c>
      <c r="AW51" s="88">
        <v>2.5</v>
      </c>
      <c r="AX51" s="42" t="s">
        <v>194</v>
      </c>
      <c r="AY51" s="91">
        <v>2.5000000000000001E-3</v>
      </c>
      <c r="AZ51" s="42">
        <v>1.0999999999999999E-2</v>
      </c>
      <c r="BA51" s="88">
        <v>1.0999999999999999E-2</v>
      </c>
      <c r="BB51" s="42" t="s">
        <v>131</v>
      </c>
      <c r="BC51" s="91">
        <v>5.0000000000000001E-3</v>
      </c>
      <c r="BD51" s="42" t="s">
        <v>34</v>
      </c>
      <c r="BE51" s="357">
        <v>0.5</v>
      </c>
    </row>
    <row r="52" spans="1:57" s="39" customFormat="1" ht="13.8" hidden="1">
      <c r="A52" s="356">
        <v>40493</v>
      </c>
      <c r="B52" s="45">
        <v>0.56999999999999995</v>
      </c>
      <c r="C52" s="88">
        <v>0.56999999999999995</v>
      </c>
      <c r="D52" s="42" t="s">
        <v>34</v>
      </c>
      <c r="E52" s="91">
        <v>0</v>
      </c>
      <c r="F52" s="42">
        <v>0.54</v>
      </c>
      <c r="G52" s="88">
        <v>0.54</v>
      </c>
      <c r="H52" s="42" t="s">
        <v>194</v>
      </c>
      <c r="I52" s="91">
        <v>2.5000000000000001E-3</v>
      </c>
      <c r="J52" s="42" t="s">
        <v>131</v>
      </c>
      <c r="K52" s="91">
        <v>5.0000000000000001E-3</v>
      </c>
      <c r="L52" s="42" t="s">
        <v>194</v>
      </c>
      <c r="M52" s="91">
        <v>2.5000000000000001E-3</v>
      </c>
      <c r="N52" s="42" t="s">
        <v>34</v>
      </c>
      <c r="O52" s="587">
        <v>0.5</v>
      </c>
      <c r="P52" s="42">
        <v>0.93</v>
      </c>
      <c r="Q52" s="88">
        <v>0.93</v>
      </c>
      <c r="R52" s="42" t="s">
        <v>34</v>
      </c>
      <c r="S52" s="91">
        <v>0</v>
      </c>
      <c r="T52" s="42">
        <v>0.91</v>
      </c>
      <c r="U52" s="88">
        <v>0.91</v>
      </c>
      <c r="V52" s="42" t="s">
        <v>194</v>
      </c>
      <c r="W52" s="91">
        <v>2.5000000000000001E-3</v>
      </c>
      <c r="X52" s="42" t="s">
        <v>131</v>
      </c>
      <c r="Y52" s="91">
        <v>5.0000000000000001E-3</v>
      </c>
      <c r="Z52" s="42" t="s">
        <v>194</v>
      </c>
      <c r="AA52" s="91">
        <v>2.5000000000000001E-3</v>
      </c>
      <c r="AB52" s="42" t="s">
        <v>34</v>
      </c>
      <c r="AC52" s="91">
        <v>0.5</v>
      </c>
      <c r="AD52" s="45">
        <v>0.64</v>
      </c>
      <c r="AE52" s="88">
        <v>0.64</v>
      </c>
      <c r="AF52" s="42" t="s">
        <v>34</v>
      </c>
      <c r="AG52" s="91">
        <v>0</v>
      </c>
      <c r="AH52" s="42">
        <v>0.66</v>
      </c>
      <c r="AI52" s="88">
        <v>0.66</v>
      </c>
      <c r="AJ52" s="42" t="s">
        <v>194</v>
      </c>
      <c r="AK52" s="91">
        <v>2.5000000000000001E-3</v>
      </c>
      <c r="AL52" s="42" t="s">
        <v>131</v>
      </c>
      <c r="AM52" s="91">
        <v>5.0000000000000001E-3</v>
      </c>
      <c r="AN52" s="42">
        <v>7.0000000000000001E-3</v>
      </c>
      <c r="AO52" s="88">
        <v>7.0000000000000001E-3</v>
      </c>
      <c r="AP52" s="42" t="s">
        <v>34</v>
      </c>
      <c r="AQ52" s="91">
        <v>0.5</v>
      </c>
      <c r="AR52" s="45">
        <v>2.64</v>
      </c>
      <c r="AS52" s="88">
        <v>2.64</v>
      </c>
      <c r="AT52" s="42" t="s">
        <v>34</v>
      </c>
      <c r="AU52" s="91">
        <v>0</v>
      </c>
      <c r="AV52" s="42">
        <v>2.7</v>
      </c>
      <c r="AW52" s="88">
        <v>2.7</v>
      </c>
      <c r="AX52" s="42" t="s">
        <v>194</v>
      </c>
      <c r="AY52" s="91">
        <v>2.5000000000000001E-3</v>
      </c>
      <c r="AZ52" s="42" t="s">
        <v>131</v>
      </c>
      <c r="BA52" s="91">
        <v>5.0000000000000001E-3</v>
      </c>
      <c r="BB52" s="42" t="s">
        <v>194</v>
      </c>
      <c r="BC52" s="91">
        <v>2.5000000000000001E-3</v>
      </c>
      <c r="BD52" s="42" t="s">
        <v>34</v>
      </c>
      <c r="BE52" s="357">
        <v>0.5</v>
      </c>
    </row>
    <row r="53" spans="1:57" s="39" customFormat="1" ht="13.8" hidden="1">
      <c r="A53" s="356">
        <v>40534</v>
      </c>
      <c r="B53" s="45">
        <v>0.49</v>
      </c>
      <c r="C53" s="88">
        <v>0.49</v>
      </c>
      <c r="D53" s="42" t="s">
        <v>34</v>
      </c>
      <c r="E53" s="91">
        <v>0</v>
      </c>
      <c r="F53" s="42">
        <v>0.56999999999999995</v>
      </c>
      <c r="G53" s="88">
        <v>0.56999999999999995</v>
      </c>
      <c r="H53" s="42" t="s">
        <v>194</v>
      </c>
      <c r="I53" s="91">
        <v>2.5000000000000001E-3</v>
      </c>
      <c r="J53" s="42" t="s">
        <v>131</v>
      </c>
      <c r="K53" s="91">
        <v>5.0000000000000001E-3</v>
      </c>
      <c r="L53" s="42" t="s">
        <v>194</v>
      </c>
      <c r="M53" s="91">
        <v>2.5000000000000001E-3</v>
      </c>
      <c r="N53" s="42" t="s">
        <v>34</v>
      </c>
      <c r="O53" s="587">
        <v>0.5</v>
      </c>
      <c r="P53" s="42">
        <v>0.88</v>
      </c>
      <c r="Q53" s="88">
        <v>0.88</v>
      </c>
      <c r="R53" s="42" t="s">
        <v>34</v>
      </c>
      <c r="S53" s="91">
        <v>0</v>
      </c>
      <c r="T53" s="42">
        <v>0.93</v>
      </c>
      <c r="U53" s="88">
        <v>0.93</v>
      </c>
      <c r="V53" s="42" t="s">
        <v>194</v>
      </c>
      <c r="W53" s="91">
        <v>2.5000000000000001E-3</v>
      </c>
      <c r="X53" s="42" t="s">
        <v>131</v>
      </c>
      <c r="Y53" s="91">
        <v>5.0000000000000001E-3</v>
      </c>
      <c r="Z53" s="42" t="s">
        <v>194</v>
      </c>
      <c r="AA53" s="91">
        <v>2.5000000000000001E-3</v>
      </c>
      <c r="AB53" s="42" t="s">
        <v>34</v>
      </c>
      <c r="AC53" s="91">
        <v>0.5</v>
      </c>
      <c r="AD53" s="45">
        <v>0.56999999999999995</v>
      </c>
      <c r="AE53" s="88">
        <v>0.56999999999999995</v>
      </c>
      <c r="AF53" s="42" t="s">
        <v>34</v>
      </c>
      <c r="AG53" s="91">
        <v>0</v>
      </c>
      <c r="AH53" s="42">
        <v>0.62</v>
      </c>
      <c r="AI53" s="88">
        <v>0.62</v>
      </c>
      <c r="AJ53" s="42">
        <v>8.0000000000000002E-3</v>
      </c>
      <c r="AK53" s="88">
        <v>8.0000000000000002E-3</v>
      </c>
      <c r="AL53" s="42">
        <v>6.0000000000000001E-3</v>
      </c>
      <c r="AM53" s="88">
        <v>6.0000000000000001E-3</v>
      </c>
      <c r="AN53" s="42" t="s">
        <v>194</v>
      </c>
      <c r="AO53" s="91">
        <v>2.5000000000000001E-3</v>
      </c>
      <c r="AP53" s="42" t="s">
        <v>34</v>
      </c>
      <c r="AQ53" s="91">
        <v>0.5</v>
      </c>
      <c r="AR53" s="45">
        <v>2.2599999999999998</v>
      </c>
      <c r="AS53" s="88">
        <v>2.2599999999999998</v>
      </c>
      <c r="AT53" s="42" t="s">
        <v>34</v>
      </c>
      <c r="AU53" s="91">
        <v>0</v>
      </c>
      <c r="AV53" s="42">
        <v>2.83</v>
      </c>
      <c r="AW53" s="88">
        <v>2.83</v>
      </c>
      <c r="AX53" s="42" t="s">
        <v>194</v>
      </c>
      <c r="AY53" s="91">
        <v>2.5000000000000001E-3</v>
      </c>
      <c r="AZ53" s="42" t="s">
        <v>131</v>
      </c>
      <c r="BA53" s="91">
        <v>5.0000000000000001E-3</v>
      </c>
      <c r="BB53" s="42" t="s">
        <v>194</v>
      </c>
      <c r="BC53" s="91">
        <v>2.5000000000000001E-3</v>
      </c>
      <c r="BD53" s="42" t="s">
        <v>34</v>
      </c>
      <c r="BE53" s="357">
        <v>0.5</v>
      </c>
    </row>
    <row r="54" spans="1:57" s="39" customFormat="1" ht="13.8" hidden="1">
      <c r="A54" s="356">
        <v>40562</v>
      </c>
      <c r="B54" s="45">
        <v>0.59</v>
      </c>
      <c r="C54" s="88">
        <v>0.59</v>
      </c>
      <c r="D54" s="42" t="s">
        <v>34</v>
      </c>
      <c r="E54" s="91">
        <v>0</v>
      </c>
      <c r="F54" s="42">
        <v>0.56999999999999995</v>
      </c>
      <c r="G54" s="88">
        <v>0.56999999999999995</v>
      </c>
      <c r="H54" s="42" t="s">
        <v>194</v>
      </c>
      <c r="I54" s="91">
        <v>2.5000000000000001E-3</v>
      </c>
      <c r="J54" s="42">
        <v>1.6E-2</v>
      </c>
      <c r="K54" s="88">
        <v>1.6E-2</v>
      </c>
      <c r="L54" s="42" t="s">
        <v>194</v>
      </c>
      <c r="M54" s="91">
        <v>2.5000000000000001E-3</v>
      </c>
      <c r="N54" s="42" t="s">
        <v>34</v>
      </c>
      <c r="O54" s="587">
        <v>0.5</v>
      </c>
      <c r="P54" s="42">
        <v>1</v>
      </c>
      <c r="Q54" s="88">
        <v>1</v>
      </c>
      <c r="R54" s="42" t="s">
        <v>34</v>
      </c>
      <c r="S54" s="91">
        <v>0</v>
      </c>
      <c r="T54" s="42">
        <v>1.1000000000000001</v>
      </c>
      <c r="U54" s="88">
        <v>1.1000000000000001</v>
      </c>
      <c r="V54" s="42" t="s">
        <v>194</v>
      </c>
      <c r="W54" s="91">
        <v>2.5000000000000001E-3</v>
      </c>
      <c r="X54" s="42" t="s">
        <v>131</v>
      </c>
      <c r="Y54" s="91">
        <v>5.0000000000000001E-3</v>
      </c>
      <c r="Z54" s="42" t="s">
        <v>194</v>
      </c>
      <c r="AA54" s="91">
        <v>2.5000000000000001E-3</v>
      </c>
      <c r="AB54" s="42" t="s">
        <v>34</v>
      </c>
      <c r="AC54" s="91">
        <v>0.5</v>
      </c>
      <c r="AD54" s="45">
        <v>0.63</v>
      </c>
      <c r="AE54" s="88">
        <v>0.63</v>
      </c>
      <c r="AF54" s="42" t="s">
        <v>34</v>
      </c>
      <c r="AG54" s="91">
        <v>0</v>
      </c>
      <c r="AH54" s="42">
        <v>0.65</v>
      </c>
      <c r="AI54" s="88">
        <v>0.65</v>
      </c>
      <c r="AJ54" s="42" t="s">
        <v>194</v>
      </c>
      <c r="AK54" s="91">
        <v>2.5000000000000001E-3</v>
      </c>
      <c r="AL54" s="42">
        <v>1.0999999999999999E-2</v>
      </c>
      <c r="AM54" s="88">
        <v>1.0999999999999999E-2</v>
      </c>
      <c r="AN54" s="42">
        <v>7.0000000000000001E-3</v>
      </c>
      <c r="AO54" s="88">
        <v>7.0000000000000001E-3</v>
      </c>
      <c r="AP54" s="42" t="s">
        <v>34</v>
      </c>
      <c r="AQ54" s="91">
        <v>0.5</v>
      </c>
      <c r="AR54" s="45">
        <v>2.4700000000000002</v>
      </c>
      <c r="AS54" s="88">
        <v>2.4700000000000002</v>
      </c>
      <c r="AT54" s="42" t="s">
        <v>34</v>
      </c>
      <c r="AU54" s="91">
        <v>0</v>
      </c>
      <c r="AV54" s="42">
        <v>2.5</v>
      </c>
      <c r="AW54" s="88">
        <v>2.5</v>
      </c>
      <c r="AX54" s="42" t="s">
        <v>194</v>
      </c>
      <c r="AY54" s="91">
        <v>2.5000000000000001E-3</v>
      </c>
      <c r="AZ54" s="42" t="s">
        <v>131</v>
      </c>
      <c r="BA54" s="91">
        <v>5.0000000000000001E-3</v>
      </c>
      <c r="BB54" s="42" t="s">
        <v>194</v>
      </c>
      <c r="BC54" s="91">
        <v>2.5000000000000001E-3</v>
      </c>
      <c r="BD54" s="42" t="s">
        <v>34</v>
      </c>
      <c r="BE54" s="357">
        <v>0.5</v>
      </c>
    </row>
    <row r="55" spans="1:57" s="39" customFormat="1" ht="13.8" hidden="1">
      <c r="A55" s="356">
        <v>40592</v>
      </c>
      <c r="B55" s="45">
        <v>0.5</v>
      </c>
      <c r="C55" s="88">
        <v>0.5</v>
      </c>
      <c r="D55" s="42" t="s">
        <v>34</v>
      </c>
      <c r="E55" s="91">
        <v>0</v>
      </c>
      <c r="F55" s="42">
        <v>0.53</v>
      </c>
      <c r="G55" s="88">
        <v>0.53</v>
      </c>
      <c r="H55" s="42" t="s">
        <v>194</v>
      </c>
      <c r="I55" s="91">
        <v>2.5000000000000001E-3</v>
      </c>
      <c r="J55" s="42">
        <v>1.2E-2</v>
      </c>
      <c r="K55" s="88">
        <v>1.2E-2</v>
      </c>
      <c r="L55" s="42" t="s">
        <v>194</v>
      </c>
      <c r="M55" s="91">
        <v>2.5000000000000001E-3</v>
      </c>
      <c r="N55" s="42" t="s">
        <v>34</v>
      </c>
      <c r="O55" s="587">
        <v>0.5</v>
      </c>
      <c r="P55" s="42">
        <v>0.89</v>
      </c>
      <c r="Q55" s="88">
        <v>0.89</v>
      </c>
      <c r="R55" s="42" t="s">
        <v>34</v>
      </c>
      <c r="S55" s="91">
        <v>0</v>
      </c>
      <c r="T55" s="42">
        <v>1</v>
      </c>
      <c r="U55" s="88">
        <v>1</v>
      </c>
      <c r="V55" s="42">
        <v>8.9999999999999993E-3</v>
      </c>
      <c r="W55" s="88">
        <v>8.9999999999999993E-3</v>
      </c>
      <c r="X55" s="42">
        <v>1.0999999999999999E-2</v>
      </c>
      <c r="Y55" s="88">
        <v>1.0999999999999999E-2</v>
      </c>
      <c r="Z55" s="42" t="s">
        <v>194</v>
      </c>
      <c r="AA55" s="91">
        <v>2.5000000000000001E-3</v>
      </c>
      <c r="AB55" s="42" t="s">
        <v>34</v>
      </c>
      <c r="AC55" s="91">
        <v>0.5</v>
      </c>
      <c r="AD55" s="45">
        <v>0.52</v>
      </c>
      <c r="AE55" s="88">
        <v>0.52</v>
      </c>
      <c r="AF55" s="42" t="s">
        <v>34</v>
      </c>
      <c r="AG55" s="91">
        <v>0</v>
      </c>
      <c r="AH55" s="42">
        <v>0.62</v>
      </c>
      <c r="AI55" s="88">
        <v>0.62</v>
      </c>
      <c r="AJ55" s="42">
        <v>1.2999999999999999E-2</v>
      </c>
      <c r="AK55" s="88">
        <v>1.2999999999999999E-2</v>
      </c>
      <c r="AL55" s="42">
        <v>1.4E-2</v>
      </c>
      <c r="AM55" s="88">
        <v>1.4E-2</v>
      </c>
      <c r="AN55" s="42">
        <v>7.0000000000000001E-3</v>
      </c>
      <c r="AO55" s="88">
        <v>7.0000000000000001E-3</v>
      </c>
      <c r="AP55" s="42" t="s">
        <v>34</v>
      </c>
      <c r="AQ55" s="91">
        <v>0.5</v>
      </c>
      <c r="AR55" s="45">
        <v>1.75</v>
      </c>
      <c r="AS55" s="88">
        <v>1.75</v>
      </c>
      <c r="AT55" s="42" t="s">
        <v>34</v>
      </c>
      <c r="AU55" s="91">
        <v>0</v>
      </c>
      <c r="AV55" s="42">
        <v>1.8</v>
      </c>
      <c r="AW55" s="88">
        <v>1.8</v>
      </c>
      <c r="AX55" s="42" t="s">
        <v>194</v>
      </c>
      <c r="AY55" s="91">
        <v>2.5000000000000001E-3</v>
      </c>
      <c r="AZ55" s="42" t="s">
        <v>131</v>
      </c>
      <c r="BA55" s="91">
        <v>5.0000000000000001E-3</v>
      </c>
      <c r="BB55" s="42" t="s">
        <v>194</v>
      </c>
      <c r="BC55" s="91">
        <v>2.5000000000000001E-3</v>
      </c>
      <c r="BD55" s="42" t="s">
        <v>34</v>
      </c>
      <c r="BE55" s="357">
        <v>0.5</v>
      </c>
    </row>
    <row r="56" spans="1:57" s="39" customFormat="1" ht="13.8" hidden="1">
      <c r="A56" s="356">
        <v>40611</v>
      </c>
      <c r="B56" s="45">
        <v>0.52</v>
      </c>
      <c r="C56" s="88">
        <v>0.52</v>
      </c>
      <c r="D56" s="42" t="s">
        <v>34</v>
      </c>
      <c r="E56" s="91">
        <v>0</v>
      </c>
      <c r="F56" s="42">
        <v>0.55000000000000004</v>
      </c>
      <c r="G56" s="88">
        <v>0.55000000000000004</v>
      </c>
      <c r="H56" s="42" t="s">
        <v>194</v>
      </c>
      <c r="I56" s="91">
        <v>2.5000000000000001E-3</v>
      </c>
      <c r="J56" s="42" t="s">
        <v>131</v>
      </c>
      <c r="K56" s="91">
        <v>5.0000000000000001E-3</v>
      </c>
      <c r="L56" s="42">
        <v>6.0000000000000001E-3</v>
      </c>
      <c r="M56" s="88">
        <v>6.0000000000000001E-3</v>
      </c>
      <c r="N56" s="42" t="s">
        <v>34</v>
      </c>
      <c r="O56" s="587">
        <v>0.5</v>
      </c>
      <c r="P56" s="42">
        <v>0.9</v>
      </c>
      <c r="Q56" s="88">
        <v>0.9</v>
      </c>
      <c r="R56" s="42" t="s">
        <v>34</v>
      </c>
      <c r="S56" s="91">
        <v>0</v>
      </c>
      <c r="T56" s="42">
        <v>0.92</v>
      </c>
      <c r="U56" s="88">
        <v>0.92</v>
      </c>
      <c r="V56" s="42">
        <v>6.0000000000000001E-3</v>
      </c>
      <c r="W56" s="88">
        <v>6.0000000000000001E-3</v>
      </c>
      <c r="X56" s="42">
        <v>1.0999999999999999E-2</v>
      </c>
      <c r="Y56" s="88">
        <v>1.0999999999999999E-2</v>
      </c>
      <c r="Z56" s="42">
        <v>6.0000000000000001E-3</v>
      </c>
      <c r="AA56" s="88">
        <v>6.0000000000000001E-3</v>
      </c>
      <c r="AB56" s="42" t="s">
        <v>34</v>
      </c>
      <c r="AC56" s="91">
        <v>0.5</v>
      </c>
      <c r="AD56" s="45">
        <v>0.52</v>
      </c>
      <c r="AE56" s="88">
        <v>0.52</v>
      </c>
      <c r="AF56" s="42" t="s">
        <v>34</v>
      </c>
      <c r="AG56" s="91">
        <v>0</v>
      </c>
      <c r="AH56" s="42">
        <v>0.56000000000000005</v>
      </c>
      <c r="AI56" s="88">
        <v>0.56000000000000005</v>
      </c>
      <c r="AJ56" s="42" t="s">
        <v>194</v>
      </c>
      <c r="AK56" s="91">
        <v>2.5000000000000001E-3</v>
      </c>
      <c r="AL56" s="42">
        <v>1.2999999999999999E-2</v>
      </c>
      <c r="AM56" s="88">
        <v>1.2999999999999999E-2</v>
      </c>
      <c r="AN56" s="42">
        <v>8.9999999999999993E-3</v>
      </c>
      <c r="AO56" s="88">
        <v>8.9999999999999993E-3</v>
      </c>
      <c r="AP56" s="42" t="s">
        <v>34</v>
      </c>
      <c r="AQ56" s="91">
        <v>0.5</v>
      </c>
      <c r="AR56" s="45">
        <v>1.6</v>
      </c>
      <c r="AS56" s="88">
        <v>1.6</v>
      </c>
      <c r="AT56" s="42" t="s">
        <v>34</v>
      </c>
      <c r="AU56" s="91">
        <v>0</v>
      </c>
      <c r="AV56" s="42">
        <v>1.6</v>
      </c>
      <c r="AW56" s="88">
        <v>1.6</v>
      </c>
      <c r="AX56" s="42" t="s">
        <v>194</v>
      </c>
      <c r="AY56" s="91">
        <v>2.5000000000000001E-3</v>
      </c>
      <c r="AZ56" s="42">
        <v>1.2E-2</v>
      </c>
      <c r="BA56" s="91">
        <v>1.2E-2</v>
      </c>
      <c r="BB56" s="42">
        <v>6.0000000000000001E-3</v>
      </c>
      <c r="BC56" s="88">
        <v>6.0000000000000001E-3</v>
      </c>
      <c r="BD56" s="42" t="s">
        <v>34</v>
      </c>
      <c r="BE56" s="357">
        <v>0.5</v>
      </c>
    </row>
    <row r="57" spans="1:57" s="39" customFormat="1" ht="13.8" hidden="1">
      <c r="A57" s="356">
        <v>40662</v>
      </c>
      <c r="B57" s="45">
        <v>0.54200000000000004</v>
      </c>
      <c r="C57" s="88">
        <v>0.54200000000000004</v>
      </c>
      <c r="D57" s="42" t="s">
        <v>34</v>
      </c>
      <c r="E57" s="91">
        <v>0</v>
      </c>
      <c r="F57" s="42">
        <v>0.59</v>
      </c>
      <c r="G57" s="88">
        <v>0.59</v>
      </c>
      <c r="H57" s="42">
        <v>7.0000000000000001E-3</v>
      </c>
      <c r="I57" s="88">
        <v>7.0000000000000001E-3</v>
      </c>
      <c r="J57" s="42" t="s">
        <v>131</v>
      </c>
      <c r="K57" s="91">
        <v>5.0000000000000001E-3</v>
      </c>
      <c r="L57" s="42" t="s">
        <v>194</v>
      </c>
      <c r="M57" s="91">
        <v>2.5000000000000001E-3</v>
      </c>
      <c r="N57" s="42" t="s">
        <v>34</v>
      </c>
      <c r="O57" s="587">
        <v>0.5</v>
      </c>
      <c r="P57" s="42">
        <v>0.90700000000000003</v>
      </c>
      <c r="Q57" s="88">
        <v>0.90700000000000003</v>
      </c>
      <c r="R57" s="42" t="s">
        <v>34</v>
      </c>
      <c r="S57" s="91">
        <v>0</v>
      </c>
      <c r="T57" s="42">
        <v>0.96</v>
      </c>
      <c r="U57" s="88">
        <v>0.96</v>
      </c>
      <c r="V57" s="42">
        <v>0.01</v>
      </c>
      <c r="W57" s="88">
        <v>0.01</v>
      </c>
      <c r="X57" s="42" t="s">
        <v>131</v>
      </c>
      <c r="Y57" s="91">
        <v>5.0000000000000001E-3</v>
      </c>
      <c r="Z57" s="42" t="s">
        <v>194</v>
      </c>
      <c r="AA57" s="91">
        <v>2.5000000000000001E-3</v>
      </c>
      <c r="AB57" s="42" t="s">
        <v>34</v>
      </c>
      <c r="AC57" s="91">
        <v>0.5</v>
      </c>
      <c r="AD57" s="45">
        <v>0.51200000000000001</v>
      </c>
      <c r="AE57" s="88">
        <v>0.51200000000000001</v>
      </c>
      <c r="AF57" s="42" t="s">
        <v>34</v>
      </c>
      <c r="AG57" s="91">
        <v>0</v>
      </c>
      <c r="AH57" s="42">
        <v>0.62</v>
      </c>
      <c r="AI57" s="88">
        <v>0.62</v>
      </c>
      <c r="AJ57" s="42">
        <v>1.4999999999999999E-2</v>
      </c>
      <c r="AK57" s="88">
        <v>1.4999999999999999E-2</v>
      </c>
      <c r="AL57" s="42">
        <v>1.0999999999999999E-2</v>
      </c>
      <c r="AM57" s="88">
        <v>1.0999999999999999E-2</v>
      </c>
      <c r="AN57" s="42">
        <v>6.0000000000000001E-3</v>
      </c>
      <c r="AO57" s="88">
        <v>6.0000000000000001E-3</v>
      </c>
      <c r="AP57" s="42" t="s">
        <v>34</v>
      </c>
      <c r="AQ57" s="91">
        <v>0.5</v>
      </c>
      <c r="AR57" s="45">
        <v>1.48</v>
      </c>
      <c r="AS57" s="88">
        <v>1.48</v>
      </c>
      <c r="AT57" s="42" t="s">
        <v>34</v>
      </c>
      <c r="AU57" s="91">
        <v>0</v>
      </c>
      <c r="AV57" s="42">
        <v>1.5</v>
      </c>
      <c r="AW57" s="88">
        <v>1.5</v>
      </c>
      <c r="AX57" s="42">
        <v>8.9999999999999993E-3</v>
      </c>
      <c r="AY57" s="88">
        <v>8.9999999999999993E-3</v>
      </c>
      <c r="AZ57" s="42" t="s">
        <v>131</v>
      </c>
      <c r="BA57" s="91">
        <v>5.0000000000000001E-3</v>
      </c>
      <c r="BB57" s="42" t="s">
        <v>194</v>
      </c>
      <c r="BC57" s="91">
        <v>2.5000000000000001E-3</v>
      </c>
      <c r="BD57" s="42" t="s">
        <v>34</v>
      </c>
      <c r="BE57" s="357">
        <v>0.5</v>
      </c>
    </row>
    <row r="58" spans="1:57" s="39" customFormat="1" ht="13.8" hidden="1">
      <c r="A58" s="356">
        <v>40683</v>
      </c>
      <c r="B58" s="45">
        <v>0.92800000000000005</v>
      </c>
      <c r="C58" s="88">
        <v>0.92800000000000005</v>
      </c>
      <c r="D58" s="42" t="s">
        <v>34</v>
      </c>
      <c r="E58" s="91">
        <v>0</v>
      </c>
      <c r="F58" s="42">
        <v>0.6</v>
      </c>
      <c r="G58" s="88">
        <v>0.6</v>
      </c>
      <c r="H58" s="42">
        <v>8.9999999999999993E-3</v>
      </c>
      <c r="I58" s="88">
        <v>8.9999999999999993E-3</v>
      </c>
      <c r="J58" s="42" t="s">
        <v>131</v>
      </c>
      <c r="K58" s="91">
        <v>5.0000000000000001E-3</v>
      </c>
      <c r="L58" s="42" t="s">
        <v>194</v>
      </c>
      <c r="M58" s="91">
        <v>2.5000000000000001E-3</v>
      </c>
      <c r="N58" s="42" t="s">
        <v>34</v>
      </c>
      <c r="O58" s="587">
        <v>0.5</v>
      </c>
      <c r="P58" s="42">
        <v>0.52700000000000002</v>
      </c>
      <c r="Q58" s="88">
        <v>0.52700000000000002</v>
      </c>
      <c r="R58" s="42" t="s">
        <v>34</v>
      </c>
      <c r="S58" s="91">
        <v>0</v>
      </c>
      <c r="T58" s="42">
        <v>0.95</v>
      </c>
      <c r="U58" s="88">
        <v>0.95</v>
      </c>
      <c r="V58" s="42">
        <v>1.2999999999999999E-2</v>
      </c>
      <c r="W58" s="88">
        <v>1.2999999999999999E-2</v>
      </c>
      <c r="X58" s="42" t="s">
        <v>131</v>
      </c>
      <c r="Y58" s="91">
        <v>5.0000000000000001E-3</v>
      </c>
      <c r="Z58" s="42" t="s">
        <v>194</v>
      </c>
      <c r="AA58" s="91">
        <v>2.5000000000000001E-3</v>
      </c>
      <c r="AB58" s="42" t="s">
        <v>34</v>
      </c>
      <c r="AC58" s="91">
        <v>0.5</v>
      </c>
      <c r="AD58" s="45">
        <v>0.55400000000000005</v>
      </c>
      <c r="AE58" s="88">
        <v>0.55400000000000005</v>
      </c>
      <c r="AF58" s="42" t="s">
        <v>34</v>
      </c>
      <c r="AG58" s="91">
        <v>0</v>
      </c>
      <c r="AH58" s="42">
        <v>0.56000000000000005</v>
      </c>
      <c r="AI58" s="88">
        <v>0.56000000000000005</v>
      </c>
      <c r="AJ58" s="42">
        <v>1.2999999999999999E-2</v>
      </c>
      <c r="AK58" s="88">
        <v>1.2999999999999999E-2</v>
      </c>
      <c r="AL58" s="42" t="s">
        <v>131</v>
      </c>
      <c r="AM58" s="91">
        <v>5.0000000000000001E-3</v>
      </c>
      <c r="AN58" s="42" t="s">
        <v>194</v>
      </c>
      <c r="AO58" s="91">
        <v>2.5000000000000001E-3</v>
      </c>
      <c r="AP58" s="42" t="s">
        <v>34</v>
      </c>
      <c r="AQ58" s="91">
        <v>0.5</v>
      </c>
      <c r="AR58" s="45">
        <v>2.81</v>
      </c>
      <c r="AS58" s="88">
        <v>2.81</v>
      </c>
      <c r="AT58" s="42" t="s">
        <v>34</v>
      </c>
      <c r="AU58" s="91">
        <v>0</v>
      </c>
      <c r="AV58" s="42">
        <v>2.7</v>
      </c>
      <c r="AW58" s="88">
        <v>2.7</v>
      </c>
      <c r="AX58" s="42">
        <v>0.02</v>
      </c>
      <c r="AY58" s="88">
        <v>0.02</v>
      </c>
      <c r="AZ58" s="42" t="s">
        <v>131</v>
      </c>
      <c r="BA58" s="91">
        <v>5.0000000000000001E-3</v>
      </c>
      <c r="BB58" s="42" t="s">
        <v>194</v>
      </c>
      <c r="BC58" s="91">
        <v>2.5000000000000001E-3</v>
      </c>
      <c r="BD58" s="42" t="s">
        <v>34</v>
      </c>
      <c r="BE58" s="357">
        <v>0.5</v>
      </c>
    </row>
    <row r="59" spans="1:57" s="39" customFormat="1" hidden="1" thickBot="1">
      <c r="A59" s="358">
        <v>40714</v>
      </c>
      <c r="B59" s="359">
        <v>0.59599999999999997</v>
      </c>
      <c r="C59" s="345">
        <v>0.59599999999999997</v>
      </c>
      <c r="D59" s="360" t="s">
        <v>34</v>
      </c>
      <c r="E59" s="347">
        <v>0</v>
      </c>
      <c r="F59" s="360">
        <v>0.61</v>
      </c>
      <c r="G59" s="345">
        <v>0.61</v>
      </c>
      <c r="H59" s="360" t="s">
        <v>194</v>
      </c>
      <c r="I59" s="347">
        <v>2.5000000000000001E-3</v>
      </c>
      <c r="J59" s="360">
        <v>1.2E-2</v>
      </c>
      <c r="K59" s="345">
        <v>1.2E-2</v>
      </c>
      <c r="L59" s="360">
        <v>6.0000000000000001E-3</v>
      </c>
      <c r="M59" s="345">
        <v>6.0000000000000001E-3</v>
      </c>
      <c r="N59" s="360" t="s">
        <v>34</v>
      </c>
      <c r="O59" s="591">
        <v>0.5</v>
      </c>
      <c r="P59" s="360">
        <v>0.88200000000000001</v>
      </c>
      <c r="Q59" s="345">
        <v>0.88200000000000001</v>
      </c>
      <c r="R59" s="360" t="s">
        <v>34</v>
      </c>
      <c r="S59" s="347">
        <v>0</v>
      </c>
      <c r="T59" s="360">
        <v>0.93</v>
      </c>
      <c r="U59" s="345">
        <v>0.93</v>
      </c>
      <c r="V59" s="360">
        <v>3.6999999999999998E-2</v>
      </c>
      <c r="W59" s="345">
        <v>3.6999999999999998E-2</v>
      </c>
      <c r="X59" s="360" t="s">
        <v>194</v>
      </c>
      <c r="Y59" s="347">
        <v>2.5000000000000001E-3</v>
      </c>
      <c r="Z59" s="360" t="s">
        <v>194</v>
      </c>
      <c r="AA59" s="347">
        <v>2.5000000000000001E-3</v>
      </c>
      <c r="AB59" s="360" t="s">
        <v>34</v>
      </c>
      <c r="AC59" s="347">
        <v>0.5</v>
      </c>
      <c r="AD59" s="359">
        <v>0.58399999999999996</v>
      </c>
      <c r="AE59" s="345">
        <v>0.58399999999999996</v>
      </c>
      <c r="AF59" s="360" t="s">
        <v>34</v>
      </c>
      <c r="AG59" s="347">
        <v>0</v>
      </c>
      <c r="AH59" s="360">
        <v>0.78</v>
      </c>
      <c r="AI59" s="345">
        <v>0.78</v>
      </c>
      <c r="AJ59" s="360">
        <v>2.8000000000000001E-2</v>
      </c>
      <c r="AK59" s="345">
        <v>2.8000000000000001E-2</v>
      </c>
      <c r="AL59" s="360">
        <v>1.0999999999999999E-2</v>
      </c>
      <c r="AM59" s="345">
        <v>1.0999999999999999E-2</v>
      </c>
      <c r="AN59" s="360">
        <v>6.0000000000000001E-3</v>
      </c>
      <c r="AO59" s="345">
        <v>6.0000000000000001E-3</v>
      </c>
      <c r="AP59" s="360" t="s">
        <v>34</v>
      </c>
      <c r="AQ59" s="347">
        <v>0.5</v>
      </c>
      <c r="AR59" s="359">
        <v>6.97</v>
      </c>
      <c r="AS59" s="345">
        <v>6.97</v>
      </c>
      <c r="AT59" s="360" t="s">
        <v>34</v>
      </c>
      <c r="AU59" s="347">
        <v>0</v>
      </c>
      <c r="AV59" s="360">
        <v>8.9</v>
      </c>
      <c r="AW59" s="345">
        <v>8.9</v>
      </c>
      <c r="AX59" s="360" t="s">
        <v>194</v>
      </c>
      <c r="AY59" s="347">
        <v>2.5000000000000001E-3</v>
      </c>
      <c r="AZ59" s="360">
        <v>2.4E-2</v>
      </c>
      <c r="BA59" s="345">
        <v>2.4E-2</v>
      </c>
      <c r="BB59" s="360" t="s">
        <v>194</v>
      </c>
      <c r="BC59" s="347">
        <v>2.5000000000000001E-3</v>
      </c>
      <c r="BD59" s="360" t="s">
        <v>34</v>
      </c>
      <c r="BE59" s="364">
        <v>0.5</v>
      </c>
    </row>
    <row r="60" spans="1:57" s="39" customFormat="1" ht="13.8" hidden="1">
      <c r="A60" s="413">
        <v>40746</v>
      </c>
      <c r="B60" s="353">
        <v>0.56399999999999995</v>
      </c>
      <c r="C60" s="334">
        <v>0.56399999999999995</v>
      </c>
      <c r="D60" s="354" t="s">
        <v>34</v>
      </c>
      <c r="E60" s="336">
        <v>0</v>
      </c>
      <c r="F60" s="354">
        <v>0.61</v>
      </c>
      <c r="G60" s="334">
        <v>0.61</v>
      </c>
      <c r="H60" s="354" t="s">
        <v>194</v>
      </c>
      <c r="I60" s="336">
        <v>2.5000000000000001E-3</v>
      </c>
      <c r="J60" s="354" t="s">
        <v>131</v>
      </c>
      <c r="K60" s="336">
        <v>5.0000000000000001E-3</v>
      </c>
      <c r="L60" s="354">
        <v>8.0000000000000002E-3</v>
      </c>
      <c r="M60" s="334">
        <v>8.0000000000000002E-3</v>
      </c>
      <c r="N60" s="354" t="s">
        <v>34</v>
      </c>
      <c r="O60" s="590">
        <v>0.5</v>
      </c>
      <c r="P60" s="354">
        <v>0.73699999999999999</v>
      </c>
      <c r="Q60" s="334">
        <v>0.73699999999999999</v>
      </c>
      <c r="R60" s="354" t="s">
        <v>34</v>
      </c>
      <c r="S60" s="336">
        <v>0</v>
      </c>
      <c r="T60" s="354">
        <v>0.86</v>
      </c>
      <c r="U60" s="334">
        <v>0.86</v>
      </c>
      <c r="V60" s="354">
        <v>7.5999999999999998E-2</v>
      </c>
      <c r="W60" s="334">
        <v>7.5999999999999998E-2</v>
      </c>
      <c r="X60" s="354" t="s">
        <v>131</v>
      </c>
      <c r="Y60" s="336">
        <v>5.0000000000000001E-3</v>
      </c>
      <c r="Z60" s="354" t="s">
        <v>194</v>
      </c>
      <c r="AA60" s="336">
        <v>2.5000000000000001E-3</v>
      </c>
      <c r="AB60" s="354" t="s">
        <v>34</v>
      </c>
      <c r="AC60" s="336">
        <v>0.5</v>
      </c>
      <c r="AD60" s="353">
        <v>0.621</v>
      </c>
      <c r="AE60" s="334">
        <v>0.621</v>
      </c>
      <c r="AF60" s="354" t="s">
        <v>34</v>
      </c>
      <c r="AG60" s="336">
        <v>0</v>
      </c>
      <c r="AH60" s="354">
        <v>0.7</v>
      </c>
      <c r="AI60" s="334">
        <v>0.7</v>
      </c>
      <c r="AJ60" s="354">
        <v>6.0000000000000001E-3</v>
      </c>
      <c r="AK60" s="334">
        <v>6.0000000000000001E-3</v>
      </c>
      <c r="AL60" s="354" t="s">
        <v>131</v>
      </c>
      <c r="AM60" s="336">
        <v>5.0000000000000001E-3</v>
      </c>
      <c r="AN60" s="354">
        <v>7.0000000000000001E-3</v>
      </c>
      <c r="AO60" s="334">
        <v>7.0000000000000001E-3</v>
      </c>
      <c r="AP60" s="354" t="s">
        <v>34</v>
      </c>
      <c r="AQ60" s="336">
        <v>0.5</v>
      </c>
      <c r="AR60" s="353">
        <v>2.37</v>
      </c>
      <c r="AS60" s="334">
        <v>2.37</v>
      </c>
      <c r="AT60" s="354" t="s">
        <v>34</v>
      </c>
      <c r="AU60" s="336">
        <v>0</v>
      </c>
      <c r="AV60" s="354">
        <v>2.2999999999999998</v>
      </c>
      <c r="AW60" s="334">
        <v>2.2999999999999998</v>
      </c>
      <c r="AX60" s="354">
        <v>7.0000000000000001E-3</v>
      </c>
      <c r="AY60" s="334">
        <v>7.0000000000000001E-3</v>
      </c>
      <c r="AZ60" s="354" t="s">
        <v>131</v>
      </c>
      <c r="BA60" s="336">
        <v>5.0000000000000001E-3</v>
      </c>
      <c r="BB60" s="354" t="s">
        <v>194</v>
      </c>
      <c r="BC60" s="336">
        <v>2.5000000000000001E-3</v>
      </c>
      <c r="BD60" s="354" t="s">
        <v>34</v>
      </c>
      <c r="BE60" s="363">
        <v>0.5</v>
      </c>
    </row>
    <row r="61" spans="1:57" s="39" customFormat="1" ht="13.8" hidden="1">
      <c r="A61" s="47">
        <v>40779</v>
      </c>
      <c r="B61" s="45">
        <v>0.55600000000000005</v>
      </c>
      <c r="C61" s="88">
        <v>0.55600000000000005</v>
      </c>
      <c r="D61" s="42" t="s">
        <v>34</v>
      </c>
      <c r="E61" s="91">
        <v>0</v>
      </c>
      <c r="F61" s="42">
        <v>0.35</v>
      </c>
      <c r="G61" s="88">
        <v>0.35</v>
      </c>
      <c r="H61" s="42" t="s">
        <v>194</v>
      </c>
      <c r="I61" s="91">
        <v>2.5000000000000001E-3</v>
      </c>
      <c r="J61" s="42">
        <v>1.0999999999999999E-2</v>
      </c>
      <c r="K61" s="88">
        <v>1.0999999999999999E-2</v>
      </c>
      <c r="L61" s="42">
        <v>6.0000000000000001E-3</v>
      </c>
      <c r="M61" s="88">
        <v>6.0000000000000001E-3</v>
      </c>
      <c r="N61" s="42" t="s">
        <v>34</v>
      </c>
      <c r="O61" s="587">
        <v>0.5</v>
      </c>
      <c r="P61" s="42">
        <v>0.86699999999999999</v>
      </c>
      <c r="Q61" s="93">
        <v>0.86699999999999999</v>
      </c>
      <c r="R61" s="42" t="s">
        <v>34</v>
      </c>
      <c r="S61" s="91">
        <v>0</v>
      </c>
      <c r="T61" s="42">
        <v>0.75</v>
      </c>
      <c r="U61" s="88">
        <v>0.75</v>
      </c>
      <c r="V61" s="42">
        <v>1.7000000000000001E-2</v>
      </c>
      <c r="W61" s="88">
        <v>1.7000000000000001E-2</v>
      </c>
      <c r="X61" s="42" t="s">
        <v>131</v>
      </c>
      <c r="Y61" s="91">
        <v>5.0000000000000001E-3</v>
      </c>
      <c r="Z61" s="42" t="s">
        <v>194</v>
      </c>
      <c r="AA61" s="91">
        <v>2.5000000000000001E-3</v>
      </c>
      <c r="AB61" s="42" t="s">
        <v>34</v>
      </c>
      <c r="AC61" s="91">
        <v>0.5</v>
      </c>
      <c r="AD61" s="45">
        <v>0.73399999999999999</v>
      </c>
      <c r="AE61" s="88">
        <v>0.73399999999999999</v>
      </c>
      <c r="AF61" s="42" t="s">
        <v>34</v>
      </c>
      <c r="AG61" s="91">
        <v>0</v>
      </c>
      <c r="AH61" s="42">
        <v>0.55000000000000004</v>
      </c>
      <c r="AI61" s="88">
        <v>0.55000000000000004</v>
      </c>
      <c r="AJ61" s="42" t="s">
        <v>194</v>
      </c>
      <c r="AK61" s="91">
        <v>2.5000000000000001E-3</v>
      </c>
      <c r="AL61" s="42" t="s">
        <v>131</v>
      </c>
      <c r="AM61" s="91">
        <v>5.0000000000000001E-3</v>
      </c>
      <c r="AN61" s="42">
        <v>7.0000000000000001E-3</v>
      </c>
      <c r="AO61" s="88">
        <v>7.0000000000000001E-3</v>
      </c>
      <c r="AP61" s="42" t="s">
        <v>34</v>
      </c>
      <c r="AQ61" s="91">
        <v>0.5</v>
      </c>
      <c r="AR61" s="45">
        <v>2.88</v>
      </c>
      <c r="AS61" s="88">
        <v>2.88</v>
      </c>
      <c r="AT61" s="42" t="s">
        <v>34</v>
      </c>
      <c r="AU61" s="91">
        <v>0</v>
      </c>
      <c r="AV61" s="42">
        <v>3.1</v>
      </c>
      <c r="AW61" s="88">
        <v>3.1</v>
      </c>
      <c r="AX61" s="42" t="s">
        <v>194</v>
      </c>
      <c r="AY61" s="91">
        <v>2.5000000000000001E-3</v>
      </c>
      <c r="AZ61" s="42" t="s">
        <v>131</v>
      </c>
      <c r="BA61" s="91">
        <v>5.0000000000000001E-3</v>
      </c>
      <c r="BB61" s="42">
        <v>6.0000000000000001E-3</v>
      </c>
      <c r="BC61" s="88">
        <v>6.0000000000000001E-3</v>
      </c>
      <c r="BD61" s="42" t="s">
        <v>34</v>
      </c>
      <c r="BE61" s="357">
        <v>0.5</v>
      </c>
    </row>
    <row r="62" spans="1:57" s="39" customFormat="1" ht="13.8" hidden="1">
      <c r="A62" s="47">
        <v>40798</v>
      </c>
      <c r="B62" s="376"/>
      <c r="C62" s="377"/>
      <c r="D62" s="96"/>
      <c r="E62" s="378"/>
      <c r="F62" s="96"/>
      <c r="G62" s="377"/>
      <c r="H62" s="96"/>
      <c r="I62" s="378"/>
      <c r="J62" s="96"/>
      <c r="K62" s="378"/>
      <c r="L62" s="96"/>
      <c r="M62" s="378"/>
      <c r="N62" s="96"/>
      <c r="O62" s="592"/>
      <c r="P62" s="42">
        <v>0.99</v>
      </c>
      <c r="Q62" s="88">
        <v>0.99</v>
      </c>
      <c r="R62" s="42" t="s">
        <v>34</v>
      </c>
      <c r="S62" s="91">
        <v>0</v>
      </c>
      <c r="T62" s="42">
        <v>1</v>
      </c>
      <c r="U62" s="88">
        <v>1</v>
      </c>
      <c r="V62" s="42">
        <v>7.0000000000000001E-3</v>
      </c>
      <c r="W62" s="88">
        <v>7.0000000000000001E-3</v>
      </c>
      <c r="X62" s="42">
        <v>1.2E-2</v>
      </c>
      <c r="Y62" s="88">
        <v>1.2E-2</v>
      </c>
      <c r="Z62" s="42" t="s">
        <v>194</v>
      </c>
      <c r="AA62" s="91">
        <v>2.5000000000000001E-3</v>
      </c>
      <c r="AB62" s="42" t="s">
        <v>34</v>
      </c>
      <c r="AC62" s="91">
        <v>0.5</v>
      </c>
      <c r="AD62" s="45">
        <v>0.84199999999999997</v>
      </c>
      <c r="AE62" s="88">
        <v>0.84199999999999997</v>
      </c>
      <c r="AF62" s="42" t="s">
        <v>34</v>
      </c>
      <c r="AG62" s="91">
        <v>0</v>
      </c>
      <c r="AH62" s="42">
        <v>0.86</v>
      </c>
      <c r="AI62" s="88">
        <v>0.86</v>
      </c>
      <c r="AJ62" s="42" t="s">
        <v>194</v>
      </c>
      <c r="AK62" s="91">
        <v>2.5000000000000001E-3</v>
      </c>
      <c r="AL62" s="42">
        <v>1.2E-2</v>
      </c>
      <c r="AM62" s="88">
        <v>1.2E-2</v>
      </c>
      <c r="AN62" s="42">
        <v>7.0000000000000001E-3</v>
      </c>
      <c r="AO62" s="88">
        <v>7.0000000000000001E-3</v>
      </c>
      <c r="AP62" s="42" t="s">
        <v>34</v>
      </c>
      <c r="AQ62" s="91">
        <v>0.5</v>
      </c>
      <c r="AR62" s="45">
        <v>2.8</v>
      </c>
      <c r="AS62" s="88">
        <v>2.8</v>
      </c>
      <c r="AT62" s="42" t="s">
        <v>34</v>
      </c>
      <c r="AU62" s="91">
        <v>0</v>
      </c>
      <c r="AV62" s="42">
        <v>3.2</v>
      </c>
      <c r="AW62" s="88">
        <v>3.2</v>
      </c>
      <c r="AX62" s="42" t="s">
        <v>194</v>
      </c>
      <c r="AY62" s="91">
        <v>2.5000000000000001E-3</v>
      </c>
      <c r="AZ62" s="42">
        <v>1.0999999999999999E-2</v>
      </c>
      <c r="BA62" s="88">
        <v>1.0999999999999999E-2</v>
      </c>
      <c r="BB62" s="42" t="s">
        <v>131</v>
      </c>
      <c r="BC62" s="91">
        <v>5.0000000000000001E-3</v>
      </c>
      <c r="BD62" s="42" t="s">
        <v>34</v>
      </c>
      <c r="BE62" s="357">
        <v>0.5</v>
      </c>
    </row>
    <row r="63" spans="1:57" s="39" customFormat="1" ht="13.8" hidden="1">
      <c r="A63" s="47">
        <v>40830</v>
      </c>
      <c r="B63" s="45">
        <v>0.49</v>
      </c>
      <c r="C63" s="88">
        <v>0.49</v>
      </c>
      <c r="D63" s="42" t="s">
        <v>34</v>
      </c>
      <c r="E63" s="91">
        <v>0</v>
      </c>
      <c r="F63" s="42">
        <v>0.5</v>
      </c>
      <c r="G63" s="88">
        <v>0.5</v>
      </c>
      <c r="H63" s="42" t="s">
        <v>194</v>
      </c>
      <c r="I63" s="91">
        <v>2.5000000000000001E-3</v>
      </c>
      <c r="J63" s="42" t="s">
        <v>131</v>
      </c>
      <c r="K63" s="91">
        <v>5.0000000000000001E-3</v>
      </c>
      <c r="L63" s="42">
        <v>8.0000000000000002E-3</v>
      </c>
      <c r="M63" s="88">
        <v>8.0000000000000002E-3</v>
      </c>
      <c r="N63" s="42" t="s">
        <v>34</v>
      </c>
      <c r="O63" s="587">
        <v>0.5</v>
      </c>
      <c r="P63" s="96"/>
      <c r="Q63" s="377"/>
      <c r="R63" s="96"/>
      <c r="S63" s="378"/>
      <c r="T63" s="96"/>
      <c r="U63" s="377"/>
      <c r="V63" s="96"/>
      <c r="W63" s="378"/>
      <c r="X63" s="96"/>
      <c r="Y63" s="378"/>
      <c r="Z63" s="96"/>
      <c r="AA63" s="378"/>
      <c r="AB63" s="96"/>
      <c r="AC63" s="378"/>
      <c r="AD63" s="45">
        <v>0.82</v>
      </c>
      <c r="AE63" s="88">
        <v>0.82</v>
      </c>
      <c r="AF63" s="42" t="s">
        <v>34</v>
      </c>
      <c r="AG63" s="91">
        <v>0</v>
      </c>
      <c r="AH63" s="42">
        <v>0.92</v>
      </c>
      <c r="AI63" s="88">
        <v>0.92</v>
      </c>
      <c r="AJ63" s="42">
        <v>6.0000000000000001E-3</v>
      </c>
      <c r="AK63" s="88">
        <v>6.0000000000000001E-3</v>
      </c>
      <c r="AL63" s="42" t="s">
        <v>131</v>
      </c>
      <c r="AM63" s="91">
        <v>5.0000000000000001E-3</v>
      </c>
      <c r="AN63" s="42">
        <v>8.0000000000000002E-3</v>
      </c>
      <c r="AO63" s="88">
        <v>8.0000000000000002E-3</v>
      </c>
      <c r="AP63" s="42" t="s">
        <v>34</v>
      </c>
      <c r="AQ63" s="91">
        <v>0.5</v>
      </c>
      <c r="AR63" s="45">
        <v>3</v>
      </c>
      <c r="AS63" s="88">
        <v>3</v>
      </c>
      <c r="AT63" s="42" t="s">
        <v>34</v>
      </c>
      <c r="AU63" s="91">
        <v>0</v>
      </c>
      <c r="AV63" s="42">
        <v>3.4</v>
      </c>
      <c r="AW63" s="88">
        <v>3.4</v>
      </c>
      <c r="AX63" s="42" t="s">
        <v>194</v>
      </c>
      <c r="AY63" s="91">
        <v>2.5000000000000001E-3</v>
      </c>
      <c r="AZ63" s="42" t="s">
        <v>131</v>
      </c>
      <c r="BA63" s="91">
        <v>5.0000000000000001E-3</v>
      </c>
      <c r="BB63" s="42">
        <v>6.0000000000000001E-3</v>
      </c>
      <c r="BC63" s="88">
        <v>6.0000000000000001E-3</v>
      </c>
      <c r="BD63" s="42" t="s">
        <v>34</v>
      </c>
      <c r="BE63" s="357">
        <v>0.5</v>
      </c>
    </row>
    <row r="64" spans="1:57" s="39" customFormat="1" ht="13.8" hidden="1">
      <c r="A64" s="47">
        <v>40863</v>
      </c>
      <c r="B64" s="45">
        <v>0.52200000000000002</v>
      </c>
      <c r="C64" s="88">
        <v>0.52200000000000002</v>
      </c>
      <c r="D64" s="42" t="s">
        <v>34</v>
      </c>
      <c r="E64" s="91">
        <v>0</v>
      </c>
      <c r="F64" s="42">
        <v>0.53</v>
      </c>
      <c r="G64" s="88">
        <v>0.53</v>
      </c>
      <c r="H64" s="42" t="s">
        <v>194</v>
      </c>
      <c r="I64" s="91">
        <v>2.5000000000000001E-3</v>
      </c>
      <c r="J64" s="42" t="s">
        <v>131</v>
      </c>
      <c r="K64" s="91">
        <v>5.0000000000000001E-3</v>
      </c>
      <c r="L64" s="42" t="s">
        <v>194</v>
      </c>
      <c r="M64" s="91">
        <v>2.5000000000000001E-3</v>
      </c>
      <c r="N64" s="42" t="s">
        <v>34</v>
      </c>
      <c r="O64" s="587">
        <v>0.5</v>
      </c>
      <c r="P64" s="42">
        <v>0.92500000000000004</v>
      </c>
      <c r="Q64" s="88">
        <v>0.92500000000000004</v>
      </c>
      <c r="R64" s="42" t="s">
        <v>34</v>
      </c>
      <c r="S64" s="91">
        <v>0</v>
      </c>
      <c r="T64" s="42">
        <v>1.1000000000000001</v>
      </c>
      <c r="U64" s="88">
        <v>1.1000000000000001</v>
      </c>
      <c r="V64" s="42">
        <v>2.7E-2</v>
      </c>
      <c r="W64" s="88">
        <v>2.7E-2</v>
      </c>
      <c r="X64" s="42">
        <v>1.0999999999999999E-2</v>
      </c>
      <c r="Y64" s="88">
        <v>1.0999999999999999E-2</v>
      </c>
      <c r="Z64" s="42" t="s">
        <v>194</v>
      </c>
      <c r="AA64" s="91">
        <v>2.5000000000000001E-3</v>
      </c>
      <c r="AB64" s="42" t="s">
        <v>34</v>
      </c>
      <c r="AC64" s="91">
        <v>0.5</v>
      </c>
      <c r="AD64" s="45">
        <v>0.92100000000000004</v>
      </c>
      <c r="AE64" s="88">
        <v>0.92100000000000004</v>
      </c>
      <c r="AF64" s="42" t="s">
        <v>34</v>
      </c>
      <c r="AG64" s="91">
        <v>0</v>
      </c>
      <c r="AH64" s="42">
        <v>0.97</v>
      </c>
      <c r="AI64" s="88">
        <v>0.97</v>
      </c>
      <c r="AJ64" s="42">
        <v>7.0000000000000001E-3</v>
      </c>
      <c r="AK64" s="88">
        <v>7.0000000000000001E-3</v>
      </c>
      <c r="AL64" s="42" t="s">
        <v>131</v>
      </c>
      <c r="AM64" s="91">
        <v>5.0000000000000001E-3</v>
      </c>
      <c r="AN64" s="42">
        <v>6.0000000000000001E-3</v>
      </c>
      <c r="AO64" s="88">
        <v>6.0000000000000001E-3</v>
      </c>
      <c r="AP64" s="42" t="s">
        <v>34</v>
      </c>
      <c r="AQ64" s="91">
        <v>0.5</v>
      </c>
      <c r="AR64" s="45">
        <v>2.78</v>
      </c>
      <c r="AS64" s="88">
        <v>2.78</v>
      </c>
      <c r="AT64" s="42" t="s">
        <v>34</v>
      </c>
      <c r="AU64" s="91">
        <v>0</v>
      </c>
      <c r="AV64" s="42">
        <v>2.8</v>
      </c>
      <c r="AW64" s="88">
        <v>2.8</v>
      </c>
      <c r="AX64" s="42" t="s">
        <v>194</v>
      </c>
      <c r="AY64" s="91">
        <v>2.5000000000000001E-3</v>
      </c>
      <c r="AZ64" s="42" t="s">
        <v>131</v>
      </c>
      <c r="BA64" s="91">
        <v>5.0000000000000001E-3</v>
      </c>
      <c r="BB64" s="42" t="s">
        <v>194</v>
      </c>
      <c r="BC64" s="91">
        <v>2.5000000000000001E-3</v>
      </c>
      <c r="BD64" s="42" t="s">
        <v>34</v>
      </c>
      <c r="BE64" s="357">
        <v>0.5</v>
      </c>
    </row>
    <row r="65" spans="1:57" s="39" customFormat="1" ht="13.8" hidden="1">
      <c r="A65" s="47">
        <v>40890</v>
      </c>
      <c r="B65" s="45">
        <v>0.45900000000000002</v>
      </c>
      <c r="C65" s="88">
        <v>0.45900000000000002</v>
      </c>
      <c r="D65" s="42" t="s">
        <v>34</v>
      </c>
      <c r="E65" s="91">
        <v>0</v>
      </c>
      <c r="F65" s="42">
        <v>0.48</v>
      </c>
      <c r="G65" s="88">
        <v>0.48</v>
      </c>
      <c r="H65" s="42" t="s">
        <v>194</v>
      </c>
      <c r="I65" s="91">
        <v>2.5000000000000001E-3</v>
      </c>
      <c r="J65" s="42" t="s">
        <v>131</v>
      </c>
      <c r="K65" s="91">
        <v>5.0000000000000001E-3</v>
      </c>
      <c r="L65" s="42">
        <v>8.0000000000000002E-3</v>
      </c>
      <c r="M65" s="88">
        <v>8.0000000000000002E-3</v>
      </c>
      <c r="N65" s="42" t="s">
        <v>34</v>
      </c>
      <c r="O65" s="587">
        <v>0.5</v>
      </c>
      <c r="P65" s="42">
        <v>0.877</v>
      </c>
      <c r="Q65" s="88">
        <v>0.877</v>
      </c>
      <c r="R65" s="42" t="s">
        <v>34</v>
      </c>
      <c r="S65" s="91">
        <v>0</v>
      </c>
      <c r="T65" s="42">
        <v>0.9</v>
      </c>
      <c r="U65" s="88">
        <v>0.9</v>
      </c>
      <c r="V65" s="42" t="s">
        <v>194</v>
      </c>
      <c r="W65" s="91">
        <v>2.5000000000000001E-3</v>
      </c>
      <c r="X65" s="42" t="s">
        <v>131</v>
      </c>
      <c r="Y65" s="91">
        <v>5.0000000000000001E-3</v>
      </c>
      <c r="Z65" s="42" t="s">
        <v>194</v>
      </c>
      <c r="AA65" s="91">
        <v>2.5000000000000001E-3</v>
      </c>
      <c r="AB65" s="42" t="s">
        <v>34</v>
      </c>
      <c r="AC65" s="91">
        <v>0.5</v>
      </c>
      <c r="AD65" s="45">
        <v>0.876</v>
      </c>
      <c r="AE65" s="88">
        <v>0.876</v>
      </c>
      <c r="AF65" s="42" t="s">
        <v>34</v>
      </c>
      <c r="AG65" s="91">
        <v>0</v>
      </c>
      <c r="AH65" s="42">
        <v>1.1000000000000001</v>
      </c>
      <c r="AI65" s="88">
        <v>1.1000000000000001</v>
      </c>
      <c r="AJ65" s="42">
        <v>2.9000000000000001E-2</v>
      </c>
      <c r="AK65" s="88">
        <v>2.9000000000000001E-2</v>
      </c>
      <c r="AL65" s="42" t="s">
        <v>131</v>
      </c>
      <c r="AM65" s="91">
        <v>5.0000000000000001E-3</v>
      </c>
      <c r="AN65" s="42">
        <v>7.0000000000000001E-3</v>
      </c>
      <c r="AO65" s="88">
        <v>7.0000000000000001E-3</v>
      </c>
      <c r="AP65" s="42" t="s">
        <v>34</v>
      </c>
      <c r="AQ65" s="91">
        <v>0.5</v>
      </c>
      <c r="AR65" s="45">
        <v>3.31</v>
      </c>
      <c r="AS65" s="88">
        <v>3.31</v>
      </c>
      <c r="AT65" s="42" t="s">
        <v>34</v>
      </c>
      <c r="AU65" s="91">
        <v>0</v>
      </c>
      <c r="AV65" s="42">
        <v>3.05</v>
      </c>
      <c r="AW65" s="88">
        <v>3.05</v>
      </c>
      <c r="AX65" s="42" t="s">
        <v>194</v>
      </c>
      <c r="AY65" s="91">
        <v>2.5000000000000001E-3</v>
      </c>
      <c r="AZ65" s="42" t="s">
        <v>131</v>
      </c>
      <c r="BA65" s="91">
        <v>5.0000000000000001E-3</v>
      </c>
      <c r="BB65" s="42" t="s">
        <v>194</v>
      </c>
      <c r="BC65" s="91">
        <v>2.5000000000000001E-3</v>
      </c>
      <c r="BD65" s="42" t="s">
        <v>34</v>
      </c>
      <c r="BE65" s="357">
        <v>0.5</v>
      </c>
    </row>
    <row r="66" spans="1:57" s="39" customFormat="1" ht="13.8" hidden="1">
      <c r="A66" s="47">
        <v>40935</v>
      </c>
      <c r="B66" s="45">
        <v>0.47199999999999998</v>
      </c>
      <c r="C66" s="88">
        <v>0.47199999999999998</v>
      </c>
      <c r="D66" s="42" t="s">
        <v>34</v>
      </c>
      <c r="E66" s="91">
        <v>0</v>
      </c>
      <c r="F66" s="42">
        <v>0.49</v>
      </c>
      <c r="G66" s="88">
        <v>0.49</v>
      </c>
      <c r="H66" s="42">
        <v>5.0000000000000001E-3</v>
      </c>
      <c r="I66" s="88">
        <v>5.0000000000000001E-3</v>
      </c>
      <c r="J66" s="42" t="s">
        <v>194</v>
      </c>
      <c r="K66" s="91">
        <v>2.5000000000000001E-3</v>
      </c>
      <c r="L66" s="42" t="s">
        <v>194</v>
      </c>
      <c r="M66" s="91">
        <v>2.5000000000000001E-3</v>
      </c>
      <c r="N66" s="42" t="s">
        <v>34</v>
      </c>
      <c r="O66" s="587">
        <v>0.5</v>
      </c>
      <c r="P66" s="42">
        <v>0.88700000000000001</v>
      </c>
      <c r="Q66" s="88">
        <v>0.88700000000000001</v>
      </c>
      <c r="R66" s="42" t="s">
        <v>34</v>
      </c>
      <c r="S66" s="91">
        <v>0</v>
      </c>
      <c r="T66" s="42">
        <v>1.01</v>
      </c>
      <c r="U66" s="88">
        <v>1.01</v>
      </c>
      <c r="V66" s="42">
        <v>1.6E-2</v>
      </c>
      <c r="W66" s="88">
        <v>1.6E-2</v>
      </c>
      <c r="X66" s="42" t="s">
        <v>194</v>
      </c>
      <c r="Y66" s="91">
        <v>2.5000000000000001E-3</v>
      </c>
      <c r="Z66" s="42" t="s">
        <v>194</v>
      </c>
      <c r="AA66" s="91">
        <v>2.5000000000000001E-3</v>
      </c>
      <c r="AB66" s="42" t="s">
        <v>34</v>
      </c>
      <c r="AC66" s="91">
        <v>0.5</v>
      </c>
      <c r="AD66" s="45">
        <v>0.89</v>
      </c>
      <c r="AE66" s="88">
        <v>0.89</v>
      </c>
      <c r="AF66" s="42" t="s">
        <v>34</v>
      </c>
      <c r="AG66" s="91">
        <v>0</v>
      </c>
      <c r="AH66" s="42">
        <v>1.01</v>
      </c>
      <c r="AI66" s="88">
        <v>1.01</v>
      </c>
      <c r="AJ66" s="42">
        <v>1.2999999999999999E-2</v>
      </c>
      <c r="AK66" s="88">
        <v>1.2999999999999999E-2</v>
      </c>
      <c r="AL66" s="42">
        <v>8.9999999999999993E-3</v>
      </c>
      <c r="AM66" s="88">
        <v>8.9999999999999993E-3</v>
      </c>
      <c r="AN66" s="42">
        <v>7.0000000000000001E-3</v>
      </c>
      <c r="AO66" s="88">
        <v>7.0000000000000001E-3</v>
      </c>
      <c r="AP66" s="42" t="s">
        <v>34</v>
      </c>
      <c r="AQ66" s="91">
        <v>0.5</v>
      </c>
      <c r="AR66" s="45">
        <v>4.2699999999999996</v>
      </c>
      <c r="AS66" s="88">
        <v>4.2699999999999996</v>
      </c>
      <c r="AT66" s="42" t="s">
        <v>34</v>
      </c>
      <c r="AU66" s="91">
        <v>0</v>
      </c>
      <c r="AV66" s="42">
        <v>3.9</v>
      </c>
      <c r="AW66" s="88">
        <v>3.9</v>
      </c>
      <c r="AX66" s="42" t="s">
        <v>194</v>
      </c>
      <c r="AY66" s="91">
        <v>2.5000000000000001E-3</v>
      </c>
      <c r="AZ66" s="42" t="s">
        <v>194</v>
      </c>
      <c r="BA66" s="91">
        <v>2.5000000000000001E-3</v>
      </c>
      <c r="BB66" s="42" t="s">
        <v>194</v>
      </c>
      <c r="BC66" s="91">
        <v>2.5000000000000001E-3</v>
      </c>
      <c r="BD66" s="42" t="s">
        <v>34</v>
      </c>
      <c r="BE66" s="357">
        <v>0.5</v>
      </c>
    </row>
    <row r="67" spans="1:57" s="39" customFormat="1" ht="13.8" hidden="1">
      <c r="A67" s="47">
        <v>40954</v>
      </c>
      <c r="B67" s="45">
        <v>0.47</v>
      </c>
      <c r="C67" s="88">
        <v>0.47</v>
      </c>
      <c r="D67" s="42" t="s">
        <v>34</v>
      </c>
      <c r="E67" s="91">
        <v>0</v>
      </c>
      <c r="F67" s="42">
        <v>0.49</v>
      </c>
      <c r="G67" s="88">
        <v>0.49</v>
      </c>
      <c r="H67" s="42">
        <v>5.0000000000000001E-3</v>
      </c>
      <c r="I67" s="88">
        <v>5.0000000000000001E-3</v>
      </c>
      <c r="J67" s="42">
        <v>5.0000000000000001E-3</v>
      </c>
      <c r="K67" s="88">
        <v>5.0000000000000001E-3</v>
      </c>
      <c r="L67" s="42" t="s">
        <v>194</v>
      </c>
      <c r="M67" s="91">
        <v>2.5000000000000001E-3</v>
      </c>
      <c r="N67" s="42" t="s">
        <v>34</v>
      </c>
      <c r="O67" s="587">
        <v>0.5</v>
      </c>
      <c r="P67" s="96"/>
      <c r="Q67" s="377"/>
      <c r="R67" s="96"/>
      <c r="S67" s="378"/>
      <c r="T67" s="96"/>
      <c r="U67" s="377"/>
      <c r="V67" s="96"/>
      <c r="W67" s="378"/>
      <c r="X67" s="96"/>
      <c r="Y67" s="378"/>
      <c r="Z67" s="96"/>
      <c r="AA67" s="378"/>
      <c r="AB67" s="96"/>
      <c r="AC67" s="378"/>
      <c r="AD67" s="45">
        <v>0.89</v>
      </c>
      <c r="AE67" s="88">
        <v>0.89</v>
      </c>
      <c r="AF67" s="42" t="s">
        <v>34</v>
      </c>
      <c r="AG67" s="91">
        <v>0</v>
      </c>
      <c r="AH67" s="42">
        <v>1</v>
      </c>
      <c r="AI67" s="88">
        <v>1</v>
      </c>
      <c r="AJ67" s="42">
        <v>1.2E-2</v>
      </c>
      <c r="AK67" s="88">
        <v>1.2E-2</v>
      </c>
      <c r="AL67" s="42">
        <v>7.0000000000000001E-3</v>
      </c>
      <c r="AM67" s="88">
        <v>7.0000000000000001E-3</v>
      </c>
      <c r="AN67" s="42" t="s">
        <v>194</v>
      </c>
      <c r="AO67" s="91">
        <v>2.5000000000000001E-3</v>
      </c>
      <c r="AP67" s="42" t="s">
        <v>34</v>
      </c>
      <c r="AQ67" s="91">
        <v>0.5</v>
      </c>
      <c r="AR67" s="45">
        <v>3.6</v>
      </c>
      <c r="AS67" s="88">
        <v>3.6</v>
      </c>
      <c r="AT67" s="42" t="s">
        <v>34</v>
      </c>
      <c r="AU67" s="91">
        <v>0</v>
      </c>
      <c r="AV67" s="42">
        <v>3.8</v>
      </c>
      <c r="AW67" s="88">
        <v>3.8</v>
      </c>
      <c r="AX67" s="42">
        <v>1.4999999999999999E-2</v>
      </c>
      <c r="AY67" s="88">
        <v>1.4999999999999999E-2</v>
      </c>
      <c r="AZ67" s="42">
        <v>5.0000000000000001E-3</v>
      </c>
      <c r="BA67" s="88">
        <v>5.0000000000000001E-3</v>
      </c>
      <c r="BB67" s="42" t="s">
        <v>194</v>
      </c>
      <c r="BC67" s="91">
        <v>2.5000000000000001E-3</v>
      </c>
      <c r="BD67" s="42" t="s">
        <v>34</v>
      </c>
      <c r="BE67" s="357">
        <v>0.5</v>
      </c>
    </row>
    <row r="68" spans="1:57" s="39" customFormat="1" ht="13.8" hidden="1">
      <c r="A68" s="47">
        <v>40997</v>
      </c>
      <c r="B68" s="45">
        <v>0.48</v>
      </c>
      <c r="C68" s="88">
        <v>0.48</v>
      </c>
      <c r="D68" s="42" t="s">
        <v>34</v>
      </c>
      <c r="E68" s="91">
        <v>0</v>
      </c>
      <c r="F68" s="42">
        <v>0.51</v>
      </c>
      <c r="G68" s="88">
        <v>0.51</v>
      </c>
      <c r="H68" s="42" t="s">
        <v>194</v>
      </c>
      <c r="I68" s="91">
        <v>2.5000000000000001E-3</v>
      </c>
      <c r="J68" s="42">
        <v>7.0000000000000001E-3</v>
      </c>
      <c r="K68" s="88">
        <v>7.0000000000000001E-3</v>
      </c>
      <c r="L68" s="42">
        <v>5.0000000000000001E-3</v>
      </c>
      <c r="M68" s="88">
        <v>5.0000000000000001E-3</v>
      </c>
      <c r="N68" s="42" t="s">
        <v>34</v>
      </c>
      <c r="O68" s="587">
        <v>0.5</v>
      </c>
      <c r="P68" s="96"/>
      <c r="Q68" s="377"/>
      <c r="R68" s="96"/>
      <c r="S68" s="378"/>
      <c r="T68" s="96"/>
      <c r="U68" s="377"/>
      <c r="V68" s="96"/>
      <c r="W68" s="378"/>
      <c r="X68" s="96"/>
      <c r="Y68" s="378"/>
      <c r="Z68" s="96"/>
      <c r="AA68" s="378"/>
      <c r="AB68" s="96"/>
      <c r="AC68" s="378"/>
      <c r="AD68" s="45">
        <v>0.85</v>
      </c>
      <c r="AE68" s="88">
        <v>0.85</v>
      </c>
      <c r="AF68" s="42" t="s">
        <v>34</v>
      </c>
      <c r="AG68" s="91">
        <v>0</v>
      </c>
      <c r="AH68" s="42">
        <v>1.3</v>
      </c>
      <c r="AI68" s="88">
        <v>1.3</v>
      </c>
      <c r="AJ68" s="42">
        <v>5.8000000000000003E-2</v>
      </c>
      <c r="AK68" s="88">
        <v>5.8000000000000003E-2</v>
      </c>
      <c r="AL68" s="42">
        <v>0.01</v>
      </c>
      <c r="AM68" s="88">
        <v>0.01</v>
      </c>
      <c r="AN68" s="42">
        <v>6.0000000000000001E-3</v>
      </c>
      <c r="AO68" s="88">
        <v>6.0000000000000001E-3</v>
      </c>
      <c r="AP68" s="42" t="s">
        <v>34</v>
      </c>
      <c r="AQ68" s="91">
        <v>0.5</v>
      </c>
      <c r="AR68" s="45">
        <v>3.6</v>
      </c>
      <c r="AS68" s="88">
        <v>3.6</v>
      </c>
      <c r="AT68" s="42" t="s">
        <v>34</v>
      </c>
      <c r="AU68" s="91">
        <v>0</v>
      </c>
      <c r="AV68" s="42">
        <v>3.6</v>
      </c>
      <c r="AW68" s="88">
        <v>3.6</v>
      </c>
      <c r="AX68" s="42">
        <v>1.4E-2</v>
      </c>
      <c r="AY68" s="88">
        <v>1.4E-2</v>
      </c>
      <c r="AZ68" s="42" t="s">
        <v>194</v>
      </c>
      <c r="BA68" s="91">
        <v>2.5000000000000001E-3</v>
      </c>
      <c r="BB68" s="42">
        <v>5.0000000000000001E-3</v>
      </c>
      <c r="BC68" s="88">
        <v>5.0000000000000001E-3</v>
      </c>
      <c r="BD68" s="42" t="s">
        <v>34</v>
      </c>
      <c r="BE68" s="357">
        <v>0.5</v>
      </c>
    </row>
    <row r="69" spans="1:57" s="39" customFormat="1" ht="13.8" hidden="1">
      <c r="A69" s="47">
        <v>41003</v>
      </c>
      <c r="B69" s="45">
        <v>0.47</v>
      </c>
      <c r="C69" s="88">
        <v>0.47</v>
      </c>
      <c r="D69" s="42" t="s">
        <v>34</v>
      </c>
      <c r="E69" s="91">
        <v>0</v>
      </c>
      <c r="F69" s="42">
        <v>0.46</v>
      </c>
      <c r="G69" s="88">
        <v>0.46</v>
      </c>
      <c r="H69" s="42" t="s">
        <v>194</v>
      </c>
      <c r="I69" s="91">
        <v>2.5000000000000001E-3</v>
      </c>
      <c r="J69" s="42">
        <v>5.0000000000000001E-3</v>
      </c>
      <c r="K69" s="88">
        <v>5.0000000000000001E-3</v>
      </c>
      <c r="L69" s="42" t="s">
        <v>194</v>
      </c>
      <c r="M69" s="91">
        <v>2.5000000000000001E-3</v>
      </c>
      <c r="N69" s="42" t="s">
        <v>34</v>
      </c>
      <c r="O69" s="587">
        <v>0.5</v>
      </c>
      <c r="P69" s="42">
        <v>0.81</v>
      </c>
      <c r="Q69" s="88">
        <v>0.81</v>
      </c>
      <c r="R69" s="42" t="s">
        <v>34</v>
      </c>
      <c r="S69" s="91">
        <v>0</v>
      </c>
      <c r="T69" s="42">
        <v>0.83</v>
      </c>
      <c r="U69" s="88">
        <v>0.83</v>
      </c>
      <c r="V69" s="42">
        <v>4.2999999999999997E-2</v>
      </c>
      <c r="W69" s="88">
        <v>4.2999999999999997E-2</v>
      </c>
      <c r="X69" s="42">
        <v>6.0000000000000001E-3</v>
      </c>
      <c r="Y69" s="88">
        <v>6.0000000000000001E-3</v>
      </c>
      <c r="Z69" s="42" t="s">
        <v>194</v>
      </c>
      <c r="AA69" s="91">
        <v>2.5000000000000001E-3</v>
      </c>
      <c r="AB69" s="42" t="s">
        <v>34</v>
      </c>
      <c r="AC69" s="91">
        <v>0.5</v>
      </c>
      <c r="AD69" s="45">
        <v>0.84</v>
      </c>
      <c r="AE69" s="88">
        <v>0.84</v>
      </c>
      <c r="AF69" s="42" t="s">
        <v>34</v>
      </c>
      <c r="AG69" s="91">
        <v>0</v>
      </c>
      <c r="AH69" s="42">
        <v>0.87</v>
      </c>
      <c r="AI69" s="88">
        <v>0.87</v>
      </c>
      <c r="AJ69" s="42" t="s">
        <v>194</v>
      </c>
      <c r="AK69" s="91">
        <v>2.5000000000000001E-3</v>
      </c>
      <c r="AL69" s="42">
        <v>7.0000000000000001E-3</v>
      </c>
      <c r="AM69" s="88">
        <v>7.0000000000000001E-3</v>
      </c>
      <c r="AN69" s="42">
        <v>5.0000000000000001E-3</v>
      </c>
      <c r="AO69" s="88">
        <v>5.0000000000000001E-3</v>
      </c>
      <c r="AP69" s="42" t="s">
        <v>34</v>
      </c>
      <c r="AQ69" s="91">
        <v>0.5</v>
      </c>
      <c r="AR69" s="45">
        <v>3.6</v>
      </c>
      <c r="AS69" s="88">
        <v>3.6</v>
      </c>
      <c r="AT69" s="42" t="s">
        <v>34</v>
      </c>
      <c r="AU69" s="91">
        <v>0</v>
      </c>
      <c r="AV69" s="42">
        <v>4</v>
      </c>
      <c r="AW69" s="88">
        <v>4</v>
      </c>
      <c r="AX69" s="42" t="s">
        <v>194</v>
      </c>
      <c r="AY69" s="91">
        <v>2.5000000000000001E-3</v>
      </c>
      <c r="AZ69" s="42">
        <v>5.0000000000000001E-3</v>
      </c>
      <c r="BA69" s="88">
        <v>5.0000000000000001E-3</v>
      </c>
      <c r="BB69" s="42" t="s">
        <v>194</v>
      </c>
      <c r="BC69" s="91">
        <v>2.5000000000000001E-3</v>
      </c>
      <c r="BD69" s="42" t="s">
        <v>34</v>
      </c>
      <c r="BE69" s="357">
        <v>0.5</v>
      </c>
    </row>
    <row r="70" spans="1:57" s="39" customFormat="1" ht="13.8" hidden="1">
      <c r="A70" s="47">
        <v>41004</v>
      </c>
      <c r="B70" s="376"/>
      <c r="C70" s="377"/>
      <c r="D70" s="96"/>
      <c r="E70" s="378"/>
      <c r="F70" s="96"/>
      <c r="G70" s="377"/>
      <c r="H70" s="96"/>
      <c r="I70" s="378"/>
      <c r="J70" s="96"/>
      <c r="K70" s="378"/>
      <c r="L70" s="96"/>
      <c r="M70" s="378"/>
      <c r="N70" s="96"/>
      <c r="O70" s="592"/>
      <c r="P70" s="96"/>
      <c r="Q70" s="377"/>
      <c r="R70" s="96"/>
      <c r="S70" s="378"/>
      <c r="T70" s="96"/>
      <c r="U70" s="377"/>
      <c r="V70" s="96"/>
      <c r="W70" s="378"/>
      <c r="X70" s="96"/>
      <c r="Y70" s="378"/>
      <c r="Z70" s="96"/>
      <c r="AA70" s="378"/>
      <c r="AB70" s="96"/>
      <c r="AC70" s="378"/>
      <c r="AD70" s="376"/>
      <c r="AE70" s="377"/>
      <c r="AF70" s="96"/>
      <c r="AG70" s="378"/>
      <c r="AH70" s="96"/>
      <c r="AI70" s="377"/>
      <c r="AJ70" s="96"/>
      <c r="AK70" s="378"/>
      <c r="AL70" s="96"/>
      <c r="AM70" s="378"/>
      <c r="AN70" s="96"/>
      <c r="AO70" s="378"/>
      <c r="AP70" s="96"/>
      <c r="AQ70" s="378"/>
      <c r="AR70" s="376"/>
      <c r="AS70" s="377"/>
      <c r="AT70" s="96"/>
      <c r="AU70" s="378"/>
      <c r="AV70" s="96"/>
      <c r="AW70" s="377"/>
      <c r="AX70" s="96"/>
      <c r="AY70" s="378"/>
      <c r="AZ70" s="96"/>
      <c r="BA70" s="378"/>
      <c r="BB70" s="96"/>
      <c r="BC70" s="378"/>
      <c r="BD70" s="96"/>
      <c r="BE70" s="379"/>
    </row>
    <row r="71" spans="1:57" s="39" customFormat="1" ht="13.8" hidden="1">
      <c r="A71" s="47">
        <v>41032</v>
      </c>
      <c r="B71" s="45">
        <v>0.49</v>
      </c>
      <c r="C71" s="88">
        <v>0.49</v>
      </c>
      <c r="D71" s="42" t="s">
        <v>34</v>
      </c>
      <c r="E71" s="91">
        <v>0</v>
      </c>
      <c r="F71" s="42">
        <v>0.47</v>
      </c>
      <c r="G71" s="88">
        <v>0.47</v>
      </c>
      <c r="H71" s="42" t="s">
        <v>194</v>
      </c>
      <c r="I71" s="91">
        <v>2.5000000000000001E-3</v>
      </c>
      <c r="J71" s="42">
        <v>6.0000000000000001E-3</v>
      </c>
      <c r="K71" s="88">
        <v>6.0000000000000001E-3</v>
      </c>
      <c r="L71" s="42">
        <v>8.0000000000000002E-3</v>
      </c>
      <c r="M71" s="88">
        <v>8.0000000000000002E-3</v>
      </c>
      <c r="N71" s="42" t="s">
        <v>34</v>
      </c>
      <c r="O71" s="587">
        <v>0.5</v>
      </c>
      <c r="P71" s="96"/>
      <c r="Q71" s="377"/>
      <c r="R71" s="96"/>
      <c r="S71" s="378"/>
      <c r="T71" s="96"/>
      <c r="U71" s="377"/>
      <c r="V71" s="96"/>
      <c r="W71" s="378"/>
      <c r="X71" s="96"/>
      <c r="Y71" s="378"/>
      <c r="Z71" s="96"/>
      <c r="AA71" s="378"/>
      <c r="AB71" s="96"/>
      <c r="AC71" s="378"/>
      <c r="AD71" s="45">
        <v>0.8</v>
      </c>
      <c r="AE71" s="88">
        <v>0.8</v>
      </c>
      <c r="AF71" s="42" t="s">
        <v>34</v>
      </c>
      <c r="AG71" s="91">
        <v>0</v>
      </c>
      <c r="AH71" s="42">
        <v>0.82</v>
      </c>
      <c r="AI71" s="88">
        <v>0.82</v>
      </c>
      <c r="AJ71" s="42">
        <v>8.8999999999999996E-2</v>
      </c>
      <c r="AK71" s="88">
        <v>8.8999999999999996E-2</v>
      </c>
      <c r="AL71" s="42">
        <v>6.0000000000000001E-3</v>
      </c>
      <c r="AM71" s="88">
        <v>6.0000000000000001E-3</v>
      </c>
      <c r="AN71" s="42">
        <v>8.0000000000000002E-3</v>
      </c>
      <c r="AO71" s="88">
        <v>8.0000000000000002E-3</v>
      </c>
      <c r="AP71" s="42" t="s">
        <v>34</v>
      </c>
      <c r="AQ71" s="91">
        <v>0.5</v>
      </c>
      <c r="AR71" s="45">
        <v>3</v>
      </c>
      <c r="AS71" s="88">
        <v>3</v>
      </c>
      <c r="AT71" s="42" t="s">
        <v>34</v>
      </c>
      <c r="AU71" s="91">
        <v>0</v>
      </c>
      <c r="AV71" s="42">
        <v>2.8</v>
      </c>
      <c r="AW71" s="88">
        <v>2.8</v>
      </c>
      <c r="AX71" s="42">
        <v>3.3000000000000002E-2</v>
      </c>
      <c r="AY71" s="88">
        <v>3.3000000000000002E-2</v>
      </c>
      <c r="AZ71" s="42">
        <v>5.0000000000000001E-3</v>
      </c>
      <c r="BA71" s="88">
        <v>5.0000000000000001E-3</v>
      </c>
      <c r="BB71" s="42">
        <v>6.0000000000000001E-3</v>
      </c>
      <c r="BC71" s="88">
        <v>6.0000000000000001E-3</v>
      </c>
      <c r="BD71" s="42" t="s">
        <v>34</v>
      </c>
      <c r="BE71" s="357">
        <v>0.5</v>
      </c>
    </row>
    <row r="72" spans="1:57" s="39" customFormat="1" hidden="1" thickBot="1">
      <c r="A72" s="414">
        <v>41061</v>
      </c>
      <c r="B72" s="359">
        <v>0.45</v>
      </c>
      <c r="C72" s="345">
        <v>0.45</v>
      </c>
      <c r="D72" s="360" t="s">
        <v>34</v>
      </c>
      <c r="E72" s="347">
        <v>0</v>
      </c>
      <c r="F72" s="360">
        <v>0.49</v>
      </c>
      <c r="G72" s="345">
        <v>0.49</v>
      </c>
      <c r="H72" s="360" t="s">
        <v>194</v>
      </c>
      <c r="I72" s="347">
        <v>2.5000000000000001E-3</v>
      </c>
      <c r="J72" s="360" t="s">
        <v>194</v>
      </c>
      <c r="K72" s="347">
        <v>2.5000000000000001E-3</v>
      </c>
      <c r="L72" s="360" t="s">
        <v>194</v>
      </c>
      <c r="M72" s="347">
        <v>2.5000000000000001E-3</v>
      </c>
      <c r="N72" s="360" t="s">
        <v>34</v>
      </c>
      <c r="O72" s="591">
        <v>0.5</v>
      </c>
      <c r="P72" s="386"/>
      <c r="Q72" s="385"/>
      <c r="R72" s="386"/>
      <c r="S72" s="387"/>
      <c r="T72" s="386"/>
      <c r="U72" s="385"/>
      <c r="V72" s="386"/>
      <c r="W72" s="387"/>
      <c r="X72" s="386"/>
      <c r="Y72" s="387"/>
      <c r="Z72" s="386"/>
      <c r="AA72" s="387"/>
      <c r="AB72" s="386"/>
      <c r="AC72" s="390"/>
      <c r="AD72" s="359">
        <v>0.69</v>
      </c>
      <c r="AE72" s="345">
        <v>0.69</v>
      </c>
      <c r="AF72" s="360" t="s">
        <v>34</v>
      </c>
      <c r="AG72" s="347">
        <v>0</v>
      </c>
      <c r="AH72" s="360">
        <v>0.81</v>
      </c>
      <c r="AI72" s="345">
        <v>0.81</v>
      </c>
      <c r="AJ72" s="360" t="s">
        <v>194</v>
      </c>
      <c r="AK72" s="347">
        <v>2.5000000000000001E-3</v>
      </c>
      <c r="AL72" s="360" t="s">
        <v>194</v>
      </c>
      <c r="AM72" s="347">
        <v>2.5000000000000001E-3</v>
      </c>
      <c r="AN72" s="360" t="s">
        <v>194</v>
      </c>
      <c r="AO72" s="347">
        <v>2.5000000000000001E-3</v>
      </c>
      <c r="AP72" s="360" t="s">
        <v>34</v>
      </c>
      <c r="AQ72" s="368">
        <v>0.5</v>
      </c>
      <c r="AR72" s="359">
        <v>2.8</v>
      </c>
      <c r="AS72" s="345">
        <v>2.8</v>
      </c>
      <c r="AT72" s="360" t="s">
        <v>34</v>
      </c>
      <c r="AU72" s="347">
        <v>0</v>
      </c>
      <c r="AV72" s="360">
        <v>2.9</v>
      </c>
      <c r="AW72" s="345">
        <v>2.9</v>
      </c>
      <c r="AX72" s="360" t="s">
        <v>194</v>
      </c>
      <c r="AY72" s="347">
        <v>2.5000000000000001E-3</v>
      </c>
      <c r="AZ72" s="360" t="s">
        <v>194</v>
      </c>
      <c r="BA72" s="347">
        <v>2.5000000000000001E-3</v>
      </c>
      <c r="BB72" s="360" t="s">
        <v>194</v>
      </c>
      <c r="BC72" s="347">
        <v>2.5000000000000001E-3</v>
      </c>
      <c r="BD72" s="360" t="s">
        <v>34</v>
      </c>
      <c r="BE72" s="364">
        <v>0.5</v>
      </c>
    </row>
    <row r="73" spans="1:57" s="39" customFormat="1" ht="13.8" hidden="1">
      <c r="A73" s="352">
        <v>41093</v>
      </c>
      <c r="B73" s="353">
        <v>0.45</v>
      </c>
      <c r="C73" s="334">
        <v>0.45</v>
      </c>
      <c r="D73" s="354" t="s">
        <v>34</v>
      </c>
      <c r="E73" s="336">
        <v>0</v>
      </c>
      <c r="F73" s="354">
        <v>0.43</v>
      </c>
      <c r="G73" s="334">
        <v>0.43</v>
      </c>
      <c r="H73" s="354" t="s">
        <v>194</v>
      </c>
      <c r="I73" s="336">
        <v>2.5000000000000001E-3</v>
      </c>
      <c r="J73" s="354" t="s">
        <v>194</v>
      </c>
      <c r="K73" s="336">
        <v>2.5000000000000001E-3</v>
      </c>
      <c r="L73" s="354" t="s">
        <v>194</v>
      </c>
      <c r="M73" s="336">
        <v>2.5000000000000001E-3</v>
      </c>
      <c r="N73" s="354" t="s">
        <v>34</v>
      </c>
      <c r="O73" s="590">
        <v>0.5</v>
      </c>
      <c r="P73" s="419"/>
      <c r="Q73" s="418"/>
      <c r="R73" s="419"/>
      <c r="S73" s="420"/>
      <c r="T73" s="419"/>
      <c r="U73" s="418"/>
      <c r="V73" s="419"/>
      <c r="W73" s="420"/>
      <c r="X73" s="419"/>
      <c r="Y73" s="420"/>
      <c r="Z73" s="419"/>
      <c r="AA73" s="420"/>
      <c r="AB73" s="419"/>
      <c r="AC73" s="423"/>
      <c r="AD73" s="353">
        <v>0.64</v>
      </c>
      <c r="AE73" s="334">
        <v>0.64</v>
      </c>
      <c r="AF73" s="354" t="s">
        <v>34</v>
      </c>
      <c r="AG73" s="336">
        <v>0</v>
      </c>
      <c r="AH73" s="354">
        <v>0.6</v>
      </c>
      <c r="AI73" s="334">
        <v>0.6</v>
      </c>
      <c r="AJ73" s="354">
        <v>8.0000000000000002E-3</v>
      </c>
      <c r="AK73" s="334">
        <v>8.0000000000000002E-3</v>
      </c>
      <c r="AL73" s="354" t="s">
        <v>194</v>
      </c>
      <c r="AM73" s="336">
        <v>2.5000000000000001E-3</v>
      </c>
      <c r="AN73" s="354" t="s">
        <v>194</v>
      </c>
      <c r="AO73" s="336">
        <v>2.5000000000000001E-3</v>
      </c>
      <c r="AP73" s="354" t="s">
        <v>34</v>
      </c>
      <c r="AQ73" s="369">
        <v>0.5</v>
      </c>
      <c r="AR73" s="353">
        <v>3.1</v>
      </c>
      <c r="AS73" s="334">
        <v>3.1</v>
      </c>
      <c r="AT73" s="354" t="s">
        <v>34</v>
      </c>
      <c r="AU73" s="336">
        <v>0</v>
      </c>
      <c r="AV73" s="354">
        <v>2.8</v>
      </c>
      <c r="AW73" s="334">
        <v>2.8</v>
      </c>
      <c r="AX73" s="354" t="s">
        <v>194</v>
      </c>
      <c r="AY73" s="336">
        <v>2.5000000000000001E-3</v>
      </c>
      <c r="AZ73" s="354" t="s">
        <v>194</v>
      </c>
      <c r="BA73" s="336">
        <v>2.5000000000000001E-3</v>
      </c>
      <c r="BB73" s="354" t="s">
        <v>194</v>
      </c>
      <c r="BC73" s="336">
        <v>2.5000000000000001E-3</v>
      </c>
      <c r="BD73" s="354" t="s">
        <v>34</v>
      </c>
      <c r="BE73" s="363">
        <v>0.5</v>
      </c>
    </row>
    <row r="74" spans="1:57" s="39" customFormat="1" ht="13.8" hidden="1">
      <c r="A74" s="356">
        <v>41122</v>
      </c>
      <c r="B74" s="45">
        <v>0.48</v>
      </c>
      <c r="C74" s="88">
        <v>0.48</v>
      </c>
      <c r="D74" s="42" t="s">
        <v>34</v>
      </c>
      <c r="E74" s="91">
        <v>0</v>
      </c>
      <c r="F74" s="42">
        <v>0.5</v>
      </c>
      <c r="G74" s="88">
        <v>0.5</v>
      </c>
      <c r="H74" s="42">
        <v>2.3E-2</v>
      </c>
      <c r="I74" s="88">
        <v>2.3E-2</v>
      </c>
      <c r="J74" s="42" t="s">
        <v>194</v>
      </c>
      <c r="K74" s="91">
        <v>2.5000000000000001E-3</v>
      </c>
      <c r="L74" s="42" t="s">
        <v>194</v>
      </c>
      <c r="M74" s="91">
        <v>2.5000000000000001E-3</v>
      </c>
      <c r="N74" s="42" t="s">
        <v>34</v>
      </c>
      <c r="O74" s="587">
        <v>0.5</v>
      </c>
      <c r="P74" s="96"/>
      <c r="Q74" s="377"/>
      <c r="R74" s="96"/>
      <c r="S74" s="378"/>
      <c r="T74" s="96"/>
      <c r="U74" s="377"/>
      <c r="V74" s="96"/>
      <c r="W74" s="378"/>
      <c r="X74" s="96"/>
      <c r="Y74" s="378"/>
      <c r="Z74" s="96"/>
      <c r="AA74" s="378"/>
      <c r="AB74" s="96"/>
      <c r="AC74" s="389"/>
      <c r="AD74" s="45">
        <v>0.65</v>
      </c>
      <c r="AE74" s="88">
        <v>0.65</v>
      </c>
      <c r="AF74" s="42" t="s">
        <v>34</v>
      </c>
      <c r="AG74" s="91">
        <v>0</v>
      </c>
      <c r="AH74" s="42">
        <v>0.79</v>
      </c>
      <c r="AI74" s="88">
        <v>0.79</v>
      </c>
      <c r="AJ74" s="42">
        <v>2.1999999999999999E-2</v>
      </c>
      <c r="AK74" s="88">
        <v>2.1999999999999999E-2</v>
      </c>
      <c r="AL74" s="42" t="s">
        <v>194</v>
      </c>
      <c r="AM74" s="91">
        <v>2.5000000000000001E-3</v>
      </c>
      <c r="AN74" s="42" t="s">
        <v>194</v>
      </c>
      <c r="AO74" s="91">
        <v>2.5000000000000001E-3</v>
      </c>
      <c r="AP74" s="42" t="s">
        <v>34</v>
      </c>
      <c r="AQ74" s="94">
        <v>0.5</v>
      </c>
      <c r="AR74" s="45">
        <v>3.7</v>
      </c>
      <c r="AS74" s="88">
        <v>3.7</v>
      </c>
      <c r="AT74" s="42" t="s">
        <v>34</v>
      </c>
      <c r="AU74" s="91">
        <v>0</v>
      </c>
      <c r="AV74" s="42">
        <v>3.8</v>
      </c>
      <c r="AW74" s="88">
        <v>3.8</v>
      </c>
      <c r="AX74" s="42" t="s">
        <v>194</v>
      </c>
      <c r="AY74" s="91">
        <v>2.5000000000000001E-3</v>
      </c>
      <c r="AZ74" s="42" t="s">
        <v>194</v>
      </c>
      <c r="BA74" s="91">
        <v>2.5000000000000001E-3</v>
      </c>
      <c r="BB74" s="42" t="s">
        <v>194</v>
      </c>
      <c r="BC74" s="91">
        <v>2.5000000000000001E-3</v>
      </c>
      <c r="BD74" s="42" t="s">
        <v>34</v>
      </c>
      <c r="BE74" s="357">
        <v>0.5</v>
      </c>
    </row>
    <row r="75" spans="1:57" s="39" customFormat="1" ht="13.8" hidden="1">
      <c r="A75" s="356">
        <v>41155</v>
      </c>
      <c r="B75" s="45">
        <v>0.56000000000000005</v>
      </c>
      <c r="C75" s="88">
        <v>0.56000000000000005</v>
      </c>
      <c r="D75" s="42" t="s">
        <v>34</v>
      </c>
      <c r="E75" s="91">
        <v>0</v>
      </c>
      <c r="F75" s="42">
        <v>0.5</v>
      </c>
      <c r="G75" s="88">
        <v>0.5</v>
      </c>
      <c r="H75" s="42">
        <v>1.0999999999999999E-2</v>
      </c>
      <c r="I75" s="88">
        <v>1.0999999999999999E-2</v>
      </c>
      <c r="J75" s="42" t="s">
        <v>194</v>
      </c>
      <c r="K75" s="91">
        <v>2.5000000000000001E-3</v>
      </c>
      <c r="L75" s="42" t="s">
        <v>194</v>
      </c>
      <c r="M75" s="91">
        <v>2.5000000000000001E-3</v>
      </c>
      <c r="N75" s="42" t="s">
        <v>34</v>
      </c>
      <c r="O75" s="587">
        <v>0.5</v>
      </c>
      <c r="P75" s="96"/>
      <c r="Q75" s="377"/>
      <c r="R75" s="96"/>
      <c r="S75" s="378"/>
      <c r="T75" s="96"/>
      <c r="U75" s="377"/>
      <c r="V75" s="96"/>
      <c r="W75" s="378"/>
      <c r="X75" s="96"/>
      <c r="Y75" s="378"/>
      <c r="Z75" s="96"/>
      <c r="AA75" s="378"/>
      <c r="AB75" s="96"/>
      <c r="AC75" s="389"/>
      <c r="AD75" s="45">
        <v>0.75</v>
      </c>
      <c r="AE75" s="88">
        <v>0.75</v>
      </c>
      <c r="AF75" s="42" t="s">
        <v>34</v>
      </c>
      <c r="AG75" s="91">
        <v>0</v>
      </c>
      <c r="AH75" s="42">
        <v>0.81</v>
      </c>
      <c r="AI75" s="88">
        <v>0.81</v>
      </c>
      <c r="AJ75" s="42">
        <v>2.3E-2</v>
      </c>
      <c r="AK75" s="88">
        <v>2.3E-2</v>
      </c>
      <c r="AL75" s="42">
        <v>6.0000000000000001E-3</v>
      </c>
      <c r="AM75" s="88">
        <v>6.0000000000000001E-3</v>
      </c>
      <c r="AN75" s="42">
        <v>5.0000000000000001E-3</v>
      </c>
      <c r="AO75" s="88">
        <v>5.0000000000000001E-3</v>
      </c>
      <c r="AP75" s="42" t="s">
        <v>34</v>
      </c>
      <c r="AQ75" s="94">
        <v>0.5</v>
      </c>
      <c r="AR75" s="45">
        <v>4.2</v>
      </c>
      <c r="AS75" s="88">
        <v>4.2</v>
      </c>
      <c r="AT75" s="42" t="s">
        <v>34</v>
      </c>
      <c r="AU75" s="91">
        <v>0</v>
      </c>
      <c r="AV75" s="42">
        <v>4</v>
      </c>
      <c r="AW75" s="88">
        <v>4</v>
      </c>
      <c r="AX75" s="42">
        <v>5.0000000000000001E-3</v>
      </c>
      <c r="AY75" s="88">
        <v>5.0000000000000001E-3</v>
      </c>
      <c r="AZ75" s="42" t="s">
        <v>194</v>
      </c>
      <c r="BA75" s="91">
        <v>2.5000000000000001E-3</v>
      </c>
      <c r="BB75" s="42" t="s">
        <v>194</v>
      </c>
      <c r="BC75" s="91">
        <v>2.5000000000000001E-3</v>
      </c>
      <c r="BD75" s="42" t="s">
        <v>34</v>
      </c>
      <c r="BE75" s="357">
        <v>0.5</v>
      </c>
    </row>
    <row r="76" spans="1:57" s="39" customFormat="1" ht="13.8" hidden="1">
      <c r="A76" s="356">
        <v>41185</v>
      </c>
      <c r="B76" s="45">
        <v>0.5</v>
      </c>
      <c r="C76" s="88">
        <v>0.5</v>
      </c>
      <c r="D76" s="42" t="s">
        <v>34</v>
      </c>
      <c r="E76" s="91">
        <v>0</v>
      </c>
      <c r="F76" s="42">
        <v>0.54</v>
      </c>
      <c r="G76" s="88">
        <v>0.54</v>
      </c>
      <c r="H76" s="42" t="s">
        <v>194</v>
      </c>
      <c r="I76" s="91">
        <v>2.5000000000000001E-3</v>
      </c>
      <c r="J76" s="42" t="s">
        <v>194</v>
      </c>
      <c r="K76" s="91">
        <v>2.5000000000000001E-3</v>
      </c>
      <c r="L76" s="42" t="s">
        <v>194</v>
      </c>
      <c r="M76" s="91">
        <v>2.5000000000000001E-3</v>
      </c>
      <c r="N76" s="42" t="s">
        <v>34</v>
      </c>
      <c r="O76" s="587">
        <v>0.5</v>
      </c>
      <c r="P76" s="42">
        <v>0.87</v>
      </c>
      <c r="Q76" s="88">
        <v>0.87</v>
      </c>
      <c r="R76" s="42" t="s">
        <v>34</v>
      </c>
      <c r="S76" s="91">
        <v>0</v>
      </c>
      <c r="T76" s="42">
        <v>0.97</v>
      </c>
      <c r="U76" s="88">
        <v>0.97</v>
      </c>
      <c r="V76" s="42">
        <v>8.0000000000000002E-3</v>
      </c>
      <c r="W76" s="88">
        <v>8.0000000000000002E-3</v>
      </c>
      <c r="X76" s="42" t="s">
        <v>194</v>
      </c>
      <c r="Y76" s="91">
        <v>2.5000000000000001E-3</v>
      </c>
      <c r="Z76" s="42" t="s">
        <v>194</v>
      </c>
      <c r="AA76" s="91">
        <v>2.5000000000000001E-3</v>
      </c>
      <c r="AB76" s="42" t="s">
        <v>34</v>
      </c>
      <c r="AC76" s="94">
        <v>0.5</v>
      </c>
      <c r="AD76" s="45">
        <v>0.76</v>
      </c>
      <c r="AE76" s="88">
        <v>0.76</v>
      </c>
      <c r="AF76" s="42" t="s">
        <v>34</v>
      </c>
      <c r="AG76" s="91">
        <v>0</v>
      </c>
      <c r="AH76" s="42">
        <v>0.87</v>
      </c>
      <c r="AI76" s="88">
        <v>0.87</v>
      </c>
      <c r="AJ76" s="42">
        <v>7.0000000000000001E-3</v>
      </c>
      <c r="AK76" s="88">
        <v>7.0000000000000001E-3</v>
      </c>
      <c r="AL76" s="42">
        <v>6.0000000000000001E-3</v>
      </c>
      <c r="AM76" s="88">
        <v>6.0000000000000001E-3</v>
      </c>
      <c r="AN76" s="42" t="s">
        <v>194</v>
      </c>
      <c r="AO76" s="91">
        <v>2.5000000000000001E-3</v>
      </c>
      <c r="AP76" s="42" t="s">
        <v>34</v>
      </c>
      <c r="AQ76" s="94">
        <v>0.5</v>
      </c>
      <c r="AR76" s="45">
        <v>3.7</v>
      </c>
      <c r="AS76" s="88">
        <v>3.7</v>
      </c>
      <c r="AT76" s="42" t="s">
        <v>34</v>
      </c>
      <c r="AU76" s="91">
        <v>0</v>
      </c>
      <c r="AV76" s="42">
        <v>3.9</v>
      </c>
      <c r="AW76" s="88">
        <v>3.9</v>
      </c>
      <c r="AX76" s="42" t="s">
        <v>194</v>
      </c>
      <c r="AY76" s="91">
        <v>2.5000000000000001E-3</v>
      </c>
      <c r="AZ76" s="42" t="s">
        <v>194</v>
      </c>
      <c r="BA76" s="91">
        <v>2.5000000000000001E-3</v>
      </c>
      <c r="BB76" s="42">
        <v>5.0000000000000001E-3</v>
      </c>
      <c r="BC76" s="88">
        <v>5.0000000000000001E-3</v>
      </c>
      <c r="BD76" s="42" t="s">
        <v>34</v>
      </c>
      <c r="BE76" s="357">
        <v>0.5</v>
      </c>
    </row>
    <row r="77" spans="1:57" s="39" customFormat="1" ht="13.8" hidden="1">
      <c r="A77" s="356">
        <v>41218</v>
      </c>
      <c r="B77" s="45">
        <v>0.52</v>
      </c>
      <c r="C77" s="88">
        <v>0.52</v>
      </c>
      <c r="D77" s="42" t="s">
        <v>34</v>
      </c>
      <c r="E77" s="91">
        <v>0</v>
      </c>
      <c r="F77" s="42">
        <v>0.56000000000000005</v>
      </c>
      <c r="G77" s="88">
        <v>0.56000000000000005</v>
      </c>
      <c r="H77" s="42" t="s">
        <v>194</v>
      </c>
      <c r="I77" s="91">
        <v>2.5000000000000001E-3</v>
      </c>
      <c r="J77" s="42" t="s">
        <v>194</v>
      </c>
      <c r="K77" s="91">
        <v>2.5000000000000001E-3</v>
      </c>
      <c r="L77" s="42" t="s">
        <v>194</v>
      </c>
      <c r="M77" s="91">
        <v>2.5000000000000001E-3</v>
      </c>
      <c r="N77" s="42" t="s">
        <v>34</v>
      </c>
      <c r="O77" s="587">
        <v>0.5</v>
      </c>
      <c r="P77" s="42">
        <v>7.4999999999999997E-2</v>
      </c>
      <c r="Q77" s="88">
        <v>7.4999999999999997E-2</v>
      </c>
      <c r="R77" s="42" t="s">
        <v>34</v>
      </c>
      <c r="S77" s="91">
        <v>0</v>
      </c>
      <c r="T77" s="42">
        <v>0.16</v>
      </c>
      <c r="U77" s="88">
        <v>0.16</v>
      </c>
      <c r="V77" s="42">
        <v>8.0000000000000002E-3</v>
      </c>
      <c r="W77" s="88">
        <v>8.0000000000000002E-3</v>
      </c>
      <c r="X77" s="42" t="s">
        <v>194</v>
      </c>
      <c r="Y77" s="91">
        <v>2.5000000000000001E-3</v>
      </c>
      <c r="Z77" s="42" t="s">
        <v>194</v>
      </c>
      <c r="AA77" s="91">
        <v>2.5000000000000001E-3</v>
      </c>
      <c r="AB77" s="42" t="s">
        <v>34</v>
      </c>
      <c r="AC77" s="94">
        <v>0.5</v>
      </c>
      <c r="AD77" s="45">
        <v>0.89</v>
      </c>
      <c r="AE77" s="88">
        <v>0.89</v>
      </c>
      <c r="AF77" s="42" t="s">
        <v>34</v>
      </c>
      <c r="AG77" s="91">
        <v>0</v>
      </c>
      <c r="AH77" s="42">
        <v>0.97</v>
      </c>
      <c r="AI77" s="88">
        <v>0.97</v>
      </c>
      <c r="AJ77" s="42" t="s">
        <v>194</v>
      </c>
      <c r="AK77" s="91">
        <v>2.5000000000000001E-3</v>
      </c>
      <c r="AL77" s="42">
        <v>5.0000000000000001E-3</v>
      </c>
      <c r="AM77" s="88">
        <v>5.0000000000000001E-3</v>
      </c>
      <c r="AN77" s="42" t="s">
        <v>194</v>
      </c>
      <c r="AO77" s="91">
        <v>2.5000000000000001E-3</v>
      </c>
      <c r="AP77" s="42" t="s">
        <v>34</v>
      </c>
      <c r="AQ77" s="94">
        <v>0.5</v>
      </c>
      <c r="AR77" s="45">
        <v>3</v>
      </c>
      <c r="AS77" s="88">
        <v>3</v>
      </c>
      <c r="AT77" s="42" t="s">
        <v>34</v>
      </c>
      <c r="AU77" s="91">
        <v>0</v>
      </c>
      <c r="AV77" s="42">
        <v>3.6</v>
      </c>
      <c r="AW77" s="88">
        <v>3.6</v>
      </c>
      <c r="AX77" s="42" t="s">
        <v>194</v>
      </c>
      <c r="AY77" s="91">
        <v>2.5000000000000001E-3</v>
      </c>
      <c r="AZ77" s="42" t="s">
        <v>194</v>
      </c>
      <c r="BA77" s="91">
        <v>2.5000000000000001E-3</v>
      </c>
      <c r="BB77" s="42" t="s">
        <v>194</v>
      </c>
      <c r="BC77" s="91">
        <v>2.5000000000000001E-3</v>
      </c>
      <c r="BD77" s="42" t="s">
        <v>34</v>
      </c>
      <c r="BE77" s="357">
        <v>0.5</v>
      </c>
    </row>
    <row r="78" spans="1:57" s="39" customFormat="1" ht="13.8" hidden="1">
      <c r="A78" s="356">
        <v>41246</v>
      </c>
      <c r="B78" s="45">
        <v>0.55000000000000004</v>
      </c>
      <c r="C78" s="88">
        <v>0.55000000000000004</v>
      </c>
      <c r="D78" s="42" t="s">
        <v>34</v>
      </c>
      <c r="E78" s="91">
        <v>0</v>
      </c>
      <c r="F78" s="42">
        <v>0.54</v>
      </c>
      <c r="G78" s="88">
        <v>0.54</v>
      </c>
      <c r="H78" s="42" t="s">
        <v>194</v>
      </c>
      <c r="I78" s="91">
        <v>2.5000000000000001E-3</v>
      </c>
      <c r="J78" s="42" t="s">
        <v>194</v>
      </c>
      <c r="K78" s="91">
        <v>2.5000000000000001E-3</v>
      </c>
      <c r="L78" s="42" t="s">
        <v>194</v>
      </c>
      <c r="M78" s="91">
        <v>2.5000000000000001E-3</v>
      </c>
      <c r="N78" s="42" t="s">
        <v>34</v>
      </c>
      <c r="O78" s="587">
        <v>0.5</v>
      </c>
      <c r="P78" s="42">
        <v>0.61</v>
      </c>
      <c r="Q78" s="88">
        <v>0.61</v>
      </c>
      <c r="R78" s="42" t="s">
        <v>34</v>
      </c>
      <c r="S78" s="91">
        <v>0</v>
      </c>
      <c r="T78" s="42">
        <v>0.77</v>
      </c>
      <c r="U78" s="88">
        <v>0.77</v>
      </c>
      <c r="V78" s="42">
        <v>4.7E-2</v>
      </c>
      <c r="W78" s="88">
        <v>4.7E-2</v>
      </c>
      <c r="X78" s="42" t="s">
        <v>194</v>
      </c>
      <c r="Y78" s="91">
        <v>2.5000000000000001E-3</v>
      </c>
      <c r="Z78" s="42" t="s">
        <v>194</v>
      </c>
      <c r="AA78" s="91">
        <v>2.5000000000000001E-3</v>
      </c>
      <c r="AB78" s="42" t="s">
        <v>34</v>
      </c>
      <c r="AC78" s="94">
        <v>0.5</v>
      </c>
      <c r="AD78" s="45">
        <v>0.83</v>
      </c>
      <c r="AE78" s="88">
        <v>0.83</v>
      </c>
      <c r="AF78" s="42" t="s">
        <v>34</v>
      </c>
      <c r="AG78" s="91">
        <v>0</v>
      </c>
      <c r="AH78" s="42">
        <v>0.93</v>
      </c>
      <c r="AI78" s="88">
        <v>0.93</v>
      </c>
      <c r="AJ78" s="42" t="s">
        <v>194</v>
      </c>
      <c r="AK78" s="91">
        <v>2.5000000000000001E-3</v>
      </c>
      <c r="AL78" s="42">
        <v>5.0000000000000001E-3</v>
      </c>
      <c r="AM78" s="88">
        <v>5.0000000000000001E-3</v>
      </c>
      <c r="AN78" s="42" t="s">
        <v>194</v>
      </c>
      <c r="AO78" s="91">
        <v>2.5000000000000001E-3</v>
      </c>
      <c r="AP78" s="42" t="s">
        <v>34</v>
      </c>
      <c r="AQ78" s="94">
        <v>0.5</v>
      </c>
      <c r="AR78" s="45">
        <v>4.9000000000000004</v>
      </c>
      <c r="AS78" s="88">
        <v>4.9000000000000004</v>
      </c>
      <c r="AT78" s="42" t="s">
        <v>34</v>
      </c>
      <c r="AU78" s="91">
        <v>0</v>
      </c>
      <c r="AV78" s="42">
        <v>5.3</v>
      </c>
      <c r="AW78" s="88">
        <v>5.3</v>
      </c>
      <c r="AX78" s="42" t="s">
        <v>194</v>
      </c>
      <c r="AY78" s="91">
        <v>2.5000000000000001E-3</v>
      </c>
      <c r="AZ78" s="42" t="s">
        <v>194</v>
      </c>
      <c r="BA78" s="91">
        <v>2.5000000000000001E-3</v>
      </c>
      <c r="BB78" s="42" t="s">
        <v>194</v>
      </c>
      <c r="BC78" s="91">
        <v>2.5000000000000001E-3</v>
      </c>
      <c r="BD78" s="42" t="s">
        <v>34</v>
      </c>
      <c r="BE78" s="357">
        <v>0.5</v>
      </c>
    </row>
    <row r="79" spans="1:57" s="39" customFormat="1" ht="13.8" hidden="1">
      <c r="A79" s="356">
        <v>41277</v>
      </c>
      <c r="B79" s="45">
        <v>0.49</v>
      </c>
      <c r="C79" s="88">
        <v>0.49</v>
      </c>
      <c r="D79" s="42" t="s">
        <v>34</v>
      </c>
      <c r="E79" s="91">
        <v>0</v>
      </c>
      <c r="F79" s="42">
        <v>0.54</v>
      </c>
      <c r="G79" s="88">
        <v>0.54</v>
      </c>
      <c r="H79" s="42">
        <v>7.0000000000000001E-3</v>
      </c>
      <c r="I79" s="88">
        <v>7.0000000000000001E-3</v>
      </c>
      <c r="J79" s="42" t="s">
        <v>194</v>
      </c>
      <c r="K79" s="91">
        <v>2.5000000000000001E-3</v>
      </c>
      <c r="L79" s="42">
        <v>5.0000000000000001E-3</v>
      </c>
      <c r="M79" s="88">
        <v>5.0000000000000001E-3</v>
      </c>
      <c r="N79" s="42" t="s">
        <v>34</v>
      </c>
      <c r="O79" s="587">
        <v>0.5</v>
      </c>
      <c r="P79" s="42">
        <v>0.51</v>
      </c>
      <c r="Q79" s="88">
        <v>0.51</v>
      </c>
      <c r="R79" s="42" t="s">
        <v>34</v>
      </c>
      <c r="S79" s="91">
        <v>0</v>
      </c>
      <c r="T79" s="42">
        <v>0.69</v>
      </c>
      <c r="U79" s="88">
        <v>0.69</v>
      </c>
      <c r="V79" s="42">
        <v>2.5999999999999999E-2</v>
      </c>
      <c r="W79" s="88">
        <v>2.5999999999999999E-2</v>
      </c>
      <c r="X79" s="42" t="s">
        <v>194</v>
      </c>
      <c r="Y79" s="91">
        <v>2.5000000000000001E-3</v>
      </c>
      <c r="Z79" s="42">
        <v>5.0000000000000001E-3</v>
      </c>
      <c r="AA79" s="88">
        <v>5.0000000000000001E-3</v>
      </c>
      <c r="AB79" s="42" t="s">
        <v>34</v>
      </c>
      <c r="AC79" s="94">
        <v>0.5</v>
      </c>
      <c r="AD79" s="45">
        <v>0.87</v>
      </c>
      <c r="AE79" s="88">
        <v>0.87</v>
      </c>
      <c r="AF79" s="42" t="s">
        <v>34</v>
      </c>
      <c r="AG79" s="91">
        <v>0</v>
      </c>
      <c r="AH79" s="42">
        <v>1.1000000000000001</v>
      </c>
      <c r="AI79" s="88">
        <v>1.1000000000000001</v>
      </c>
      <c r="AJ79" s="42">
        <v>8.0000000000000002E-3</v>
      </c>
      <c r="AK79" s="88">
        <v>8.0000000000000002E-3</v>
      </c>
      <c r="AL79" s="42" t="s">
        <v>194</v>
      </c>
      <c r="AM79" s="91">
        <v>2.5000000000000001E-3</v>
      </c>
      <c r="AN79" s="42">
        <v>5.0000000000000001E-3</v>
      </c>
      <c r="AO79" s="88">
        <v>5.0000000000000001E-3</v>
      </c>
      <c r="AP79" s="42" t="s">
        <v>34</v>
      </c>
      <c r="AQ79" s="94">
        <v>0.5</v>
      </c>
      <c r="AR79" s="45">
        <v>4</v>
      </c>
      <c r="AS79" s="88">
        <v>4</v>
      </c>
      <c r="AT79" s="42" t="s">
        <v>34</v>
      </c>
      <c r="AU79" s="91">
        <v>0</v>
      </c>
      <c r="AV79" s="42">
        <v>4.5999999999999996</v>
      </c>
      <c r="AW79" s="88">
        <v>4.5999999999999996</v>
      </c>
      <c r="AX79" s="42">
        <v>8.0000000000000002E-3</v>
      </c>
      <c r="AY79" s="88">
        <v>8.0000000000000002E-3</v>
      </c>
      <c r="AZ79" s="42" t="s">
        <v>194</v>
      </c>
      <c r="BA79" s="91">
        <v>2.5000000000000001E-3</v>
      </c>
      <c r="BB79" s="42">
        <v>5.0000000000000001E-3</v>
      </c>
      <c r="BC79" s="88">
        <v>5.0000000000000001E-3</v>
      </c>
      <c r="BD79" s="42" t="s">
        <v>34</v>
      </c>
      <c r="BE79" s="357">
        <v>0.5</v>
      </c>
    </row>
    <row r="80" spans="1:57" s="39" customFormat="1" ht="13.8" hidden="1">
      <c r="A80" s="356">
        <v>41310</v>
      </c>
      <c r="B80" s="45">
        <v>0.56000000000000005</v>
      </c>
      <c r="C80" s="88">
        <v>0.56000000000000005</v>
      </c>
      <c r="D80" s="42" t="s">
        <v>34</v>
      </c>
      <c r="E80" s="91">
        <v>0</v>
      </c>
      <c r="F80" s="42">
        <v>0.53</v>
      </c>
      <c r="G80" s="88">
        <v>0.53</v>
      </c>
      <c r="H80" s="42" t="s">
        <v>194</v>
      </c>
      <c r="I80" s="91">
        <v>2.5000000000000001E-3</v>
      </c>
      <c r="J80" s="42" t="s">
        <v>194</v>
      </c>
      <c r="K80" s="91">
        <v>2.5000000000000001E-3</v>
      </c>
      <c r="L80" s="42" t="s">
        <v>194</v>
      </c>
      <c r="M80" s="91">
        <v>2.5000000000000001E-3</v>
      </c>
      <c r="N80" s="42">
        <v>1</v>
      </c>
      <c r="O80" s="588">
        <v>1</v>
      </c>
      <c r="P80" s="42">
        <v>0.85</v>
      </c>
      <c r="Q80" s="88">
        <v>0.85</v>
      </c>
      <c r="R80" s="42" t="s">
        <v>34</v>
      </c>
      <c r="S80" s="91">
        <v>0</v>
      </c>
      <c r="T80" s="42">
        <v>0.81</v>
      </c>
      <c r="U80" s="88">
        <v>0.81</v>
      </c>
      <c r="V80" s="42">
        <v>1.0999999999999999E-2</v>
      </c>
      <c r="W80" s="88">
        <v>1.0999999999999999E-2</v>
      </c>
      <c r="X80" s="42" t="s">
        <v>194</v>
      </c>
      <c r="Y80" s="91">
        <v>2.5000000000000001E-3</v>
      </c>
      <c r="Z80" s="42" t="s">
        <v>194</v>
      </c>
      <c r="AA80" s="91">
        <v>2.5000000000000001E-3</v>
      </c>
      <c r="AB80" s="42" t="s">
        <v>34</v>
      </c>
      <c r="AC80" s="94">
        <v>0.5</v>
      </c>
      <c r="AD80" s="45">
        <v>0.97</v>
      </c>
      <c r="AE80" s="88">
        <v>0.97</v>
      </c>
      <c r="AF80" s="42" t="s">
        <v>34</v>
      </c>
      <c r="AG80" s="91">
        <v>0</v>
      </c>
      <c r="AH80" s="42">
        <v>1.1000000000000001</v>
      </c>
      <c r="AI80" s="88">
        <v>1.1000000000000001</v>
      </c>
      <c r="AJ80" s="42" t="s">
        <v>194</v>
      </c>
      <c r="AK80" s="91">
        <v>2.5000000000000001E-3</v>
      </c>
      <c r="AL80" s="42" t="s">
        <v>194</v>
      </c>
      <c r="AM80" s="91">
        <v>2.5000000000000001E-3</v>
      </c>
      <c r="AN80" s="42" t="s">
        <v>194</v>
      </c>
      <c r="AO80" s="91">
        <v>2.5000000000000001E-3</v>
      </c>
      <c r="AP80" s="42" t="s">
        <v>34</v>
      </c>
      <c r="AQ80" s="94">
        <v>0.5</v>
      </c>
      <c r="AR80" s="45">
        <v>5.9</v>
      </c>
      <c r="AS80" s="88">
        <v>5.9</v>
      </c>
      <c r="AT80" s="42" t="s">
        <v>34</v>
      </c>
      <c r="AU80" s="91">
        <v>0</v>
      </c>
      <c r="AV80" s="42">
        <v>6</v>
      </c>
      <c r="AW80" s="88">
        <v>6</v>
      </c>
      <c r="AX80" s="42" t="s">
        <v>194</v>
      </c>
      <c r="AY80" s="91">
        <v>2.5000000000000001E-3</v>
      </c>
      <c r="AZ80" s="42" t="s">
        <v>194</v>
      </c>
      <c r="BA80" s="91">
        <v>2.5000000000000001E-3</v>
      </c>
      <c r="BB80" s="42" t="s">
        <v>194</v>
      </c>
      <c r="BC80" s="91">
        <v>2.5000000000000001E-3</v>
      </c>
      <c r="BD80" s="42" t="s">
        <v>34</v>
      </c>
      <c r="BE80" s="357">
        <v>0.5</v>
      </c>
    </row>
    <row r="81" spans="1:57" s="39" customFormat="1" ht="13.8" hidden="1">
      <c r="A81" s="356">
        <v>41337</v>
      </c>
      <c r="B81" s="45">
        <v>0.56000000000000005</v>
      </c>
      <c r="C81" s="88">
        <v>0.56000000000000005</v>
      </c>
      <c r="D81" s="42" t="s">
        <v>34</v>
      </c>
      <c r="E81" s="91">
        <v>0</v>
      </c>
      <c r="F81" s="42">
        <v>0.49</v>
      </c>
      <c r="G81" s="88">
        <v>0.49</v>
      </c>
      <c r="H81" s="42">
        <v>0.03</v>
      </c>
      <c r="I81" s="88">
        <v>0.03</v>
      </c>
      <c r="J81" s="42">
        <v>7.0000000000000001E-3</v>
      </c>
      <c r="K81" s="88">
        <v>7.0000000000000001E-3</v>
      </c>
      <c r="L81" s="42">
        <v>8.9999999999999993E-3</v>
      </c>
      <c r="M81" s="93">
        <v>8.9999999999999993E-3</v>
      </c>
      <c r="N81" s="42" t="s">
        <v>34</v>
      </c>
      <c r="O81" s="587">
        <v>0.5</v>
      </c>
      <c r="P81" s="96"/>
      <c r="Q81" s="377"/>
      <c r="R81" s="96"/>
      <c r="S81" s="378"/>
      <c r="T81" s="96"/>
      <c r="U81" s="377"/>
      <c r="V81" s="96"/>
      <c r="W81" s="378"/>
      <c r="X81" s="96"/>
      <c r="Y81" s="378"/>
      <c r="Z81" s="96"/>
      <c r="AA81" s="378"/>
      <c r="AB81" s="96"/>
      <c r="AC81" s="389"/>
      <c r="AD81" s="45">
        <v>0.97</v>
      </c>
      <c r="AE81" s="88">
        <v>0.97</v>
      </c>
      <c r="AF81" s="42" t="s">
        <v>34</v>
      </c>
      <c r="AG81" s="91">
        <v>0</v>
      </c>
      <c r="AH81" s="42">
        <v>1.1000000000000001</v>
      </c>
      <c r="AI81" s="88">
        <v>1.1000000000000001</v>
      </c>
      <c r="AJ81" s="42">
        <v>2.1999999999999999E-2</v>
      </c>
      <c r="AK81" s="88">
        <v>2.1999999999999999E-2</v>
      </c>
      <c r="AL81" s="42">
        <v>8.0000000000000002E-3</v>
      </c>
      <c r="AM81" s="88">
        <v>8.0000000000000002E-3</v>
      </c>
      <c r="AN81" s="42">
        <v>7.0000000000000001E-3</v>
      </c>
      <c r="AO81" s="88">
        <v>7.0000000000000001E-3</v>
      </c>
      <c r="AP81" s="42" t="s">
        <v>34</v>
      </c>
      <c r="AQ81" s="94">
        <v>0.5</v>
      </c>
      <c r="AR81" s="45">
        <v>2</v>
      </c>
      <c r="AS81" s="88">
        <v>2</v>
      </c>
      <c r="AT81" s="42" t="s">
        <v>34</v>
      </c>
      <c r="AU81" s="91">
        <v>0</v>
      </c>
      <c r="AV81" s="42">
        <v>4.5999999999999996</v>
      </c>
      <c r="AW81" s="88">
        <v>4.5999999999999996</v>
      </c>
      <c r="AX81" s="42" t="s">
        <v>194</v>
      </c>
      <c r="AY81" s="91">
        <v>2.5000000000000001E-3</v>
      </c>
      <c r="AZ81" s="42">
        <v>8.0000000000000002E-3</v>
      </c>
      <c r="BA81" s="88">
        <v>8.0000000000000002E-3</v>
      </c>
      <c r="BB81" s="42">
        <v>5.0000000000000001E-3</v>
      </c>
      <c r="BC81" s="88">
        <v>5.0000000000000001E-3</v>
      </c>
      <c r="BD81" s="42" t="s">
        <v>34</v>
      </c>
      <c r="BE81" s="357">
        <v>0.5</v>
      </c>
    </row>
    <row r="82" spans="1:57" s="39" customFormat="1" ht="13.8" hidden="1">
      <c r="A82" s="356">
        <v>41368</v>
      </c>
      <c r="B82" s="45">
        <v>0.54</v>
      </c>
      <c r="C82" s="88">
        <v>0.54</v>
      </c>
      <c r="D82" s="42" t="s">
        <v>34</v>
      </c>
      <c r="E82" s="91">
        <v>0</v>
      </c>
      <c r="F82" s="42">
        <v>0.54</v>
      </c>
      <c r="G82" s="88">
        <v>0.54</v>
      </c>
      <c r="H82" s="42">
        <v>1.2999999999999999E-2</v>
      </c>
      <c r="I82" s="88">
        <v>1.2999999999999999E-2</v>
      </c>
      <c r="J82" s="42" t="s">
        <v>194</v>
      </c>
      <c r="K82" s="91">
        <v>2.5000000000000001E-3</v>
      </c>
      <c r="L82" s="42" t="s">
        <v>194</v>
      </c>
      <c r="M82" s="91">
        <v>2.5000000000000001E-3</v>
      </c>
      <c r="N82" s="42" t="s">
        <v>34</v>
      </c>
      <c r="O82" s="587">
        <v>0.5</v>
      </c>
      <c r="P82" s="96"/>
      <c r="Q82" s="377"/>
      <c r="R82" s="96"/>
      <c r="S82" s="378"/>
      <c r="T82" s="96"/>
      <c r="U82" s="377"/>
      <c r="V82" s="96"/>
      <c r="W82" s="378"/>
      <c r="X82" s="96"/>
      <c r="Y82" s="378"/>
      <c r="Z82" s="96"/>
      <c r="AA82" s="378"/>
      <c r="AB82" s="96"/>
      <c r="AC82" s="389"/>
      <c r="AD82" s="45">
        <v>0.96</v>
      </c>
      <c r="AE82" s="88">
        <v>0.96</v>
      </c>
      <c r="AF82" s="42" t="s">
        <v>34</v>
      </c>
      <c r="AG82" s="91">
        <v>0</v>
      </c>
      <c r="AH82" s="42">
        <v>0.99</v>
      </c>
      <c r="AI82" s="88">
        <v>0.99</v>
      </c>
      <c r="AJ82" s="42">
        <v>2.9000000000000001E-2</v>
      </c>
      <c r="AK82" s="88">
        <v>2.9000000000000001E-2</v>
      </c>
      <c r="AL82" s="42">
        <v>5.0000000000000001E-3</v>
      </c>
      <c r="AM82" s="88">
        <v>5.0000000000000001E-3</v>
      </c>
      <c r="AN82" s="42" t="s">
        <v>194</v>
      </c>
      <c r="AO82" s="91">
        <v>2.5000000000000001E-3</v>
      </c>
      <c r="AP82" s="42" t="s">
        <v>34</v>
      </c>
      <c r="AQ82" s="94">
        <v>0.5</v>
      </c>
      <c r="AR82" s="45">
        <v>5.8</v>
      </c>
      <c r="AS82" s="88">
        <v>5.8</v>
      </c>
      <c r="AT82" s="42" t="s">
        <v>34</v>
      </c>
      <c r="AU82" s="91">
        <v>0</v>
      </c>
      <c r="AV82" s="42">
        <v>6</v>
      </c>
      <c r="AW82" s="88">
        <v>6</v>
      </c>
      <c r="AX82" s="42" t="s">
        <v>194</v>
      </c>
      <c r="AY82" s="91">
        <v>2.5000000000000001E-3</v>
      </c>
      <c r="AZ82" s="42" t="s">
        <v>194</v>
      </c>
      <c r="BA82" s="91">
        <v>2.5000000000000001E-3</v>
      </c>
      <c r="BB82" s="42" t="s">
        <v>194</v>
      </c>
      <c r="BC82" s="91">
        <v>2.5000000000000001E-3</v>
      </c>
      <c r="BD82" s="42" t="s">
        <v>34</v>
      </c>
      <c r="BE82" s="357">
        <v>0.5</v>
      </c>
    </row>
    <row r="83" spans="1:57" s="39" customFormat="1" ht="13.8" hidden="1">
      <c r="A83" s="356">
        <v>41395</v>
      </c>
      <c r="B83" s="45">
        <v>0.56999999999999995</v>
      </c>
      <c r="C83" s="88">
        <v>0.56999999999999995</v>
      </c>
      <c r="D83" s="42" t="s">
        <v>34</v>
      </c>
      <c r="E83" s="91">
        <v>0</v>
      </c>
      <c r="F83" s="42">
        <v>0.56000000000000005</v>
      </c>
      <c r="G83" s="88">
        <v>0.56000000000000005</v>
      </c>
      <c r="H83" s="42" t="s">
        <v>194</v>
      </c>
      <c r="I83" s="91">
        <v>2.5000000000000001E-3</v>
      </c>
      <c r="J83" s="42" t="s">
        <v>194</v>
      </c>
      <c r="K83" s="91">
        <v>2.5000000000000001E-3</v>
      </c>
      <c r="L83" s="42">
        <v>5.0000000000000001E-3</v>
      </c>
      <c r="M83" s="88">
        <v>5.0000000000000001E-3</v>
      </c>
      <c r="N83" s="42" t="s">
        <v>34</v>
      </c>
      <c r="O83" s="587">
        <v>0.5</v>
      </c>
      <c r="P83" s="96"/>
      <c r="Q83" s="377"/>
      <c r="R83" s="96"/>
      <c r="S83" s="378"/>
      <c r="T83" s="96"/>
      <c r="U83" s="377"/>
      <c r="V83" s="96"/>
      <c r="W83" s="378"/>
      <c r="X83" s="96"/>
      <c r="Y83" s="378"/>
      <c r="Z83" s="96"/>
      <c r="AA83" s="378"/>
      <c r="AB83" s="96"/>
      <c r="AC83" s="389"/>
      <c r="AD83" s="45">
        <v>0.96</v>
      </c>
      <c r="AE83" s="88">
        <v>0.96</v>
      </c>
      <c r="AF83" s="42" t="s">
        <v>34</v>
      </c>
      <c r="AG83" s="91">
        <v>0</v>
      </c>
      <c r="AH83" s="42">
        <v>1.1000000000000001</v>
      </c>
      <c r="AI83" s="88">
        <v>1.1000000000000001</v>
      </c>
      <c r="AJ83" s="42" t="s">
        <v>194</v>
      </c>
      <c r="AK83" s="91">
        <v>2.5000000000000001E-3</v>
      </c>
      <c r="AL83" s="42">
        <v>6.0000000000000001E-3</v>
      </c>
      <c r="AM83" s="88">
        <v>6.0000000000000001E-3</v>
      </c>
      <c r="AN83" s="42">
        <v>8.0000000000000002E-3</v>
      </c>
      <c r="AO83" s="88">
        <v>8.0000000000000002E-3</v>
      </c>
      <c r="AP83" s="42" t="s">
        <v>34</v>
      </c>
      <c r="AQ83" s="94">
        <v>0.5</v>
      </c>
      <c r="AR83" s="45">
        <v>4.5999999999999996</v>
      </c>
      <c r="AS83" s="88">
        <v>4.5999999999999996</v>
      </c>
      <c r="AT83" s="42" t="s">
        <v>34</v>
      </c>
      <c r="AU83" s="91">
        <v>0</v>
      </c>
      <c r="AV83" s="42">
        <v>4.5999999999999996</v>
      </c>
      <c r="AW83" s="88">
        <v>4.5999999999999996</v>
      </c>
      <c r="AX83" s="42" t="s">
        <v>194</v>
      </c>
      <c r="AY83" s="91">
        <v>2.5000000000000001E-3</v>
      </c>
      <c r="AZ83" s="42">
        <v>5.0000000000000001E-3</v>
      </c>
      <c r="BA83" s="88">
        <v>5.0000000000000001E-3</v>
      </c>
      <c r="BB83" s="42">
        <v>5.0000000000000001E-3</v>
      </c>
      <c r="BC83" s="88">
        <v>5.0000000000000001E-3</v>
      </c>
      <c r="BD83" s="42" t="s">
        <v>34</v>
      </c>
      <c r="BE83" s="357">
        <v>0.5</v>
      </c>
    </row>
    <row r="84" spans="1:57" s="39" customFormat="1" hidden="1" thickBot="1">
      <c r="A84" s="356">
        <v>41431</v>
      </c>
      <c r="B84" s="45">
        <v>0.57999999999999996</v>
      </c>
      <c r="C84" s="88">
        <v>0.57999999999999996</v>
      </c>
      <c r="D84" s="42" t="s">
        <v>34</v>
      </c>
      <c r="E84" s="91">
        <v>0</v>
      </c>
      <c r="F84" s="42">
        <v>0.59</v>
      </c>
      <c r="G84" s="88">
        <v>0.59</v>
      </c>
      <c r="H84" s="42">
        <v>6.0000000000000001E-3</v>
      </c>
      <c r="I84" s="88">
        <v>6.0000000000000001E-3</v>
      </c>
      <c r="J84" s="42" t="s">
        <v>194</v>
      </c>
      <c r="K84" s="91">
        <v>2.5000000000000001E-3</v>
      </c>
      <c r="L84" s="42">
        <v>5.0000000000000001E-3</v>
      </c>
      <c r="M84" s="88">
        <v>5.0000000000000001E-3</v>
      </c>
      <c r="N84" s="42" t="s">
        <v>34</v>
      </c>
      <c r="O84" s="587">
        <v>0.5</v>
      </c>
      <c r="P84" s="96"/>
      <c r="Q84" s="377"/>
      <c r="R84" s="96"/>
      <c r="S84" s="378"/>
      <c r="T84" s="96"/>
      <c r="U84" s="377"/>
      <c r="V84" s="96"/>
      <c r="W84" s="378"/>
      <c r="X84" s="96"/>
      <c r="Y84" s="378"/>
      <c r="Z84" s="96"/>
      <c r="AA84" s="378"/>
      <c r="AB84" s="96"/>
      <c r="AC84" s="389"/>
      <c r="AD84" s="45">
        <v>0.92</v>
      </c>
      <c r="AE84" s="88">
        <v>0.92</v>
      </c>
      <c r="AF84" s="42" t="s">
        <v>34</v>
      </c>
      <c r="AG84" s="91">
        <v>0</v>
      </c>
      <c r="AH84" s="42">
        <v>0.94</v>
      </c>
      <c r="AI84" s="88">
        <v>0.94</v>
      </c>
      <c r="AJ84" s="42">
        <v>0.01</v>
      </c>
      <c r="AK84" s="88">
        <v>0.01</v>
      </c>
      <c r="AL84" s="42">
        <v>4.4999999999999998E-2</v>
      </c>
      <c r="AM84" s="88">
        <v>4.4999999999999998E-2</v>
      </c>
      <c r="AN84" s="42">
        <v>7.0000000000000001E-3</v>
      </c>
      <c r="AO84" s="88">
        <v>7.0000000000000001E-3</v>
      </c>
      <c r="AP84" s="42" t="s">
        <v>34</v>
      </c>
      <c r="AQ84" s="94">
        <v>0.5</v>
      </c>
      <c r="AR84" s="45">
        <v>3.2</v>
      </c>
      <c r="AS84" s="88">
        <v>3.2</v>
      </c>
      <c r="AT84" s="42" t="s">
        <v>34</v>
      </c>
      <c r="AU84" s="91">
        <v>0</v>
      </c>
      <c r="AV84" s="42">
        <v>3.5</v>
      </c>
      <c r="AW84" s="88">
        <v>3.5</v>
      </c>
      <c r="AX84" s="42">
        <v>0.02</v>
      </c>
      <c r="AY84" s="88">
        <v>0.02</v>
      </c>
      <c r="AZ84" s="42">
        <v>5.0000000000000001E-3</v>
      </c>
      <c r="BA84" s="88">
        <v>5.0000000000000001E-3</v>
      </c>
      <c r="BB84" s="42" t="s">
        <v>194</v>
      </c>
      <c r="BC84" s="91">
        <v>2.5000000000000001E-3</v>
      </c>
      <c r="BD84" s="42" t="s">
        <v>34</v>
      </c>
      <c r="BE84" s="357">
        <v>0.5</v>
      </c>
    </row>
    <row r="85" spans="1:57" s="39" customFormat="1" ht="13.8" hidden="1">
      <c r="A85" s="352">
        <v>41457</v>
      </c>
      <c r="B85" s="353">
        <v>0.6</v>
      </c>
      <c r="C85" s="334">
        <v>0.6</v>
      </c>
      <c r="D85" s="354" t="s">
        <v>34</v>
      </c>
      <c r="E85" s="336">
        <v>0</v>
      </c>
      <c r="F85" s="354">
        <v>0.56999999999999995</v>
      </c>
      <c r="G85" s="334">
        <v>0.56999999999999995</v>
      </c>
      <c r="H85" s="354">
        <v>8.0000000000000002E-3</v>
      </c>
      <c r="I85" s="334">
        <v>8.0000000000000002E-3</v>
      </c>
      <c r="J85" s="354" t="s">
        <v>194</v>
      </c>
      <c r="K85" s="336">
        <v>2.5000000000000001E-3</v>
      </c>
      <c r="L85" s="354" t="s">
        <v>194</v>
      </c>
      <c r="M85" s="336">
        <v>2.5000000000000001E-3</v>
      </c>
      <c r="N85" s="354" t="s">
        <v>34</v>
      </c>
      <c r="O85" s="590">
        <v>0.5</v>
      </c>
      <c r="P85" s="419"/>
      <c r="Q85" s="418"/>
      <c r="R85" s="419"/>
      <c r="S85" s="420"/>
      <c r="T85" s="419"/>
      <c r="U85" s="418"/>
      <c r="V85" s="419"/>
      <c r="W85" s="420"/>
      <c r="X85" s="419"/>
      <c r="Y85" s="420"/>
      <c r="Z85" s="419"/>
      <c r="AA85" s="420"/>
      <c r="AB85" s="419"/>
      <c r="AC85" s="423"/>
      <c r="AD85" s="353">
        <v>0.93</v>
      </c>
      <c r="AE85" s="334">
        <v>0.93</v>
      </c>
      <c r="AF85" s="354" t="s">
        <v>34</v>
      </c>
      <c r="AG85" s="336">
        <v>0</v>
      </c>
      <c r="AH85" s="354">
        <v>0.97</v>
      </c>
      <c r="AI85" s="334">
        <v>0.97</v>
      </c>
      <c r="AJ85" s="354">
        <v>1.2E-2</v>
      </c>
      <c r="AK85" s="334">
        <v>1.2E-2</v>
      </c>
      <c r="AL85" s="354">
        <v>3.2000000000000001E-2</v>
      </c>
      <c r="AM85" s="334">
        <v>3.2000000000000001E-2</v>
      </c>
      <c r="AN85" s="354">
        <v>7.0000000000000001E-3</v>
      </c>
      <c r="AO85" s="334">
        <v>7.0000000000000001E-3</v>
      </c>
      <c r="AP85" s="354" t="s">
        <v>34</v>
      </c>
      <c r="AQ85" s="369">
        <v>0.5</v>
      </c>
      <c r="AR85" s="353">
        <v>3.4</v>
      </c>
      <c r="AS85" s="334">
        <v>3.4</v>
      </c>
      <c r="AT85" s="354" t="s">
        <v>34</v>
      </c>
      <c r="AU85" s="336">
        <v>0</v>
      </c>
      <c r="AV85" s="354">
        <v>3.4</v>
      </c>
      <c r="AW85" s="334">
        <v>3.4</v>
      </c>
      <c r="AX85" s="354">
        <v>1.4E-2</v>
      </c>
      <c r="AY85" s="334">
        <v>1.4E-2</v>
      </c>
      <c r="AZ85" s="354" t="s">
        <v>194</v>
      </c>
      <c r="BA85" s="336">
        <v>2.5000000000000001E-3</v>
      </c>
      <c r="BB85" s="354" t="s">
        <v>194</v>
      </c>
      <c r="BC85" s="336">
        <v>2.5000000000000001E-3</v>
      </c>
      <c r="BD85" s="354" t="s">
        <v>34</v>
      </c>
      <c r="BE85" s="363">
        <v>0.5</v>
      </c>
    </row>
    <row r="86" spans="1:57" s="39" customFormat="1" ht="13.8" hidden="1">
      <c r="A86" s="450">
        <v>41486</v>
      </c>
      <c r="B86" s="45">
        <v>0.55000000000000004</v>
      </c>
      <c r="C86" s="88">
        <v>0.55000000000000004</v>
      </c>
      <c r="D86" s="42" t="s">
        <v>34</v>
      </c>
      <c r="E86" s="91">
        <v>0</v>
      </c>
      <c r="F86" s="42">
        <v>0.59</v>
      </c>
      <c r="G86" s="88">
        <v>0.59</v>
      </c>
      <c r="H86" s="42">
        <v>6.0000000000000001E-3</v>
      </c>
      <c r="I86" s="88">
        <v>6.0000000000000001E-3</v>
      </c>
      <c r="J86" s="42" t="s">
        <v>194</v>
      </c>
      <c r="K86" s="91">
        <v>2.5000000000000001E-3</v>
      </c>
      <c r="L86" s="42" t="s">
        <v>194</v>
      </c>
      <c r="M86" s="91">
        <v>2.5000000000000001E-3</v>
      </c>
      <c r="N86" s="42" t="s">
        <v>34</v>
      </c>
      <c r="O86" s="587">
        <v>0.5</v>
      </c>
      <c r="P86" s="96"/>
      <c r="Q86" s="377"/>
      <c r="R86" s="96"/>
      <c r="S86" s="378"/>
      <c r="T86" s="96"/>
      <c r="U86" s="377"/>
      <c r="V86" s="96"/>
      <c r="W86" s="378"/>
      <c r="X86" s="96"/>
      <c r="Y86" s="378"/>
      <c r="Z86" s="96"/>
      <c r="AA86" s="378"/>
      <c r="AB86" s="96"/>
      <c r="AC86" s="389"/>
      <c r="AD86" s="45">
        <v>0.91</v>
      </c>
      <c r="AE86" s="88">
        <v>0.91</v>
      </c>
      <c r="AF86" s="42" t="s">
        <v>34</v>
      </c>
      <c r="AG86" s="91">
        <v>0</v>
      </c>
      <c r="AH86" s="42">
        <v>0.99</v>
      </c>
      <c r="AI86" s="88">
        <v>0.99</v>
      </c>
      <c r="AJ86" s="42">
        <v>6.0000000000000001E-3</v>
      </c>
      <c r="AK86" s="88">
        <v>6.0000000000000001E-3</v>
      </c>
      <c r="AL86" s="42">
        <v>5.0000000000000001E-3</v>
      </c>
      <c r="AM86" s="88">
        <v>5.0000000000000001E-3</v>
      </c>
      <c r="AN86" s="42">
        <v>5.0000000000000001E-3</v>
      </c>
      <c r="AO86" s="88">
        <v>5.0000000000000001E-3</v>
      </c>
      <c r="AP86" s="42" t="s">
        <v>34</v>
      </c>
      <c r="AQ86" s="94">
        <v>0.5</v>
      </c>
      <c r="AR86" s="45">
        <v>4.5999999999999996</v>
      </c>
      <c r="AS86" s="88">
        <v>4.5999999999999996</v>
      </c>
      <c r="AT86" s="42" t="s">
        <v>34</v>
      </c>
      <c r="AU86" s="91">
        <v>0</v>
      </c>
      <c r="AV86" s="42">
        <v>4.9000000000000004</v>
      </c>
      <c r="AW86" s="88">
        <v>4.9000000000000004</v>
      </c>
      <c r="AX86" s="42">
        <v>6.0000000000000001E-3</v>
      </c>
      <c r="AY86" s="88">
        <v>6.0000000000000001E-3</v>
      </c>
      <c r="AZ86" s="42" t="s">
        <v>194</v>
      </c>
      <c r="BA86" s="91">
        <v>2.5000000000000001E-3</v>
      </c>
      <c r="BB86" s="42" t="s">
        <v>194</v>
      </c>
      <c r="BC86" s="91">
        <v>2.5000000000000001E-3</v>
      </c>
      <c r="BD86" s="42" t="s">
        <v>34</v>
      </c>
      <c r="BE86" s="94">
        <v>0.5</v>
      </c>
    </row>
    <row r="87" spans="1:57" s="39" customFormat="1" ht="13.8" hidden="1">
      <c r="A87" s="146">
        <v>41522</v>
      </c>
      <c r="B87" s="45">
        <v>0.57999999999999996</v>
      </c>
      <c r="C87" s="88">
        <v>0.57999999999999996</v>
      </c>
      <c r="D87" s="42" t="s">
        <v>34</v>
      </c>
      <c r="E87" s="91">
        <v>0</v>
      </c>
      <c r="F87" s="42">
        <v>0.61</v>
      </c>
      <c r="G87" s="88">
        <v>0.61</v>
      </c>
      <c r="H87" s="42">
        <v>0.02</v>
      </c>
      <c r="I87" s="88">
        <v>0.02</v>
      </c>
      <c r="J87" s="42" t="s">
        <v>194</v>
      </c>
      <c r="K87" s="91">
        <v>2.5000000000000001E-3</v>
      </c>
      <c r="L87" s="42" t="s">
        <v>194</v>
      </c>
      <c r="M87" s="91">
        <v>2.5000000000000001E-3</v>
      </c>
      <c r="N87" s="42" t="s">
        <v>34</v>
      </c>
      <c r="O87" s="587">
        <v>0.5</v>
      </c>
      <c r="P87" s="96"/>
      <c r="Q87" s="377"/>
      <c r="R87" s="96"/>
      <c r="S87" s="378"/>
      <c r="T87" s="96"/>
      <c r="U87" s="377"/>
      <c r="V87" s="96"/>
      <c r="W87" s="378"/>
      <c r="X87" s="96"/>
      <c r="Y87" s="378"/>
      <c r="Z87" s="96"/>
      <c r="AA87" s="378"/>
      <c r="AB87" s="96"/>
      <c r="AC87" s="389"/>
      <c r="AD87" s="45">
        <v>0.98</v>
      </c>
      <c r="AE87" s="88">
        <v>0.98</v>
      </c>
      <c r="AF87" s="42" t="s">
        <v>34</v>
      </c>
      <c r="AG87" s="91">
        <v>0</v>
      </c>
      <c r="AH87" s="42">
        <v>1.1000000000000001</v>
      </c>
      <c r="AI87" s="88">
        <v>1.1000000000000001</v>
      </c>
      <c r="AJ87" s="42">
        <v>1.2999999999999999E-2</v>
      </c>
      <c r="AK87" s="88">
        <v>1.2999999999999999E-2</v>
      </c>
      <c r="AL87" s="42" t="s">
        <v>194</v>
      </c>
      <c r="AM87" s="91">
        <v>2.5000000000000001E-3</v>
      </c>
      <c r="AN87" s="42" t="s">
        <v>194</v>
      </c>
      <c r="AO87" s="91">
        <v>2.5000000000000001E-3</v>
      </c>
      <c r="AP87" s="42" t="s">
        <v>34</v>
      </c>
      <c r="AQ87" s="94">
        <v>0.5</v>
      </c>
      <c r="AR87" s="45">
        <v>3.9</v>
      </c>
      <c r="AS87" s="88">
        <v>3.9</v>
      </c>
      <c r="AT87" s="42" t="s">
        <v>34</v>
      </c>
      <c r="AU87" s="91">
        <v>0</v>
      </c>
      <c r="AV87" s="42">
        <v>4</v>
      </c>
      <c r="AW87" s="88">
        <v>4</v>
      </c>
      <c r="AX87" s="42">
        <v>6.0000000000000001E-3</v>
      </c>
      <c r="AY87" s="88">
        <v>6.0000000000000001E-3</v>
      </c>
      <c r="AZ87" s="42" t="s">
        <v>194</v>
      </c>
      <c r="BA87" s="91">
        <v>2.5000000000000001E-3</v>
      </c>
      <c r="BB87" s="42" t="s">
        <v>194</v>
      </c>
      <c r="BC87" s="91">
        <v>2.5000000000000001E-3</v>
      </c>
      <c r="BD87" s="42" t="s">
        <v>34</v>
      </c>
      <c r="BE87" s="94">
        <v>0.5</v>
      </c>
    </row>
    <row r="88" spans="1:57" s="39" customFormat="1" ht="13.8" hidden="1">
      <c r="A88" s="450">
        <v>41551</v>
      </c>
      <c r="B88" s="45">
        <v>0.56000000000000005</v>
      </c>
      <c r="C88" s="88">
        <v>0.56000000000000005</v>
      </c>
      <c r="D88" s="42" t="s">
        <v>34</v>
      </c>
      <c r="E88" s="91">
        <v>0</v>
      </c>
      <c r="F88" s="42">
        <v>0.59</v>
      </c>
      <c r="G88" s="88">
        <v>0.59</v>
      </c>
      <c r="H88" s="42" t="s">
        <v>194</v>
      </c>
      <c r="I88" s="91">
        <v>2.5000000000000001E-3</v>
      </c>
      <c r="J88" s="42" t="s">
        <v>194</v>
      </c>
      <c r="K88" s="91">
        <v>2.5000000000000001E-3</v>
      </c>
      <c r="L88" s="42">
        <v>6.0000000000000001E-3</v>
      </c>
      <c r="M88" s="88">
        <v>6.0000000000000001E-3</v>
      </c>
      <c r="N88" s="42" t="s">
        <v>34</v>
      </c>
      <c r="O88" s="587">
        <v>0.5</v>
      </c>
      <c r="P88" s="96"/>
      <c r="Q88" s="377"/>
      <c r="R88" s="96"/>
      <c r="S88" s="378"/>
      <c r="T88" s="96"/>
      <c r="U88" s="377"/>
      <c r="V88" s="96"/>
      <c r="W88" s="378"/>
      <c r="X88" s="96"/>
      <c r="Y88" s="378"/>
      <c r="Z88" s="96"/>
      <c r="AA88" s="378"/>
      <c r="AB88" s="96"/>
      <c r="AC88" s="389"/>
      <c r="AD88" s="45">
        <v>1</v>
      </c>
      <c r="AE88" s="88">
        <v>1</v>
      </c>
      <c r="AF88" s="42" t="s">
        <v>34</v>
      </c>
      <c r="AG88" s="91">
        <v>0</v>
      </c>
      <c r="AH88" s="42">
        <v>1.1000000000000001</v>
      </c>
      <c r="AI88" s="88">
        <v>1.1000000000000001</v>
      </c>
      <c r="AJ88" s="42">
        <v>1.2999999999999999E-2</v>
      </c>
      <c r="AK88" s="88">
        <v>1.2999999999999999E-2</v>
      </c>
      <c r="AL88" s="42">
        <v>5.0000000000000001E-3</v>
      </c>
      <c r="AM88" s="88">
        <v>5.0000000000000001E-3</v>
      </c>
      <c r="AN88" s="42">
        <v>5.0000000000000001E-3</v>
      </c>
      <c r="AO88" s="88">
        <v>5.0000000000000001E-3</v>
      </c>
      <c r="AP88" s="42" t="s">
        <v>34</v>
      </c>
      <c r="AQ88" s="91">
        <v>0.5</v>
      </c>
      <c r="AR88" s="45">
        <v>2.1</v>
      </c>
      <c r="AS88" s="88">
        <v>2.1</v>
      </c>
      <c r="AT88" s="42" t="s">
        <v>34</v>
      </c>
      <c r="AU88" s="91">
        <v>0</v>
      </c>
      <c r="AV88" s="42">
        <v>2.1</v>
      </c>
      <c r="AW88" s="88">
        <v>2.1</v>
      </c>
      <c r="AX88" s="42">
        <v>5.0000000000000001E-3</v>
      </c>
      <c r="AY88" s="88">
        <v>5.0000000000000001E-3</v>
      </c>
      <c r="AZ88" s="42" t="s">
        <v>194</v>
      </c>
      <c r="BA88" s="91">
        <v>2.5000000000000001E-3</v>
      </c>
      <c r="BB88" s="42">
        <v>7.0000000000000001E-3</v>
      </c>
      <c r="BC88" s="88">
        <v>7.0000000000000001E-3</v>
      </c>
      <c r="BD88" s="42" t="s">
        <v>34</v>
      </c>
      <c r="BE88" s="94">
        <v>0.5</v>
      </c>
    </row>
    <row r="89" spans="1:57" s="39" customFormat="1" ht="13.8" hidden="1">
      <c r="A89" s="146">
        <v>41585</v>
      </c>
      <c r="B89" s="45">
        <v>0.59</v>
      </c>
      <c r="C89" s="88">
        <v>0.59</v>
      </c>
      <c r="D89" s="42" t="s">
        <v>34</v>
      </c>
      <c r="E89" s="91">
        <v>0</v>
      </c>
      <c r="F89" s="42">
        <v>0.64</v>
      </c>
      <c r="G89" s="88">
        <v>0.64</v>
      </c>
      <c r="H89" s="42" t="s">
        <v>194</v>
      </c>
      <c r="I89" s="91">
        <v>2.5000000000000001E-3</v>
      </c>
      <c r="J89" s="42">
        <v>5.0000000000000001E-3</v>
      </c>
      <c r="K89" s="88">
        <v>5.0000000000000001E-3</v>
      </c>
      <c r="L89" s="42">
        <v>6.0000000000000001E-3</v>
      </c>
      <c r="M89" s="88">
        <v>6.0000000000000001E-3</v>
      </c>
      <c r="N89" s="42" t="s">
        <v>34</v>
      </c>
      <c r="O89" s="587">
        <v>0.5</v>
      </c>
      <c r="P89" s="96"/>
      <c r="Q89" s="377"/>
      <c r="R89" s="96"/>
      <c r="S89" s="378"/>
      <c r="T89" s="96"/>
      <c r="U89" s="377"/>
      <c r="V89" s="96"/>
      <c r="W89" s="378"/>
      <c r="X89" s="96"/>
      <c r="Y89" s="378"/>
      <c r="Z89" s="96"/>
      <c r="AA89" s="378"/>
      <c r="AB89" s="96"/>
      <c r="AC89" s="389"/>
      <c r="AD89" s="45">
        <v>1.2</v>
      </c>
      <c r="AE89" s="88">
        <v>1.2</v>
      </c>
      <c r="AF89" s="42" t="s">
        <v>34</v>
      </c>
      <c r="AG89" s="91">
        <v>0</v>
      </c>
      <c r="AH89" s="42">
        <v>1.3</v>
      </c>
      <c r="AI89" s="88">
        <v>1.3</v>
      </c>
      <c r="AJ89" s="42" t="s">
        <v>194</v>
      </c>
      <c r="AK89" s="91">
        <v>2.5000000000000001E-3</v>
      </c>
      <c r="AL89" s="42">
        <v>7.0000000000000001E-3</v>
      </c>
      <c r="AM89" s="88">
        <v>7.0000000000000001E-3</v>
      </c>
      <c r="AN89" s="42">
        <v>8.0000000000000002E-3</v>
      </c>
      <c r="AO89" s="88">
        <v>8.0000000000000002E-3</v>
      </c>
      <c r="AP89" s="42" t="s">
        <v>34</v>
      </c>
      <c r="AQ89" s="91">
        <v>0.5</v>
      </c>
      <c r="AR89" s="45">
        <v>1.6</v>
      </c>
      <c r="AS89" s="88">
        <v>1.6</v>
      </c>
      <c r="AT89" s="42" t="s">
        <v>34</v>
      </c>
      <c r="AU89" s="91">
        <v>0</v>
      </c>
      <c r="AV89" s="42">
        <v>1.8</v>
      </c>
      <c r="AW89" s="88">
        <v>1.8</v>
      </c>
      <c r="AX89" s="42" t="s">
        <v>194</v>
      </c>
      <c r="AY89" s="91">
        <v>2.5000000000000001E-3</v>
      </c>
      <c r="AZ89" s="42">
        <v>0.02</v>
      </c>
      <c r="BA89" s="88">
        <v>0.02</v>
      </c>
      <c r="BB89" s="42">
        <v>8.9999999999999993E-3</v>
      </c>
      <c r="BC89" s="88">
        <v>8.9999999999999993E-3</v>
      </c>
      <c r="BD89" s="42" t="s">
        <v>34</v>
      </c>
      <c r="BE89" s="91">
        <v>0.5</v>
      </c>
    </row>
    <row r="90" spans="1:57" s="39" customFormat="1" ht="13.8" hidden="1">
      <c r="A90" s="146">
        <v>41614</v>
      </c>
      <c r="B90" s="45">
        <v>0.56000000000000005</v>
      </c>
      <c r="C90" s="88">
        <v>0.56000000000000005</v>
      </c>
      <c r="D90" s="42" t="s">
        <v>34</v>
      </c>
      <c r="E90" s="91">
        <v>0</v>
      </c>
      <c r="F90" s="42">
        <v>0.56000000000000005</v>
      </c>
      <c r="G90" s="88">
        <v>0.56000000000000005</v>
      </c>
      <c r="H90" s="42">
        <v>1.6E-2</v>
      </c>
      <c r="I90" s="88">
        <v>1.6E-2</v>
      </c>
      <c r="J90" s="42" t="s">
        <v>194</v>
      </c>
      <c r="K90" s="91">
        <v>2.5000000000000001E-3</v>
      </c>
      <c r="L90" s="42" t="s">
        <v>194</v>
      </c>
      <c r="M90" s="91">
        <v>2.5000000000000001E-3</v>
      </c>
      <c r="N90" s="42" t="s">
        <v>34</v>
      </c>
      <c r="O90" s="587">
        <v>0.5</v>
      </c>
      <c r="P90" s="96"/>
      <c r="Q90" s="377"/>
      <c r="R90" s="96"/>
      <c r="S90" s="378"/>
      <c r="T90" s="96"/>
      <c r="U90" s="377"/>
      <c r="V90" s="96"/>
      <c r="W90" s="378"/>
      <c r="X90" s="96"/>
      <c r="Y90" s="378"/>
      <c r="Z90" s="96"/>
      <c r="AA90" s="378"/>
      <c r="AB90" s="96"/>
      <c r="AC90" s="389"/>
      <c r="AD90" s="45">
        <v>1.2</v>
      </c>
      <c r="AE90" s="88">
        <v>1.2</v>
      </c>
      <c r="AF90" s="42" t="s">
        <v>34</v>
      </c>
      <c r="AG90" s="91">
        <v>0</v>
      </c>
      <c r="AH90" s="42">
        <v>1.3</v>
      </c>
      <c r="AI90" s="88">
        <v>1.3</v>
      </c>
      <c r="AJ90" s="42" t="s">
        <v>194</v>
      </c>
      <c r="AK90" s="91">
        <v>2.5000000000000001E-3</v>
      </c>
      <c r="AL90" s="42">
        <v>6.0000000000000001E-3</v>
      </c>
      <c r="AM90" s="88">
        <v>6.0000000000000001E-3</v>
      </c>
      <c r="AN90" s="42" t="s">
        <v>194</v>
      </c>
      <c r="AO90" s="91">
        <v>2.5000000000000001E-3</v>
      </c>
      <c r="AP90" s="42" t="s">
        <v>34</v>
      </c>
      <c r="AQ90" s="91">
        <v>0.5</v>
      </c>
      <c r="AR90" s="45">
        <v>1.3</v>
      </c>
      <c r="AS90" s="88">
        <v>1.3</v>
      </c>
      <c r="AT90" s="42" t="s">
        <v>34</v>
      </c>
      <c r="AU90" s="91">
        <v>0</v>
      </c>
      <c r="AV90" s="42">
        <v>1.3</v>
      </c>
      <c r="AW90" s="88">
        <v>1.3</v>
      </c>
      <c r="AX90" s="42" t="s">
        <v>194</v>
      </c>
      <c r="AY90" s="91">
        <v>2.5000000000000001E-3</v>
      </c>
      <c r="AZ90" s="42" t="s">
        <v>194</v>
      </c>
      <c r="BA90" s="91">
        <v>2.5000000000000001E-3</v>
      </c>
      <c r="BB90" s="42" t="s">
        <v>194</v>
      </c>
      <c r="BC90" s="91">
        <v>2.5000000000000001E-3</v>
      </c>
      <c r="BD90" s="42" t="s">
        <v>34</v>
      </c>
      <c r="BE90" s="91">
        <v>0.5</v>
      </c>
    </row>
    <row r="91" spans="1:57" s="39" customFormat="1" hidden="1" thickBot="1">
      <c r="A91" s="146">
        <v>41645</v>
      </c>
      <c r="B91" s="45">
        <v>0.56999999999999995</v>
      </c>
      <c r="C91" s="88">
        <v>0.56999999999999995</v>
      </c>
      <c r="D91" s="42" t="s">
        <v>34</v>
      </c>
      <c r="E91" s="91">
        <v>0</v>
      </c>
      <c r="F91" s="42">
        <v>0.63</v>
      </c>
      <c r="G91" s="88">
        <v>0.63</v>
      </c>
      <c r="H91" s="42" t="s">
        <v>194</v>
      </c>
      <c r="I91" s="91">
        <v>2.5000000000000001E-3</v>
      </c>
      <c r="J91" s="42">
        <v>5.0000000000000001E-3</v>
      </c>
      <c r="K91" s="88">
        <v>5.0000000000000001E-3</v>
      </c>
      <c r="L91" s="42">
        <v>6.0000000000000001E-3</v>
      </c>
      <c r="M91" s="88">
        <v>6.0000000000000001E-3</v>
      </c>
      <c r="N91" s="42" t="s">
        <v>34</v>
      </c>
      <c r="O91" s="587">
        <v>0.5</v>
      </c>
      <c r="P91" s="96"/>
      <c r="Q91" s="377"/>
      <c r="R91" s="96"/>
      <c r="S91" s="378"/>
      <c r="T91" s="96"/>
      <c r="U91" s="377"/>
      <c r="V91" s="96"/>
      <c r="W91" s="378"/>
      <c r="X91" s="96"/>
      <c r="Y91" s="378"/>
      <c r="Z91" s="96"/>
      <c r="AA91" s="378"/>
      <c r="AB91" s="96"/>
      <c r="AC91" s="389"/>
      <c r="AD91" s="45">
        <v>1.3</v>
      </c>
      <c r="AE91" s="88">
        <v>1.3</v>
      </c>
      <c r="AF91" s="42" t="s">
        <v>34</v>
      </c>
      <c r="AG91" s="91">
        <v>0</v>
      </c>
      <c r="AH91" s="42">
        <v>1.4</v>
      </c>
      <c r="AI91" s="88">
        <v>1.4</v>
      </c>
      <c r="AJ91" s="42">
        <v>7.0000000000000001E-3</v>
      </c>
      <c r="AK91" s="88">
        <v>7.0000000000000001E-3</v>
      </c>
      <c r="AL91" s="42">
        <v>8.9999999999999993E-3</v>
      </c>
      <c r="AM91" s="88">
        <v>8.9999999999999993E-3</v>
      </c>
      <c r="AN91" s="42">
        <v>8.0000000000000002E-3</v>
      </c>
      <c r="AO91" s="91">
        <v>8.0000000000000002E-3</v>
      </c>
      <c r="AP91" s="42" t="s">
        <v>34</v>
      </c>
      <c r="AQ91" s="91">
        <v>0.5</v>
      </c>
      <c r="AR91" s="45">
        <v>1.2</v>
      </c>
      <c r="AS91" s="88">
        <v>1.2</v>
      </c>
      <c r="AT91" s="42" t="s">
        <v>34</v>
      </c>
      <c r="AU91" s="91">
        <v>0</v>
      </c>
      <c r="AV91" s="42">
        <v>1.3</v>
      </c>
      <c r="AW91" s="88">
        <v>1.3</v>
      </c>
      <c r="AX91" s="42">
        <v>7.0000000000000001E-3</v>
      </c>
      <c r="AY91" s="88">
        <v>7.0000000000000001E-3</v>
      </c>
      <c r="AZ91" s="42">
        <v>7.0000000000000001E-3</v>
      </c>
      <c r="BA91" s="88">
        <v>7.0000000000000001E-3</v>
      </c>
      <c r="BB91" s="42">
        <v>5.0000000000000001E-3</v>
      </c>
      <c r="BC91" s="88">
        <v>5.0000000000000001E-3</v>
      </c>
      <c r="BD91" s="42" t="s">
        <v>34</v>
      </c>
      <c r="BE91" s="91">
        <v>0.5</v>
      </c>
    </row>
    <row r="92" spans="1:57" s="39" customFormat="1" ht="13.8" hidden="1">
      <c r="A92" s="469">
        <v>41821</v>
      </c>
      <c r="B92" s="353">
        <v>0.55000000000000004</v>
      </c>
      <c r="C92" s="334">
        <v>0.55000000000000004</v>
      </c>
      <c r="D92" s="354" t="s">
        <v>34</v>
      </c>
      <c r="E92" s="336">
        <v>0</v>
      </c>
      <c r="F92" s="354">
        <v>0.56999999999999995</v>
      </c>
      <c r="G92" s="334">
        <v>0.56999999999999995</v>
      </c>
      <c r="H92" s="354" t="s">
        <v>194</v>
      </c>
      <c r="I92" s="336">
        <v>2.5000000000000001E-3</v>
      </c>
      <c r="J92" s="354" t="s">
        <v>194</v>
      </c>
      <c r="K92" s="336">
        <v>2.5000000000000001E-3</v>
      </c>
      <c r="L92" s="354" t="s">
        <v>194</v>
      </c>
      <c r="M92" s="336">
        <v>2.5000000000000001E-3</v>
      </c>
      <c r="N92" s="354" t="s">
        <v>34</v>
      </c>
      <c r="O92" s="590">
        <v>0.5</v>
      </c>
      <c r="P92" s="419"/>
      <c r="Q92" s="418"/>
      <c r="R92" s="419"/>
      <c r="S92" s="420"/>
      <c r="T92" s="419"/>
      <c r="U92" s="418"/>
      <c r="V92" s="419"/>
      <c r="W92" s="420"/>
      <c r="X92" s="419"/>
      <c r="Y92" s="420"/>
      <c r="Z92" s="419"/>
      <c r="AA92" s="420"/>
      <c r="AB92" s="419"/>
      <c r="AC92" s="423"/>
      <c r="AD92" s="353">
        <v>1</v>
      </c>
      <c r="AE92" s="334">
        <v>1</v>
      </c>
      <c r="AF92" s="354" t="s">
        <v>34</v>
      </c>
      <c r="AG92" s="336">
        <v>0</v>
      </c>
      <c r="AH92" s="354">
        <v>1.1000000000000001</v>
      </c>
      <c r="AI92" s="334">
        <v>1.1000000000000001</v>
      </c>
      <c r="AJ92" s="354" t="s">
        <v>194</v>
      </c>
      <c r="AK92" s="336">
        <v>2.5000000000000001E-3</v>
      </c>
      <c r="AL92" s="354">
        <v>5.0000000000000001E-3</v>
      </c>
      <c r="AM92" s="334">
        <v>5.0000000000000001E-3</v>
      </c>
      <c r="AN92" s="354">
        <v>6.0000000000000001E-3</v>
      </c>
      <c r="AO92" s="336">
        <v>6.0000000000000001E-3</v>
      </c>
      <c r="AP92" s="354" t="s">
        <v>34</v>
      </c>
      <c r="AQ92" s="336">
        <v>0.5</v>
      </c>
      <c r="AR92" s="353">
        <v>1.2</v>
      </c>
      <c r="AS92" s="334">
        <v>1.2</v>
      </c>
      <c r="AT92" s="354" t="s">
        <v>34</v>
      </c>
      <c r="AU92" s="336">
        <v>0</v>
      </c>
      <c r="AV92" s="354">
        <v>1.3</v>
      </c>
      <c r="AW92" s="334">
        <v>1.3</v>
      </c>
      <c r="AX92" s="354" t="s">
        <v>194</v>
      </c>
      <c r="AY92" s="336">
        <v>2.5000000000000001E-3</v>
      </c>
      <c r="AZ92" s="354" t="s">
        <v>194</v>
      </c>
      <c r="BA92" s="336">
        <v>2.5000000000000001E-3</v>
      </c>
      <c r="BB92" s="354">
        <v>5.0000000000000001E-3</v>
      </c>
      <c r="BC92" s="334">
        <v>5.0000000000000001E-3</v>
      </c>
      <c r="BD92" s="354" t="s">
        <v>34</v>
      </c>
      <c r="BE92" s="336">
        <v>0.5</v>
      </c>
    </row>
    <row r="93" spans="1:57" s="39" customFormat="1" thickBot="1">
      <c r="A93" s="468">
        <v>42010</v>
      </c>
      <c r="B93" s="359">
        <v>0.46</v>
      </c>
      <c r="C93" s="345">
        <v>0.46</v>
      </c>
      <c r="D93" s="360" t="s">
        <v>34</v>
      </c>
      <c r="E93" s="347">
        <v>0</v>
      </c>
      <c r="F93" s="360">
        <v>0.52</v>
      </c>
      <c r="G93" s="345">
        <v>0.52</v>
      </c>
      <c r="H93" s="360">
        <v>8.9999999999999993E-3</v>
      </c>
      <c r="I93" s="345">
        <v>8.9999999999999993E-3</v>
      </c>
      <c r="J93" s="360">
        <v>4.0000000000000001E-3</v>
      </c>
      <c r="K93" s="347">
        <v>4.0000000000000001E-3</v>
      </c>
      <c r="L93" s="360">
        <v>4.0000000000000001E-3</v>
      </c>
      <c r="M93" s="345">
        <v>4.0000000000000001E-3</v>
      </c>
      <c r="N93" s="360" t="s">
        <v>34</v>
      </c>
      <c r="O93" s="591">
        <v>0.5</v>
      </c>
      <c r="P93" s="360">
        <v>0.86</v>
      </c>
      <c r="Q93" s="345">
        <v>0.86</v>
      </c>
      <c r="R93" s="360" t="s">
        <v>34</v>
      </c>
      <c r="S93" s="347">
        <v>0</v>
      </c>
      <c r="T93" s="360">
        <v>0.97</v>
      </c>
      <c r="U93" s="345">
        <v>0.97</v>
      </c>
      <c r="V93" s="360" t="s">
        <v>194</v>
      </c>
      <c r="W93" s="347">
        <v>2.5000000000000001E-3</v>
      </c>
      <c r="X93" s="360">
        <v>5.0000000000000001E-3</v>
      </c>
      <c r="Y93" s="345">
        <v>5.0000000000000001E-3</v>
      </c>
      <c r="Z93" s="360">
        <v>4.0000000000000001E-3</v>
      </c>
      <c r="AA93" s="345">
        <v>4.0000000000000001E-3</v>
      </c>
      <c r="AB93" s="360" t="s">
        <v>34</v>
      </c>
      <c r="AC93" s="347">
        <v>0.5</v>
      </c>
      <c r="AD93" s="359">
        <v>1.9</v>
      </c>
      <c r="AE93" s="345">
        <v>1.9</v>
      </c>
      <c r="AF93" s="360" t="s">
        <v>34</v>
      </c>
      <c r="AG93" s="347">
        <v>0</v>
      </c>
      <c r="AH93" s="360">
        <v>2</v>
      </c>
      <c r="AI93" s="345">
        <v>2</v>
      </c>
      <c r="AJ93" s="360" t="s">
        <v>194</v>
      </c>
      <c r="AK93" s="347">
        <v>2.5000000000000001E-3</v>
      </c>
      <c r="AL93" s="360">
        <v>7.0000000000000001E-3</v>
      </c>
      <c r="AM93" s="345">
        <v>7.0000000000000001E-3</v>
      </c>
      <c r="AN93" s="360">
        <v>8.0000000000000002E-3</v>
      </c>
      <c r="AO93" s="347">
        <v>8.0000000000000002E-3</v>
      </c>
      <c r="AP93" s="360" t="s">
        <v>34</v>
      </c>
      <c r="AQ93" s="347">
        <v>0.5</v>
      </c>
      <c r="AR93" s="359">
        <v>2.2999999999999998</v>
      </c>
      <c r="AS93" s="345">
        <v>2.2999999999999998</v>
      </c>
      <c r="AT93" s="360" t="s">
        <v>34</v>
      </c>
      <c r="AU93" s="347">
        <v>0</v>
      </c>
      <c r="AV93" s="360">
        <v>2.6</v>
      </c>
      <c r="AW93" s="345">
        <v>2.6</v>
      </c>
      <c r="AX93" s="360">
        <v>8.0000000000000002E-3</v>
      </c>
      <c r="AY93" s="345">
        <v>8.0000000000000002E-3</v>
      </c>
      <c r="AZ93" s="360">
        <v>7.0000000000000001E-3</v>
      </c>
      <c r="BA93" s="345">
        <v>7.0000000000000001E-3</v>
      </c>
      <c r="BB93" s="360">
        <v>6.0000000000000001E-3</v>
      </c>
      <c r="BC93" s="345">
        <v>6.0000000000000001E-3</v>
      </c>
      <c r="BD93" s="360" t="s">
        <v>34</v>
      </c>
      <c r="BE93" s="347">
        <v>0.5</v>
      </c>
    </row>
    <row r="94" spans="1:57" s="39" customFormat="1" ht="13.8">
      <c r="A94" s="469">
        <v>42199</v>
      </c>
      <c r="B94" s="353">
        <v>0.57999999999999996</v>
      </c>
      <c r="C94" s="334">
        <v>0.57999999999999996</v>
      </c>
      <c r="D94" s="354" t="s">
        <v>208</v>
      </c>
      <c r="E94" s="336">
        <v>0</v>
      </c>
      <c r="F94" s="354">
        <v>0.56000000000000005</v>
      </c>
      <c r="G94" s="334">
        <v>0.56000000000000005</v>
      </c>
      <c r="H94" s="354" t="s">
        <v>194</v>
      </c>
      <c r="I94" s="334">
        <v>2.5000000000000001E-3</v>
      </c>
      <c r="J94" s="354">
        <v>4.0000000000000001E-3</v>
      </c>
      <c r="K94" s="336">
        <v>4.0000000000000001E-3</v>
      </c>
      <c r="L94" s="354">
        <v>3.0000000000000001E-3</v>
      </c>
      <c r="M94" s="334">
        <v>3.0000000000000001E-3</v>
      </c>
      <c r="N94" s="354" t="s">
        <v>209</v>
      </c>
      <c r="O94" s="590">
        <v>0.5</v>
      </c>
      <c r="P94" s="419"/>
      <c r="Q94" s="418"/>
      <c r="R94" s="419"/>
      <c r="S94" s="420"/>
      <c r="T94" s="419"/>
      <c r="U94" s="418"/>
      <c r="V94" s="419"/>
      <c r="W94" s="420"/>
      <c r="X94" s="419"/>
      <c r="Y94" s="418"/>
      <c r="Z94" s="419"/>
      <c r="AA94" s="418"/>
      <c r="AB94" s="419"/>
      <c r="AC94" s="420"/>
      <c r="AD94" s="353">
        <v>1.4</v>
      </c>
      <c r="AE94" s="334">
        <v>1.4</v>
      </c>
      <c r="AF94" s="354" t="s">
        <v>209</v>
      </c>
      <c r="AG94" s="336">
        <v>0</v>
      </c>
      <c r="AH94" s="354">
        <v>1.4</v>
      </c>
      <c r="AI94" s="334">
        <v>1.4</v>
      </c>
      <c r="AJ94" s="354" t="s">
        <v>194</v>
      </c>
      <c r="AK94" s="336">
        <v>3.0000000000000001E-3</v>
      </c>
      <c r="AL94" s="354">
        <v>4.0000000000000001E-3</v>
      </c>
      <c r="AM94" s="334">
        <v>4.0000000000000001E-3</v>
      </c>
      <c r="AN94" s="354">
        <v>6.0000000000000001E-3</v>
      </c>
      <c r="AO94" s="336">
        <v>0.06</v>
      </c>
      <c r="AP94" s="354" t="s">
        <v>209</v>
      </c>
      <c r="AQ94" s="336">
        <v>0.5</v>
      </c>
      <c r="AR94" s="353">
        <v>3.1</v>
      </c>
      <c r="AS94" s="334">
        <v>3.1</v>
      </c>
      <c r="AT94" s="354" t="s">
        <v>209</v>
      </c>
      <c r="AU94" s="336">
        <v>0</v>
      </c>
      <c r="AV94" s="354">
        <v>3.2</v>
      </c>
      <c r="AW94" s="334">
        <v>3.2</v>
      </c>
      <c r="AX94" s="354" t="s">
        <v>194</v>
      </c>
      <c r="AY94" s="334">
        <v>3.0000000000000001E-3</v>
      </c>
      <c r="AZ94" s="354" t="s">
        <v>210</v>
      </c>
      <c r="BA94" s="334">
        <v>2E-3</v>
      </c>
      <c r="BB94" s="354">
        <v>4.0000000000000001E-3</v>
      </c>
      <c r="BC94" s="334">
        <v>4.0000000000000001E-3</v>
      </c>
      <c r="BD94" s="354" t="s">
        <v>209</v>
      </c>
      <c r="BE94" s="336">
        <v>0.5</v>
      </c>
    </row>
    <row r="95" spans="1:57" s="39" customFormat="1" thickBot="1">
      <c r="A95" s="468">
        <v>42375</v>
      </c>
      <c r="B95" s="359">
        <v>0.63</v>
      </c>
      <c r="C95" s="345">
        <v>0.63</v>
      </c>
      <c r="D95" s="360" t="s">
        <v>208</v>
      </c>
      <c r="E95" s="347">
        <v>0</v>
      </c>
      <c r="F95" s="360">
        <v>0.65</v>
      </c>
      <c r="G95" s="345">
        <v>0.65</v>
      </c>
      <c r="H95" s="360" t="s">
        <v>194</v>
      </c>
      <c r="I95" s="345">
        <v>2.5000000000000001E-3</v>
      </c>
      <c r="J95" s="360">
        <v>5.0000000000000001E-3</v>
      </c>
      <c r="K95" s="345">
        <v>5.0000000000000001E-3</v>
      </c>
      <c r="L95" s="360">
        <v>4.0000000000000001E-3</v>
      </c>
      <c r="M95" s="345">
        <v>4.0000000000000001E-3</v>
      </c>
      <c r="N95" s="360" t="s">
        <v>208</v>
      </c>
      <c r="O95" s="591">
        <v>0</v>
      </c>
      <c r="P95" s="360">
        <v>0.78</v>
      </c>
      <c r="Q95" s="345">
        <v>0.78</v>
      </c>
      <c r="R95" s="360" t="s">
        <v>208</v>
      </c>
      <c r="S95" s="347">
        <v>0</v>
      </c>
      <c r="T95" s="360">
        <v>0.86</v>
      </c>
      <c r="U95" s="345">
        <v>0.86</v>
      </c>
      <c r="V95" s="360" t="s">
        <v>194</v>
      </c>
      <c r="W95" s="345">
        <v>2.5000000000000001E-3</v>
      </c>
      <c r="X95" s="360" t="s">
        <v>210</v>
      </c>
      <c r="Y95" s="347">
        <v>2E-3</v>
      </c>
      <c r="Z95" s="360">
        <v>5.0000000000000001E-3</v>
      </c>
      <c r="AA95" s="345">
        <v>5.0000000000000001E-3</v>
      </c>
      <c r="AB95" s="360" t="s">
        <v>208</v>
      </c>
      <c r="AC95" s="347">
        <v>0</v>
      </c>
      <c r="AD95" s="359">
        <v>2.1</v>
      </c>
      <c r="AE95" s="345">
        <v>2.1</v>
      </c>
      <c r="AF95" s="360" t="s">
        <v>208</v>
      </c>
      <c r="AG95" s="347">
        <v>0</v>
      </c>
      <c r="AH95" s="360">
        <v>2.2999999999999998</v>
      </c>
      <c r="AI95" s="345">
        <v>2.2999999999999998</v>
      </c>
      <c r="AJ95" s="360" t="s">
        <v>194</v>
      </c>
      <c r="AK95" s="345">
        <v>2.5000000000000001E-3</v>
      </c>
      <c r="AL95" s="360">
        <v>6.0000000000000001E-3</v>
      </c>
      <c r="AM95" s="345">
        <v>6.0000000000000001E-3</v>
      </c>
      <c r="AN95" s="360">
        <v>6.0000000000000001E-3</v>
      </c>
      <c r="AO95" s="345">
        <v>6.0000000000000001E-3</v>
      </c>
      <c r="AP95" s="360" t="s">
        <v>208</v>
      </c>
      <c r="AQ95" s="347">
        <v>0</v>
      </c>
      <c r="AR95" s="359">
        <v>0.82</v>
      </c>
      <c r="AS95" s="345">
        <v>0.82</v>
      </c>
      <c r="AT95" s="360" t="s">
        <v>208</v>
      </c>
      <c r="AU95" s="347">
        <v>0</v>
      </c>
      <c r="AV95" s="360">
        <v>0.85</v>
      </c>
      <c r="AW95" s="345">
        <v>0.85</v>
      </c>
      <c r="AX95" s="360">
        <v>5.0000000000000001E-3</v>
      </c>
      <c r="AY95" s="345">
        <v>5.0000000000000001E-3</v>
      </c>
      <c r="AZ95" s="360">
        <v>5.0000000000000001E-3</v>
      </c>
      <c r="BA95" s="345">
        <v>5.0000000000000001E-3</v>
      </c>
      <c r="BB95" s="360">
        <v>5.0000000000000001E-3</v>
      </c>
      <c r="BC95" s="345">
        <v>5.0000000000000001E-3</v>
      </c>
      <c r="BD95" s="360" t="s">
        <v>208</v>
      </c>
      <c r="BE95" s="347">
        <v>0</v>
      </c>
    </row>
    <row r="96" spans="1:57" s="39" customFormat="1" ht="13.8">
      <c r="A96" s="463">
        <v>42558</v>
      </c>
      <c r="B96" s="353">
        <v>0.78</v>
      </c>
      <c r="C96" s="334">
        <v>0.78</v>
      </c>
      <c r="D96" s="354" t="s">
        <v>209</v>
      </c>
      <c r="E96" s="336">
        <v>0</v>
      </c>
      <c r="F96" s="354">
        <v>0.76</v>
      </c>
      <c r="G96" s="334">
        <v>0.76</v>
      </c>
      <c r="H96" s="354" t="s">
        <v>194</v>
      </c>
      <c r="I96" s="336">
        <v>2.5000000000000001E-3</v>
      </c>
      <c r="J96" s="354">
        <v>4.0000000000000001E-3</v>
      </c>
      <c r="K96" s="334">
        <v>4.0000000000000001E-3</v>
      </c>
      <c r="L96" s="354">
        <v>3.0000000000000001E-3</v>
      </c>
      <c r="M96" s="334">
        <v>3.0000000000000001E-3</v>
      </c>
      <c r="N96" s="354" t="s">
        <v>209</v>
      </c>
      <c r="O96" s="590">
        <v>0.5</v>
      </c>
      <c r="P96" s="354"/>
      <c r="Q96" s="334"/>
      <c r="R96" s="354"/>
      <c r="S96" s="336"/>
      <c r="T96" s="354"/>
      <c r="U96" s="334"/>
      <c r="V96" s="354"/>
      <c r="W96" s="334"/>
      <c r="X96" s="354"/>
      <c r="Y96" s="336"/>
      <c r="Z96" s="354"/>
      <c r="AA96" s="334"/>
      <c r="AB96" s="354"/>
      <c r="AC96" s="336"/>
      <c r="AD96" s="353">
        <v>1.9</v>
      </c>
      <c r="AE96" s="334">
        <v>1.9</v>
      </c>
      <c r="AF96" s="354" t="s">
        <v>209</v>
      </c>
      <c r="AG96" s="336">
        <v>0</v>
      </c>
      <c r="AH96" s="354">
        <v>2</v>
      </c>
      <c r="AI96" s="334">
        <v>2</v>
      </c>
      <c r="AJ96" s="354" t="s">
        <v>194</v>
      </c>
      <c r="AK96" s="336">
        <v>2.5000000000000001E-3</v>
      </c>
      <c r="AL96" s="354">
        <v>6.0000000000000001E-3</v>
      </c>
      <c r="AM96" s="334">
        <v>6.0000000000000001E-3</v>
      </c>
      <c r="AN96" s="354">
        <v>6.0000000000000001E-3</v>
      </c>
      <c r="AO96" s="334">
        <v>6.0000000000000001E-3</v>
      </c>
      <c r="AP96" s="354" t="s">
        <v>209</v>
      </c>
      <c r="AQ96" s="336">
        <v>0.5</v>
      </c>
      <c r="AR96" s="353">
        <v>1.5</v>
      </c>
      <c r="AS96" s="334">
        <v>1.5</v>
      </c>
      <c r="AT96" s="354" t="s">
        <v>209</v>
      </c>
      <c r="AU96" s="336">
        <v>0</v>
      </c>
      <c r="AV96" s="354">
        <v>1.5</v>
      </c>
      <c r="AW96" s="334">
        <v>1.5</v>
      </c>
      <c r="AX96" s="354" t="s">
        <v>194</v>
      </c>
      <c r="AY96" s="336">
        <v>2.5000000000000001E-3</v>
      </c>
      <c r="AZ96" s="354">
        <v>4.0000000000000001E-3</v>
      </c>
      <c r="BA96" s="334">
        <v>4.0000000000000001E-3</v>
      </c>
      <c r="BB96" s="354">
        <v>4.0000000000000001E-3</v>
      </c>
      <c r="BC96" s="334">
        <v>4.0000000000000001E-3</v>
      </c>
      <c r="BD96" s="354" t="s">
        <v>209</v>
      </c>
      <c r="BE96" s="336">
        <v>0.5</v>
      </c>
    </row>
    <row r="97" spans="1:57" s="39" customFormat="1" thickBot="1">
      <c r="A97" s="358">
        <v>42740</v>
      </c>
      <c r="B97" s="359">
        <v>0.8</v>
      </c>
      <c r="C97" s="345">
        <v>0.8</v>
      </c>
      <c r="D97" s="360" t="s">
        <v>209</v>
      </c>
      <c r="E97" s="347">
        <v>0</v>
      </c>
      <c r="F97" s="360">
        <v>0.77</v>
      </c>
      <c r="G97" s="345">
        <v>0.77</v>
      </c>
      <c r="H97" s="360">
        <v>8.9999999999999993E-3</v>
      </c>
      <c r="I97" s="345">
        <v>8.9999999999999993E-3</v>
      </c>
      <c r="J97" s="360">
        <v>7.0000000000000001E-3</v>
      </c>
      <c r="K97" s="345">
        <v>7.0000000000000001E-3</v>
      </c>
      <c r="L97" s="360">
        <v>7.0000000000000001E-3</v>
      </c>
      <c r="M97" s="345">
        <v>7.0000000000000001E-3</v>
      </c>
      <c r="N97" s="360" t="s">
        <v>209</v>
      </c>
      <c r="O97" s="591">
        <v>0.5</v>
      </c>
      <c r="P97" s="360">
        <v>0.91</v>
      </c>
      <c r="Q97" s="345">
        <v>0.91</v>
      </c>
      <c r="R97" s="360" t="s">
        <v>209</v>
      </c>
      <c r="S97" s="347">
        <v>0</v>
      </c>
      <c r="T97" s="360">
        <v>0.87</v>
      </c>
      <c r="U97" s="345">
        <v>0.87</v>
      </c>
      <c r="V97" s="360" t="s">
        <v>194</v>
      </c>
      <c r="W97" s="347">
        <v>2.5000000000000001E-3</v>
      </c>
      <c r="X97" s="360">
        <v>7.0000000000000001E-3</v>
      </c>
      <c r="Y97" s="347">
        <v>7.0000000000000001E-3</v>
      </c>
      <c r="Z97" s="360">
        <v>7.0000000000000001E-3</v>
      </c>
      <c r="AA97" s="345">
        <v>7.0000000000000001E-3</v>
      </c>
      <c r="AB97" s="360" t="s">
        <v>209</v>
      </c>
      <c r="AC97" s="347">
        <v>0.5</v>
      </c>
      <c r="AD97" s="359">
        <v>1.9</v>
      </c>
      <c r="AE97" s="345">
        <v>1.9</v>
      </c>
      <c r="AF97" s="360" t="s">
        <v>209</v>
      </c>
      <c r="AG97" s="347">
        <v>0</v>
      </c>
      <c r="AH97" s="360">
        <v>2</v>
      </c>
      <c r="AI97" s="345">
        <v>2</v>
      </c>
      <c r="AJ97" s="360" t="s">
        <v>194</v>
      </c>
      <c r="AK97" s="347">
        <v>2.5000000000000001E-3</v>
      </c>
      <c r="AL97" s="360">
        <v>8.9999999999999993E-3</v>
      </c>
      <c r="AM97" s="345">
        <v>8.9999999999999993E-3</v>
      </c>
      <c r="AN97" s="360">
        <v>8.9999999999999993E-3</v>
      </c>
      <c r="AO97" s="345">
        <v>8.9999999999999993E-3</v>
      </c>
      <c r="AP97" s="360" t="s">
        <v>209</v>
      </c>
      <c r="AQ97" s="347">
        <v>0.5</v>
      </c>
      <c r="AR97" s="359">
        <v>1.5</v>
      </c>
      <c r="AS97" s="345">
        <v>1.5</v>
      </c>
      <c r="AT97" s="360" t="s">
        <v>209</v>
      </c>
      <c r="AU97" s="347">
        <v>0</v>
      </c>
      <c r="AV97" s="360">
        <v>1.5</v>
      </c>
      <c r="AW97" s="345">
        <v>1.5</v>
      </c>
      <c r="AX97" s="360">
        <v>8.9999999999999993E-3</v>
      </c>
      <c r="AY97" s="345">
        <v>8.9999999999999993E-3</v>
      </c>
      <c r="AZ97" s="360">
        <v>1.7000000000000001E-2</v>
      </c>
      <c r="BA97" s="345">
        <v>1.7000000000000001E-2</v>
      </c>
      <c r="BB97" s="360">
        <v>7.0000000000000001E-3</v>
      </c>
      <c r="BC97" s="345">
        <v>7.0000000000000001E-3</v>
      </c>
      <c r="BD97" s="360" t="s">
        <v>209</v>
      </c>
      <c r="BE97" s="347">
        <v>0.5</v>
      </c>
    </row>
    <row r="98" spans="1:57" s="39" customFormat="1" ht="13.8">
      <c r="A98" s="465">
        <v>42922</v>
      </c>
      <c r="B98" s="45"/>
      <c r="C98" s="88"/>
      <c r="D98" s="42"/>
      <c r="E98" s="91"/>
      <c r="F98" s="42"/>
      <c r="G98" s="88"/>
      <c r="H98" s="42"/>
      <c r="I98" s="88"/>
      <c r="J98" s="42"/>
      <c r="K98" s="88"/>
      <c r="L98" s="42"/>
      <c r="M98" s="88"/>
      <c r="N98" s="42"/>
      <c r="O98" s="587"/>
      <c r="P98" s="42"/>
      <c r="Q98" s="88"/>
      <c r="R98" s="42"/>
      <c r="S98" s="91"/>
      <c r="T98" s="42"/>
      <c r="U98" s="88"/>
      <c r="V98" s="42"/>
      <c r="W98" s="88"/>
      <c r="X98" s="42"/>
      <c r="Y98" s="91"/>
      <c r="Z98" s="42"/>
      <c r="AA98" s="88"/>
      <c r="AB98" s="42"/>
      <c r="AC98" s="91"/>
      <c r="AD98" s="596">
        <v>2.2999999999999998</v>
      </c>
      <c r="AE98" s="88">
        <v>2.2999999999999998</v>
      </c>
      <c r="AF98" s="42" t="s">
        <v>209</v>
      </c>
      <c r="AG98" s="91">
        <v>0</v>
      </c>
      <c r="AH98" s="42">
        <v>2.2999999999999998</v>
      </c>
      <c r="AI98" s="88">
        <v>2.2999999999999998</v>
      </c>
      <c r="AJ98" s="42" t="s">
        <v>194</v>
      </c>
      <c r="AK98" s="91">
        <v>2.5000000000000001E-3</v>
      </c>
      <c r="AL98" s="42">
        <v>8.0000000000000002E-3</v>
      </c>
      <c r="AM98" s="88">
        <v>8.0000000000000002E-3</v>
      </c>
      <c r="AN98" s="42">
        <v>8.0000000000000002E-3</v>
      </c>
      <c r="AO98" s="88">
        <v>8.0000000000000002E-3</v>
      </c>
      <c r="AP98" s="42" t="s">
        <v>209</v>
      </c>
      <c r="AQ98" s="91">
        <v>0.5</v>
      </c>
      <c r="AR98" s="649"/>
      <c r="AS98" s="634"/>
      <c r="AT98" s="635"/>
      <c r="AU98" s="636"/>
      <c r="AV98" s="635"/>
      <c r="AW98" s="634"/>
      <c r="AX98" s="635"/>
      <c r="AY98" s="634"/>
      <c r="AZ98" s="635"/>
      <c r="BA98" s="634"/>
      <c r="BB98" s="635"/>
      <c r="BC98" s="634"/>
      <c r="BD98" s="635"/>
      <c r="BE98" s="636"/>
    </row>
    <row r="99" spans="1:57" s="39" customFormat="1" thickBot="1">
      <c r="A99" s="465">
        <v>43102</v>
      </c>
      <c r="B99" s="45"/>
      <c r="C99" s="88"/>
      <c r="D99" s="42"/>
      <c r="E99" s="91"/>
      <c r="F99" s="42"/>
      <c r="G99" s="88"/>
      <c r="H99" s="42"/>
      <c r="I99" s="88"/>
      <c r="J99" s="42"/>
      <c r="K99" s="88"/>
      <c r="L99" s="42"/>
      <c r="M99" s="88"/>
      <c r="N99" s="42"/>
      <c r="O99" s="587"/>
      <c r="P99" s="42">
        <v>0.99</v>
      </c>
      <c r="Q99" s="88">
        <v>0.99</v>
      </c>
      <c r="R99" s="42" t="s">
        <v>209</v>
      </c>
      <c r="S99" s="91">
        <v>0</v>
      </c>
      <c r="T99" s="42">
        <v>1</v>
      </c>
      <c r="U99" s="88">
        <v>1</v>
      </c>
      <c r="V99" s="42">
        <v>0.02</v>
      </c>
      <c r="W99" s="88">
        <v>0.02</v>
      </c>
      <c r="X99" s="42">
        <v>4.0000000000000001E-3</v>
      </c>
      <c r="Y99" s="88">
        <v>4.0000000000000001E-3</v>
      </c>
      <c r="Z99" s="42">
        <v>4.0000000000000001E-3</v>
      </c>
      <c r="AA99" s="88">
        <v>4.0000000000000001E-3</v>
      </c>
      <c r="AB99" s="42" t="s">
        <v>209</v>
      </c>
      <c r="AC99" s="91">
        <v>0.5</v>
      </c>
      <c r="AD99" s="595">
        <v>2.1</v>
      </c>
      <c r="AE99" s="88">
        <v>2.1</v>
      </c>
      <c r="AF99" s="42" t="s">
        <v>209</v>
      </c>
      <c r="AG99" s="91">
        <v>0</v>
      </c>
      <c r="AH99" s="42">
        <v>2.2000000000000002</v>
      </c>
      <c r="AI99" s="88">
        <v>2.2000000000000002</v>
      </c>
      <c r="AJ99" s="42" t="s">
        <v>194</v>
      </c>
      <c r="AK99" s="88">
        <v>2.5000000000000001E-3</v>
      </c>
      <c r="AL99" s="42">
        <v>5.0000000000000001E-3</v>
      </c>
      <c r="AM99" s="88">
        <v>5.0000000000000001E-3</v>
      </c>
      <c r="AN99" s="42">
        <v>6.0000000000000001E-3</v>
      </c>
      <c r="AO99" s="88">
        <v>6.0000000000000001E-3</v>
      </c>
      <c r="AP99" s="42" t="s">
        <v>209</v>
      </c>
      <c r="AQ99" s="91">
        <v>0.5</v>
      </c>
      <c r="AR99" s="650"/>
      <c r="AS99" s="634"/>
      <c r="AT99" s="635"/>
      <c r="AU99" s="636"/>
      <c r="AV99" s="635"/>
      <c r="AW99" s="634"/>
      <c r="AX99" s="635"/>
      <c r="AY99" s="634"/>
      <c r="AZ99" s="635"/>
      <c r="BA99" s="634"/>
      <c r="BB99" s="635"/>
      <c r="BC99" s="634"/>
      <c r="BD99" s="635"/>
      <c r="BE99" s="636"/>
    </row>
    <row r="100" spans="1:57" s="39" customFormat="1" ht="13.8">
      <c r="A100" s="469">
        <v>43286</v>
      </c>
      <c r="B100" s="353"/>
      <c r="C100" s="334"/>
      <c r="D100" s="354"/>
      <c r="E100" s="336"/>
      <c r="F100" s="354"/>
      <c r="G100" s="334"/>
      <c r="H100" s="354"/>
      <c r="I100" s="334"/>
      <c r="J100" s="354"/>
      <c r="K100" s="334"/>
      <c r="L100" s="354"/>
      <c r="M100" s="334"/>
      <c r="N100" s="354"/>
      <c r="O100" s="590"/>
      <c r="P100" s="354">
        <v>0.55000000000000004</v>
      </c>
      <c r="Q100" s="334">
        <v>0.55000000000000004</v>
      </c>
      <c r="R100" s="354" t="s">
        <v>209</v>
      </c>
      <c r="S100" s="336">
        <v>0</v>
      </c>
      <c r="T100" s="354">
        <v>0.63</v>
      </c>
      <c r="U100" s="334">
        <v>0.63</v>
      </c>
      <c r="V100" s="354">
        <v>0.12</v>
      </c>
      <c r="W100" s="334">
        <v>0.12</v>
      </c>
      <c r="X100" s="354">
        <v>4.0000000000000001E-3</v>
      </c>
      <c r="Y100" s="334">
        <v>4.0000000000000001E-3</v>
      </c>
      <c r="Z100" s="354">
        <v>3.0000000000000001E-3</v>
      </c>
      <c r="AA100" s="334">
        <v>3.0000000000000001E-3</v>
      </c>
      <c r="AB100" s="354" t="s">
        <v>209</v>
      </c>
      <c r="AC100" s="336">
        <v>0.5</v>
      </c>
      <c r="AD100" s="596">
        <v>2.1</v>
      </c>
      <c r="AE100" s="334">
        <v>2.1</v>
      </c>
      <c r="AF100" s="354" t="s">
        <v>209</v>
      </c>
      <c r="AG100" s="336">
        <v>0</v>
      </c>
      <c r="AH100" s="354">
        <v>2.1</v>
      </c>
      <c r="AI100" s="334">
        <v>2.1</v>
      </c>
      <c r="AJ100" s="354" t="s">
        <v>194</v>
      </c>
      <c r="AK100" s="334">
        <v>2.5000000000000001E-3</v>
      </c>
      <c r="AL100" s="354">
        <v>2.1999999999999999E-2</v>
      </c>
      <c r="AM100" s="334">
        <v>2.1999999999999999E-2</v>
      </c>
      <c r="AN100" s="354">
        <v>8.0000000000000002E-3</v>
      </c>
      <c r="AO100" s="334">
        <v>8.0000000000000002E-3</v>
      </c>
      <c r="AP100" s="354" t="s">
        <v>209</v>
      </c>
      <c r="AQ100" s="336">
        <v>0.5</v>
      </c>
      <c r="AR100" s="649"/>
      <c r="AS100" s="651"/>
      <c r="AT100" s="652"/>
      <c r="AU100" s="653"/>
      <c r="AV100" s="652"/>
      <c r="AW100" s="651"/>
      <c r="AX100" s="652"/>
      <c r="AY100" s="651"/>
      <c r="AZ100" s="652"/>
      <c r="BA100" s="651"/>
      <c r="BB100" s="652"/>
      <c r="BC100" s="651"/>
      <c r="BD100" s="652"/>
      <c r="BE100" s="653"/>
    </row>
    <row r="101" spans="1:57" s="39" customFormat="1" ht="15" thickBot="1">
      <c r="A101" s="468">
        <v>43475</v>
      </c>
      <c r="B101" s="359"/>
      <c r="C101" s="345"/>
      <c r="D101" s="360"/>
      <c r="E101" s="347"/>
      <c r="F101" s="360"/>
      <c r="G101" s="345"/>
      <c r="H101" s="360"/>
      <c r="I101" s="345"/>
      <c r="J101" s="360"/>
      <c r="K101" s="345"/>
      <c r="L101" s="360"/>
      <c r="M101" s="345"/>
      <c r="N101" s="360"/>
      <c r="O101" s="591"/>
      <c r="P101" s="360">
        <v>0.97</v>
      </c>
      <c r="Q101" s="345">
        <v>0.97</v>
      </c>
      <c r="R101" s="360" t="s">
        <v>209</v>
      </c>
      <c r="S101" s="347">
        <v>0</v>
      </c>
      <c r="T101" s="360">
        <v>0.98</v>
      </c>
      <c r="U101" s="345">
        <v>0.98</v>
      </c>
      <c r="V101" s="360" t="s">
        <v>194</v>
      </c>
      <c r="W101" s="347">
        <v>2.5000000000000001E-3</v>
      </c>
      <c r="X101" s="360">
        <v>7.0000000000000001E-3</v>
      </c>
      <c r="Y101" s="345">
        <v>7.0000000000000001E-3</v>
      </c>
      <c r="Z101" s="360">
        <v>6.0000000000000001E-3</v>
      </c>
      <c r="AA101" s="345">
        <v>6.0000000000000001E-3</v>
      </c>
      <c r="AB101" s="360" t="s">
        <v>209</v>
      </c>
      <c r="AC101" s="347">
        <v>0.5</v>
      </c>
      <c r="AD101" s="744" t="s">
        <v>230</v>
      </c>
      <c r="AE101" s="745"/>
      <c r="AF101" s="745"/>
      <c r="AG101" s="745"/>
      <c r="AH101" s="745"/>
      <c r="AI101" s="745"/>
      <c r="AJ101" s="745"/>
      <c r="AK101" s="745"/>
      <c r="AL101" s="745"/>
      <c r="AM101" s="745"/>
      <c r="AN101" s="745"/>
      <c r="AO101" s="745"/>
      <c r="AP101" s="745"/>
      <c r="AQ101" s="745"/>
      <c r="AR101" s="650"/>
      <c r="AS101" s="654"/>
      <c r="AT101" s="655"/>
      <c r="AU101" s="656"/>
      <c r="AV101" s="655"/>
      <c r="AW101" s="654"/>
      <c r="AX101" s="655"/>
      <c r="AY101" s="654"/>
      <c r="AZ101" s="655"/>
      <c r="BA101" s="654"/>
      <c r="BB101" s="655"/>
      <c r="BC101" s="654"/>
      <c r="BD101" s="655"/>
      <c r="BE101" s="656"/>
    </row>
    <row r="102" spans="1:57" s="39" customFormat="1" ht="13.8">
      <c r="A102" s="465">
        <v>43655</v>
      </c>
      <c r="B102" s="45">
        <v>0.59</v>
      </c>
      <c r="C102" s="88">
        <v>0.59</v>
      </c>
      <c r="D102" s="42" t="s">
        <v>209</v>
      </c>
      <c r="E102" s="91">
        <v>0</v>
      </c>
      <c r="F102" s="42">
        <v>0.79</v>
      </c>
      <c r="G102" s="88">
        <v>0.79</v>
      </c>
      <c r="H102" s="42" t="s">
        <v>131</v>
      </c>
      <c r="I102" s="91">
        <v>5.0000000000000001E-3</v>
      </c>
      <c r="J102" s="42" t="s">
        <v>131</v>
      </c>
      <c r="K102" s="91">
        <v>5.0000000000000001E-3</v>
      </c>
      <c r="L102" s="42" t="s">
        <v>194</v>
      </c>
      <c r="M102" s="91">
        <v>2.5000000000000001E-3</v>
      </c>
      <c r="N102" s="42" t="s">
        <v>209</v>
      </c>
      <c r="O102" s="587">
        <v>0.5</v>
      </c>
      <c r="P102" s="42">
        <v>0.04</v>
      </c>
      <c r="Q102" s="88">
        <v>0.04</v>
      </c>
      <c r="R102" s="42" t="s">
        <v>209</v>
      </c>
      <c r="S102" s="91">
        <v>0</v>
      </c>
      <c r="T102" s="42">
        <v>0.17</v>
      </c>
      <c r="U102" s="88">
        <v>0.17</v>
      </c>
      <c r="V102" s="42">
        <v>0.02</v>
      </c>
      <c r="W102" s="88">
        <v>0.02</v>
      </c>
      <c r="X102" s="42" t="s">
        <v>131</v>
      </c>
      <c r="Y102" s="91">
        <v>5.0000000000000001E-3</v>
      </c>
      <c r="Z102" s="42">
        <v>4.8000000000000001E-2</v>
      </c>
      <c r="AA102" s="88">
        <v>4.8000000000000001E-2</v>
      </c>
      <c r="AB102" s="42" t="s">
        <v>209</v>
      </c>
      <c r="AC102" s="91">
        <v>0.5</v>
      </c>
      <c r="AD102" s="596">
        <v>2.1</v>
      </c>
      <c r="AE102" s="88">
        <v>2.1</v>
      </c>
      <c r="AF102" s="42" t="s">
        <v>209</v>
      </c>
      <c r="AG102" s="91">
        <v>0</v>
      </c>
      <c r="AH102" s="42">
        <v>2.2999999999999998</v>
      </c>
      <c r="AI102" s="88">
        <v>2.2999999999999998</v>
      </c>
      <c r="AJ102" s="42" t="s">
        <v>131</v>
      </c>
      <c r="AK102" s="91">
        <v>5.0000000000000001E-3</v>
      </c>
      <c r="AL102" s="42">
        <v>0.62</v>
      </c>
      <c r="AM102" s="88">
        <v>0.62</v>
      </c>
      <c r="AN102" s="42" t="s">
        <v>194</v>
      </c>
      <c r="AO102" s="91">
        <v>2.5000000000000001E-3</v>
      </c>
      <c r="AP102" s="42" t="s">
        <v>209</v>
      </c>
      <c r="AQ102" s="91">
        <v>0.5</v>
      </c>
      <c r="AR102" s="649"/>
      <c r="AS102" s="634"/>
      <c r="AT102" s="635"/>
      <c r="AU102" s="636"/>
      <c r="AV102" s="635"/>
      <c r="AW102" s="634"/>
      <c r="AX102" s="635"/>
      <c r="AY102" s="634"/>
      <c r="AZ102" s="635"/>
      <c r="BA102" s="634"/>
      <c r="BB102" s="635"/>
      <c r="BC102" s="634"/>
      <c r="BD102" s="635"/>
      <c r="BE102" s="636"/>
    </row>
    <row r="103" spans="1:57" s="39" customFormat="1" ht="13.8">
      <c r="A103" s="465">
        <v>43836</v>
      </c>
      <c r="B103" s="45">
        <v>0.53</v>
      </c>
      <c r="C103" s="88">
        <v>0.53</v>
      </c>
      <c r="D103" s="42" t="s">
        <v>209</v>
      </c>
      <c r="E103" s="91">
        <v>0</v>
      </c>
      <c r="F103" s="42">
        <v>0.71</v>
      </c>
      <c r="G103" s="88">
        <v>0.71</v>
      </c>
      <c r="H103" s="42">
        <v>0.02</v>
      </c>
      <c r="I103" s="88">
        <v>0.02</v>
      </c>
      <c r="J103" s="42" t="s">
        <v>131</v>
      </c>
      <c r="K103" s="91">
        <v>5.0000000000000001E-3</v>
      </c>
      <c r="L103" s="42" t="s">
        <v>194</v>
      </c>
      <c r="M103" s="91">
        <v>2.5000000000000001E-3</v>
      </c>
      <c r="N103" s="42" t="s">
        <v>209</v>
      </c>
      <c r="O103" s="587">
        <v>0.5</v>
      </c>
      <c r="P103" s="42">
        <v>0.28999999999999998</v>
      </c>
      <c r="Q103" s="88">
        <v>0.28999999999999998</v>
      </c>
      <c r="R103" s="42" t="s">
        <v>209</v>
      </c>
      <c r="S103" s="91">
        <v>0</v>
      </c>
      <c r="T103" s="42">
        <v>0.37</v>
      </c>
      <c r="U103" s="88">
        <v>0.37</v>
      </c>
      <c r="V103" s="42">
        <v>0.02</v>
      </c>
      <c r="W103" s="88">
        <v>0.02</v>
      </c>
      <c r="X103" s="42">
        <v>0.01</v>
      </c>
      <c r="Y103" s="88">
        <v>0.01</v>
      </c>
      <c r="Z103" s="42" t="s">
        <v>194</v>
      </c>
      <c r="AA103" s="88">
        <v>2.5000000000000001E-3</v>
      </c>
      <c r="AB103" s="42" t="s">
        <v>209</v>
      </c>
      <c r="AC103" s="91">
        <v>0.5</v>
      </c>
      <c r="AD103" s="593">
        <v>2.7</v>
      </c>
      <c r="AE103" s="88">
        <v>2.7</v>
      </c>
      <c r="AF103" s="42" t="s">
        <v>209</v>
      </c>
      <c r="AG103" s="91">
        <v>0</v>
      </c>
      <c r="AH103" s="42">
        <v>3.1</v>
      </c>
      <c r="AI103" s="88">
        <v>3.1</v>
      </c>
      <c r="AJ103" s="42">
        <v>0.09</v>
      </c>
      <c r="AK103" s="91">
        <v>0.09</v>
      </c>
      <c r="AL103" s="42" t="s">
        <v>131</v>
      </c>
      <c r="AM103" s="91">
        <v>5.0000000000000001E-3</v>
      </c>
      <c r="AN103" s="42">
        <v>5.0000000000000001E-3</v>
      </c>
      <c r="AO103" s="88">
        <v>5.0000000000000001E-3</v>
      </c>
      <c r="AP103" s="42" t="s">
        <v>209</v>
      </c>
      <c r="AQ103" s="91">
        <v>0.5</v>
      </c>
      <c r="AR103" s="638"/>
      <c r="AS103" s="634"/>
      <c r="AT103" s="635"/>
      <c r="AU103" s="636"/>
      <c r="AV103" s="635"/>
      <c r="AW103" s="634"/>
      <c r="AX103" s="635"/>
      <c r="AY103" s="634"/>
      <c r="AZ103" s="635"/>
      <c r="BA103" s="634"/>
      <c r="BB103" s="635"/>
      <c r="BC103" s="634"/>
      <c r="BD103" s="635"/>
      <c r="BE103" s="636"/>
    </row>
    <row r="104" spans="1:57" s="39" customFormat="1" ht="13.8">
      <c r="A104" s="465">
        <v>43879</v>
      </c>
      <c r="B104" s="633"/>
      <c r="C104" s="634"/>
      <c r="D104" s="635"/>
      <c r="E104" s="636"/>
      <c r="F104" s="635"/>
      <c r="G104" s="634"/>
      <c r="H104" s="635"/>
      <c r="I104" s="634"/>
      <c r="J104" s="635"/>
      <c r="K104" s="636"/>
      <c r="L104" s="635"/>
      <c r="M104" s="636"/>
      <c r="N104" s="635"/>
      <c r="O104" s="637"/>
      <c r="P104" s="638"/>
      <c r="Q104" s="634"/>
      <c r="R104" s="635"/>
      <c r="S104" s="636"/>
      <c r="T104" s="635"/>
      <c r="U104" s="634"/>
      <c r="V104" s="635"/>
      <c r="W104" s="634"/>
      <c r="X104" s="635"/>
      <c r="Y104" s="634"/>
      <c r="Z104" s="635"/>
      <c r="AA104" s="634"/>
      <c r="AB104" s="635"/>
      <c r="AC104" s="636"/>
      <c r="AD104" s="638"/>
      <c r="AE104" s="634"/>
      <c r="AF104" s="635"/>
      <c r="AG104" s="636"/>
      <c r="AH104" s="635"/>
      <c r="AI104" s="634"/>
      <c r="AJ104" s="635"/>
      <c r="AK104" s="636"/>
      <c r="AL104" s="635"/>
      <c r="AM104" s="636"/>
      <c r="AN104" s="635"/>
      <c r="AO104" s="634"/>
      <c r="AP104" s="635"/>
      <c r="AQ104" s="636"/>
      <c r="AR104" s="593">
        <v>3.1</v>
      </c>
      <c r="AS104" s="88">
        <v>3.1</v>
      </c>
      <c r="AT104" s="42" t="s">
        <v>209</v>
      </c>
      <c r="AU104" s="91">
        <v>0</v>
      </c>
      <c r="AV104" s="42">
        <v>3.3</v>
      </c>
      <c r="AW104" s="88">
        <v>3.3</v>
      </c>
      <c r="AX104" s="42" t="s">
        <v>131</v>
      </c>
      <c r="AY104" s="91">
        <v>5.0000000000000001E-3</v>
      </c>
      <c r="AZ104" s="42"/>
      <c r="BA104" s="88"/>
      <c r="BB104" s="42" t="s">
        <v>194</v>
      </c>
      <c r="BC104" s="91">
        <v>2.5000000000000001E-3</v>
      </c>
      <c r="BD104" s="42" t="s">
        <v>209</v>
      </c>
      <c r="BE104" s="91">
        <v>0.5</v>
      </c>
    </row>
    <row r="105" spans="1:57" s="39" customFormat="1" ht="13.8">
      <c r="A105" s="465">
        <v>44018</v>
      </c>
      <c r="B105" s="45">
        <v>0.34</v>
      </c>
      <c r="C105" s="88">
        <v>0.34</v>
      </c>
      <c r="D105" s="42" t="s">
        <v>209</v>
      </c>
      <c r="E105" s="91">
        <v>0</v>
      </c>
      <c r="F105" s="42">
        <v>0.74</v>
      </c>
      <c r="G105" s="88">
        <v>0.74</v>
      </c>
      <c r="H105" s="42" t="s">
        <v>131</v>
      </c>
      <c r="I105" s="644">
        <v>5.0000000000000001E-3</v>
      </c>
      <c r="J105" s="42" t="s">
        <v>131</v>
      </c>
      <c r="K105" s="91">
        <v>5.0000000000000001E-3</v>
      </c>
      <c r="L105" s="42">
        <v>5.0000000000000001E-3</v>
      </c>
      <c r="M105" s="88">
        <v>5.0000000000000001E-3</v>
      </c>
      <c r="N105" s="42" t="s">
        <v>209</v>
      </c>
      <c r="O105" s="587">
        <v>0.5</v>
      </c>
      <c r="P105" s="43" t="s">
        <v>131</v>
      </c>
      <c r="Q105" s="91">
        <v>5.0000000000000001E-3</v>
      </c>
      <c r="R105" s="42" t="s">
        <v>209</v>
      </c>
      <c r="S105" s="91">
        <v>0</v>
      </c>
      <c r="T105" s="42">
        <v>7.0000000000000007E-2</v>
      </c>
      <c r="U105" s="88">
        <v>7.0000000000000007E-2</v>
      </c>
      <c r="V105" s="42" t="s">
        <v>131</v>
      </c>
      <c r="W105" s="91">
        <v>5.0000000000000001E-3</v>
      </c>
      <c r="X105" s="42" t="s">
        <v>131</v>
      </c>
      <c r="Y105" s="91">
        <v>5.0000000000000001E-3</v>
      </c>
      <c r="Z105" s="42" t="s">
        <v>194</v>
      </c>
      <c r="AA105" s="88">
        <v>2.5000000000000001E-3</v>
      </c>
      <c r="AB105" s="42" t="s">
        <v>34</v>
      </c>
      <c r="AC105" s="91">
        <v>0.5</v>
      </c>
      <c r="AD105" s="593">
        <v>1.8</v>
      </c>
      <c r="AE105" s="88">
        <v>1.8</v>
      </c>
      <c r="AF105" s="42" t="s">
        <v>209</v>
      </c>
      <c r="AG105" s="91">
        <v>0</v>
      </c>
      <c r="AH105" s="562">
        <v>3</v>
      </c>
      <c r="AI105" s="561">
        <v>3</v>
      </c>
      <c r="AJ105" s="42" t="s">
        <v>131</v>
      </c>
      <c r="AK105" s="91">
        <v>5.0000000000000001E-3</v>
      </c>
      <c r="AL105" s="42" t="s">
        <v>131</v>
      </c>
      <c r="AM105" s="91">
        <v>5.0000000000000001E-3</v>
      </c>
      <c r="AN105" s="42" t="s">
        <v>194</v>
      </c>
      <c r="AO105" s="645">
        <v>2.5000000000000001E-3</v>
      </c>
      <c r="AP105" s="42" t="s">
        <v>209</v>
      </c>
      <c r="AQ105" s="91">
        <v>0.5</v>
      </c>
      <c r="AR105" s="593">
        <v>6.3</v>
      </c>
      <c r="AS105" s="88">
        <v>6.3</v>
      </c>
      <c r="AT105" s="42" t="s">
        <v>209</v>
      </c>
      <c r="AU105" s="91">
        <v>0</v>
      </c>
      <c r="AV105" s="42">
        <v>6.2</v>
      </c>
      <c r="AW105" s="88">
        <v>6.2</v>
      </c>
      <c r="AX105" s="42" t="s">
        <v>131</v>
      </c>
      <c r="AY105" s="91">
        <v>5.0000000000000001E-3</v>
      </c>
      <c r="AZ105" s="42" t="s">
        <v>131</v>
      </c>
      <c r="BA105" s="88">
        <v>5.0000000000000001E-3</v>
      </c>
      <c r="BB105" s="42" t="s">
        <v>194</v>
      </c>
      <c r="BC105" s="91">
        <v>2.5000000000000001E-3</v>
      </c>
      <c r="BD105" s="42" t="s">
        <v>209</v>
      </c>
      <c r="BE105" s="91">
        <v>0.5</v>
      </c>
    </row>
    <row r="106" spans="1:57" s="39" customFormat="1" ht="13.8">
      <c r="A106" s="465">
        <v>44216</v>
      </c>
      <c r="B106" s="45">
        <v>0.6</v>
      </c>
      <c r="C106" s="88">
        <v>0.6</v>
      </c>
      <c r="D106" s="42" t="s">
        <v>209</v>
      </c>
      <c r="E106" s="91">
        <v>0</v>
      </c>
      <c r="F106" s="42">
        <v>0.66</v>
      </c>
      <c r="G106" s="88">
        <v>0.66</v>
      </c>
      <c r="H106" s="42" t="s">
        <v>131</v>
      </c>
      <c r="I106" s="644">
        <v>5.0000000000000001E-3</v>
      </c>
      <c r="J106" s="42" t="s">
        <v>131</v>
      </c>
      <c r="K106" s="91">
        <v>5.0000000000000001E-3</v>
      </c>
      <c r="L106" s="42" t="s">
        <v>194</v>
      </c>
      <c r="M106" s="91">
        <v>2.5000000000000001E-3</v>
      </c>
      <c r="N106" s="42" t="s">
        <v>209</v>
      </c>
      <c r="O106" s="587">
        <v>0.5</v>
      </c>
      <c r="P106" s="42">
        <v>0.82</v>
      </c>
      <c r="Q106" s="88">
        <v>0.82</v>
      </c>
      <c r="R106" s="42" t="s">
        <v>209</v>
      </c>
      <c r="S106" s="91">
        <v>0</v>
      </c>
      <c r="T106" s="42">
        <v>1.1000000000000001</v>
      </c>
      <c r="U106" s="88">
        <v>1.1000000000000001</v>
      </c>
      <c r="V106" s="42">
        <v>0.01</v>
      </c>
      <c r="W106" s="88">
        <v>0.01</v>
      </c>
      <c r="X106" s="42">
        <v>0.01</v>
      </c>
      <c r="Y106" s="88">
        <v>0.01</v>
      </c>
      <c r="Z106" s="42" t="s">
        <v>194</v>
      </c>
      <c r="AA106" s="88">
        <v>2.5000000000000001E-3</v>
      </c>
      <c r="AB106" s="42" t="s">
        <v>209</v>
      </c>
      <c r="AC106" s="91">
        <v>0.5</v>
      </c>
      <c r="AD106" s="593">
        <v>3.1</v>
      </c>
      <c r="AE106" s="593">
        <v>3.1</v>
      </c>
      <c r="AF106" s="42" t="s">
        <v>209</v>
      </c>
      <c r="AG106" s="91">
        <v>0</v>
      </c>
      <c r="AH106" s="562">
        <v>3.3</v>
      </c>
      <c r="AI106" s="562">
        <v>3.3</v>
      </c>
      <c r="AJ106" s="42" t="s">
        <v>131</v>
      </c>
      <c r="AK106" s="91">
        <v>5.0000000000000001E-3</v>
      </c>
      <c r="AL106" s="42" t="s">
        <v>131</v>
      </c>
      <c r="AM106" s="91">
        <v>5.0000000000000001E-3</v>
      </c>
      <c r="AN106" s="42">
        <v>5.0000000000000001E-3</v>
      </c>
      <c r="AO106" s="42">
        <v>5.0000000000000001E-3</v>
      </c>
      <c r="AP106" s="42" t="s">
        <v>209</v>
      </c>
      <c r="AQ106" s="91">
        <v>0.5</v>
      </c>
      <c r="AR106" s="593">
        <v>5.7</v>
      </c>
      <c r="AS106" s="593">
        <v>5.7</v>
      </c>
      <c r="AT106" s="42" t="s">
        <v>209</v>
      </c>
      <c r="AU106" s="91">
        <v>0</v>
      </c>
      <c r="AV106" s="42">
        <v>5.7</v>
      </c>
      <c r="AW106" s="88">
        <v>5.7</v>
      </c>
      <c r="AX106" s="42" t="s">
        <v>131</v>
      </c>
      <c r="AY106" s="91">
        <v>5.0000000000000001E-3</v>
      </c>
      <c r="AZ106" s="42" t="s">
        <v>131</v>
      </c>
      <c r="BA106" s="88">
        <v>5.0000000000000001E-3</v>
      </c>
      <c r="BB106" s="42" t="s">
        <v>194</v>
      </c>
      <c r="BC106" s="91">
        <v>2.5000000000000001E-3</v>
      </c>
      <c r="BD106" s="42" t="s">
        <v>209</v>
      </c>
      <c r="BE106" s="91">
        <v>0.5</v>
      </c>
    </row>
    <row r="107" spans="1:57" s="39" customFormat="1" ht="13.8">
      <c r="A107" s="465">
        <v>44382</v>
      </c>
      <c r="B107" s="45">
        <v>0.75</v>
      </c>
      <c r="C107" s="88">
        <v>0.75</v>
      </c>
      <c r="D107" s="42" t="s">
        <v>209</v>
      </c>
      <c r="E107" s="91">
        <v>0</v>
      </c>
      <c r="F107" s="42">
        <v>0.86</v>
      </c>
      <c r="G107" s="88">
        <v>0.86</v>
      </c>
      <c r="H107" s="42" t="s">
        <v>131</v>
      </c>
      <c r="I107" s="644">
        <v>5.0000000000000001E-3</v>
      </c>
      <c r="J107" s="42">
        <v>0.01</v>
      </c>
      <c r="K107" s="91">
        <v>5.0000000000000001E-3</v>
      </c>
      <c r="L107" s="42" t="s">
        <v>194</v>
      </c>
      <c r="M107" s="91">
        <v>2.5000000000000001E-3</v>
      </c>
      <c r="N107" s="42" t="s">
        <v>209</v>
      </c>
      <c r="O107" s="587">
        <v>0.5</v>
      </c>
      <c r="P107" s="42">
        <v>0.59</v>
      </c>
      <c r="Q107" s="88">
        <v>0.59</v>
      </c>
      <c r="R107" s="42" t="s">
        <v>209</v>
      </c>
      <c r="S107" s="91">
        <v>0</v>
      </c>
      <c r="T107" s="42">
        <v>0.76</v>
      </c>
      <c r="U107" s="88">
        <v>0.76</v>
      </c>
      <c r="V107" s="42">
        <v>0.03</v>
      </c>
      <c r="W107" s="88">
        <v>0.03</v>
      </c>
      <c r="X107" s="42" t="s">
        <v>131</v>
      </c>
      <c r="Y107" s="91">
        <v>5.0000000000000001E-3</v>
      </c>
      <c r="Z107" s="42" t="s">
        <v>194</v>
      </c>
      <c r="AA107" s="88">
        <v>2.5000000000000001E-3</v>
      </c>
      <c r="AB107" s="42" t="s">
        <v>209</v>
      </c>
      <c r="AC107" s="91">
        <v>0.5</v>
      </c>
      <c r="AD107" s="593">
        <v>3.1</v>
      </c>
      <c r="AE107" s="42">
        <v>3.1</v>
      </c>
      <c r="AF107" s="42" t="s">
        <v>209</v>
      </c>
      <c r="AG107" s="91">
        <v>0</v>
      </c>
      <c r="AH107" s="562">
        <v>3.1</v>
      </c>
      <c r="AI107" s="562">
        <v>3.1</v>
      </c>
      <c r="AJ107" s="42" t="s">
        <v>131</v>
      </c>
      <c r="AK107" s="91">
        <v>5.0000000000000001E-3</v>
      </c>
      <c r="AL107" s="42" t="s">
        <v>131</v>
      </c>
      <c r="AM107" s="91">
        <v>5.0000000000000001E-3</v>
      </c>
      <c r="AN107" s="42" t="s">
        <v>194</v>
      </c>
      <c r="AO107" s="42">
        <v>2.5000000000000001E-3</v>
      </c>
      <c r="AP107" s="42" t="s">
        <v>209</v>
      </c>
      <c r="AQ107" s="91">
        <v>0.5</v>
      </c>
      <c r="AR107" s="593">
        <v>4.9000000000000004</v>
      </c>
      <c r="AS107" s="42">
        <v>4.9000000000000004</v>
      </c>
      <c r="AT107" s="42" t="s">
        <v>209</v>
      </c>
      <c r="AU107" s="91">
        <v>0</v>
      </c>
      <c r="AV107" s="42">
        <v>5.2</v>
      </c>
      <c r="AW107" s="88">
        <v>5.2</v>
      </c>
      <c r="AX107" s="700" t="s">
        <v>131</v>
      </c>
      <c r="AY107" s="91">
        <v>5.0000000000000001E-3</v>
      </c>
      <c r="AZ107" s="42" t="s">
        <v>208</v>
      </c>
      <c r="BA107" s="88">
        <v>5.0000000000000001E-3</v>
      </c>
      <c r="BB107" s="42" t="s">
        <v>194</v>
      </c>
      <c r="BC107" s="91">
        <v>2.5000000000000001E-3</v>
      </c>
      <c r="BD107" s="42" t="s">
        <v>209</v>
      </c>
      <c r="BE107" s="91">
        <v>0.5</v>
      </c>
    </row>
    <row r="108" spans="1:57" s="39" customFormat="1" ht="13.8">
      <c r="A108" s="465">
        <v>44578</v>
      </c>
      <c r="B108" s="45">
        <v>1.7</v>
      </c>
      <c r="C108" s="88">
        <v>1.7</v>
      </c>
      <c r="D108" s="42" t="s">
        <v>209</v>
      </c>
      <c r="E108" s="91">
        <v>0</v>
      </c>
      <c r="F108" s="42">
        <v>2</v>
      </c>
      <c r="G108" s="88">
        <v>2</v>
      </c>
      <c r="H108" s="42" t="s">
        <v>131</v>
      </c>
      <c r="I108" s="644">
        <v>5.0000000000000001E-3</v>
      </c>
      <c r="J108" s="42">
        <v>0.02</v>
      </c>
      <c r="K108" s="88">
        <v>0.02</v>
      </c>
      <c r="L108" s="42" t="s">
        <v>194</v>
      </c>
      <c r="M108" s="91">
        <v>2.5000000000000001E-3</v>
      </c>
      <c r="N108" s="42" t="s">
        <v>209</v>
      </c>
      <c r="O108" s="587">
        <v>0.5</v>
      </c>
      <c r="P108" s="42">
        <v>0.41</v>
      </c>
      <c r="Q108" s="88">
        <v>0.41</v>
      </c>
      <c r="R108" s="42" t="s">
        <v>209</v>
      </c>
      <c r="S108" s="91">
        <v>0</v>
      </c>
      <c r="T108" s="42">
        <v>0.6</v>
      </c>
      <c r="U108" s="88">
        <v>0.6</v>
      </c>
      <c r="V108" s="42" t="s">
        <v>131</v>
      </c>
      <c r="W108" s="91">
        <v>5.0000000000000001E-3</v>
      </c>
      <c r="X108" s="42">
        <v>0.02</v>
      </c>
      <c r="Y108" s="88">
        <v>0.02</v>
      </c>
      <c r="Z108" s="42" t="s">
        <v>194</v>
      </c>
      <c r="AA108" s="88">
        <v>2.5000000000000001E-3</v>
      </c>
      <c r="AB108" s="42" t="s">
        <v>209</v>
      </c>
      <c r="AC108" s="91">
        <v>0.5</v>
      </c>
      <c r="AD108" s="593">
        <v>1.7</v>
      </c>
      <c r="AE108" s="42">
        <v>1.7</v>
      </c>
      <c r="AF108" s="42" t="s">
        <v>209</v>
      </c>
      <c r="AG108" s="91">
        <v>0</v>
      </c>
      <c r="AH108" s="562">
        <v>2</v>
      </c>
      <c r="AI108" s="562">
        <v>2</v>
      </c>
      <c r="AJ108" s="42" t="s">
        <v>131</v>
      </c>
      <c r="AK108" s="91">
        <v>5.0000000000000001E-3</v>
      </c>
      <c r="AL108" s="42">
        <v>0.02</v>
      </c>
      <c r="AM108" s="88">
        <v>0.02</v>
      </c>
      <c r="AN108" s="42" t="s">
        <v>194</v>
      </c>
      <c r="AO108" s="42">
        <v>2.5000000000000001E-3</v>
      </c>
      <c r="AP108" s="42" t="s">
        <v>209</v>
      </c>
      <c r="AQ108" s="91">
        <v>0.5</v>
      </c>
      <c r="AR108" s="593">
        <v>2</v>
      </c>
      <c r="AS108" s="42">
        <v>2</v>
      </c>
      <c r="AT108" s="42" t="s">
        <v>209</v>
      </c>
      <c r="AU108" s="91">
        <v>0</v>
      </c>
      <c r="AV108" s="42">
        <v>0.38</v>
      </c>
      <c r="AW108" s="88">
        <v>0.38</v>
      </c>
      <c r="AX108" s="42" t="s">
        <v>131</v>
      </c>
      <c r="AY108" s="91">
        <v>5.0000000000000001E-3</v>
      </c>
      <c r="AZ108" s="42">
        <v>0.02</v>
      </c>
      <c r="BA108" s="88">
        <v>0.02</v>
      </c>
      <c r="BB108" s="42" t="s">
        <v>194</v>
      </c>
      <c r="BC108" s="91">
        <v>2.5000000000000001E-3</v>
      </c>
      <c r="BD108" s="42" t="s">
        <v>209</v>
      </c>
      <c r="BE108" s="91">
        <v>0.5</v>
      </c>
    </row>
    <row r="109" spans="1:57" s="39" customFormat="1" ht="13.8">
      <c r="A109" s="465">
        <v>44747</v>
      </c>
      <c r="B109" s="45">
        <v>0.57999999999999996</v>
      </c>
      <c r="C109" s="88">
        <v>0.57999999999999996</v>
      </c>
      <c r="D109" s="42" t="s">
        <v>209</v>
      </c>
      <c r="E109" s="91">
        <v>0</v>
      </c>
      <c r="F109" s="42">
        <v>1</v>
      </c>
      <c r="G109" s="88">
        <v>1</v>
      </c>
      <c r="H109" s="42" t="s">
        <v>131</v>
      </c>
      <c r="I109" s="644">
        <v>5.0000000000000001E-3</v>
      </c>
      <c r="J109" s="42" t="s">
        <v>131</v>
      </c>
      <c r="K109" s="91">
        <v>5.0000000000000001E-3</v>
      </c>
      <c r="L109" s="42" t="s">
        <v>194</v>
      </c>
      <c r="M109" s="91">
        <v>2.5000000000000001E-3</v>
      </c>
      <c r="N109" s="42" t="s">
        <v>209</v>
      </c>
      <c r="O109" s="587">
        <v>0.5</v>
      </c>
      <c r="P109" s="42">
        <v>0.44</v>
      </c>
      <c r="Q109" s="88">
        <v>0.44</v>
      </c>
      <c r="R109" s="42" t="s">
        <v>209</v>
      </c>
      <c r="S109" s="91">
        <v>0</v>
      </c>
      <c r="T109" s="42">
        <v>1.2</v>
      </c>
      <c r="U109" s="88">
        <v>1.2</v>
      </c>
      <c r="V109" s="42">
        <v>0.05</v>
      </c>
      <c r="W109" s="88">
        <v>0.05</v>
      </c>
      <c r="X109" s="42" t="s">
        <v>131</v>
      </c>
      <c r="Y109" s="91">
        <v>5.0000000000000001E-3</v>
      </c>
      <c r="Z109" s="42" t="s">
        <v>194</v>
      </c>
      <c r="AA109" s="88">
        <v>2.5000000000000001E-3</v>
      </c>
      <c r="AB109" s="42">
        <v>5.2</v>
      </c>
      <c r="AC109" s="91">
        <v>5.2</v>
      </c>
      <c r="AD109" s="593">
        <v>3.1</v>
      </c>
      <c r="AE109" s="42">
        <v>3.1</v>
      </c>
      <c r="AF109" s="42" t="s">
        <v>209</v>
      </c>
      <c r="AG109" s="91">
        <v>0</v>
      </c>
      <c r="AH109" s="562">
        <v>3.3</v>
      </c>
      <c r="AI109" s="562">
        <v>3.3</v>
      </c>
      <c r="AJ109" s="42" t="s">
        <v>131</v>
      </c>
      <c r="AK109" s="91">
        <v>5.0000000000000001E-3</v>
      </c>
      <c r="AL109" s="42" t="s">
        <v>131</v>
      </c>
      <c r="AM109" s="91">
        <v>5.0000000000000001E-3</v>
      </c>
      <c r="AN109" s="42" t="s">
        <v>194</v>
      </c>
      <c r="AO109" s="42">
        <v>2.5000000000000001E-3</v>
      </c>
      <c r="AP109" s="42" t="s">
        <v>209</v>
      </c>
      <c r="AQ109" s="91">
        <v>0.5</v>
      </c>
      <c r="AR109" s="593">
        <v>1.8</v>
      </c>
      <c r="AS109" s="42">
        <v>1.8</v>
      </c>
      <c r="AT109" s="42" t="s">
        <v>209</v>
      </c>
      <c r="AU109" s="91">
        <v>0</v>
      </c>
      <c r="AV109" s="42">
        <v>4.2</v>
      </c>
      <c r="AW109" s="88">
        <v>4.2</v>
      </c>
      <c r="AX109" s="42" t="s">
        <v>131</v>
      </c>
      <c r="AY109" s="91">
        <v>5.0000000000000001E-3</v>
      </c>
      <c r="AZ109" s="42" t="s">
        <v>208</v>
      </c>
      <c r="BA109" s="88">
        <v>5.0000000000000001E-3</v>
      </c>
      <c r="BB109" s="42" t="s">
        <v>194</v>
      </c>
      <c r="BC109" s="91">
        <v>2.5000000000000001E-3</v>
      </c>
      <c r="BD109" s="42" t="s">
        <v>209</v>
      </c>
      <c r="BE109" s="91">
        <v>0.5</v>
      </c>
    </row>
    <row r="110" spans="1:57" s="39" customFormat="1" ht="13.8">
      <c r="A110" s="465">
        <v>44936</v>
      </c>
      <c r="B110" s="45">
        <v>0.45</v>
      </c>
      <c r="C110" s="88">
        <v>0.45</v>
      </c>
      <c r="D110" s="42" t="s">
        <v>209</v>
      </c>
      <c r="E110" s="91">
        <v>0</v>
      </c>
      <c r="F110" s="42">
        <v>0.81</v>
      </c>
      <c r="G110" s="88">
        <v>0.81</v>
      </c>
      <c r="H110" s="42" t="s">
        <v>131</v>
      </c>
      <c r="I110" s="644">
        <v>5.0000000000000001E-3</v>
      </c>
      <c r="J110" s="42" t="s">
        <v>131</v>
      </c>
      <c r="K110" s="91">
        <v>5.0000000000000001E-3</v>
      </c>
      <c r="L110" s="42" t="s">
        <v>194</v>
      </c>
      <c r="M110" s="91">
        <v>2.5000000000000001E-3</v>
      </c>
      <c r="N110" s="42" t="s">
        <v>209</v>
      </c>
      <c r="O110" s="587">
        <v>0.5</v>
      </c>
      <c r="P110" s="42">
        <v>0.55000000000000004</v>
      </c>
      <c r="Q110" s="88">
        <v>0.55000000000000004</v>
      </c>
      <c r="R110" s="42" t="s">
        <v>209</v>
      </c>
      <c r="S110" s="91">
        <v>0</v>
      </c>
      <c r="T110" s="42">
        <v>1.6</v>
      </c>
      <c r="U110" s="88">
        <v>1.6</v>
      </c>
      <c r="V110" s="42">
        <v>0.08</v>
      </c>
      <c r="W110" s="88">
        <v>0.08</v>
      </c>
      <c r="X110" s="42" t="s">
        <v>131</v>
      </c>
      <c r="Y110" s="91">
        <v>5.0000000000000001E-3</v>
      </c>
      <c r="Z110" s="42" t="s">
        <v>194</v>
      </c>
      <c r="AA110" s="88">
        <v>2.5000000000000001E-3</v>
      </c>
      <c r="AB110" s="42" t="s">
        <v>209</v>
      </c>
      <c r="AC110" s="91">
        <v>0.5</v>
      </c>
      <c r="AD110" s="593">
        <v>2</v>
      </c>
      <c r="AE110" s="42">
        <v>2</v>
      </c>
      <c r="AF110" s="42" t="s">
        <v>209</v>
      </c>
      <c r="AG110" s="91">
        <v>0</v>
      </c>
      <c r="AH110" s="562">
        <v>2</v>
      </c>
      <c r="AI110" s="562">
        <v>2</v>
      </c>
      <c r="AJ110" s="42" t="s">
        <v>131</v>
      </c>
      <c r="AK110" s="91">
        <v>5.0000000000000001E-3</v>
      </c>
      <c r="AL110" s="42" t="s">
        <v>131</v>
      </c>
      <c r="AM110" s="91">
        <v>5.0000000000000001E-3</v>
      </c>
      <c r="AN110" s="42" t="s">
        <v>194</v>
      </c>
      <c r="AO110" s="42">
        <v>2.5000000000000001E-3</v>
      </c>
      <c r="AP110" s="42" t="s">
        <v>209</v>
      </c>
      <c r="AQ110" s="91">
        <v>0.5</v>
      </c>
      <c r="AR110" s="593">
        <v>1.9</v>
      </c>
      <c r="AS110" s="42">
        <v>1.9</v>
      </c>
      <c r="AT110" s="42" t="s">
        <v>209</v>
      </c>
      <c r="AU110" s="91">
        <v>0</v>
      </c>
      <c r="AV110" s="42">
        <v>4.8</v>
      </c>
      <c r="AW110" s="88">
        <v>4.8</v>
      </c>
      <c r="AX110" s="42">
        <v>0.05</v>
      </c>
      <c r="AY110" s="88">
        <v>0.05</v>
      </c>
      <c r="AZ110" s="42" t="s">
        <v>208</v>
      </c>
      <c r="BA110" s="88">
        <v>5.0000000000000001E-3</v>
      </c>
      <c r="BB110" s="42" t="s">
        <v>194</v>
      </c>
      <c r="BC110" s="91">
        <v>2.5000000000000001E-3</v>
      </c>
      <c r="BD110" s="42" t="s">
        <v>209</v>
      </c>
      <c r="BE110" s="91">
        <v>0.5</v>
      </c>
    </row>
    <row r="111" spans="1:57" s="39" customFormat="1" ht="13.8">
      <c r="A111" s="465">
        <v>45111</v>
      </c>
      <c r="B111" s="45">
        <v>0.62</v>
      </c>
      <c r="C111" s="88">
        <v>0.62</v>
      </c>
      <c r="D111" s="42" t="s">
        <v>209</v>
      </c>
      <c r="E111" s="91">
        <v>0</v>
      </c>
      <c r="F111" s="42">
        <v>0.77</v>
      </c>
      <c r="G111" s="88">
        <v>0.77</v>
      </c>
      <c r="H111" s="42">
        <v>0.01</v>
      </c>
      <c r="I111" s="88">
        <v>0.01</v>
      </c>
      <c r="J111" s="42" t="s">
        <v>131</v>
      </c>
      <c r="K111" s="91">
        <v>5.0000000000000001E-3</v>
      </c>
      <c r="L111" s="42">
        <v>3.0000000000000001E-3</v>
      </c>
      <c r="M111" s="88">
        <v>3.0000000000000001E-3</v>
      </c>
      <c r="N111" s="42" t="s">
        <v>209</v>
      </c>
      <c r="O111" s="587">
        <v>0.5</v>
      </c>
      <c r="P111" s="42"/>
      <c r="Q111" s="88"/>
      <c r="R111" s="42"/>
      <c r="S111" s="91"/>
      <c r="T111" s="42"/>
      <c r="U111" s="88"/>
      <c r="V111" s="42"/>
      <c r="W111" s="88"/>
      <c r="X111" s="42"/>
      <c r="Y111" s="91"/>
      <c r="Z111" s="42"/>
      <c r="AA111" s="88"/>
      <c r="AB111" s="42"/>
      <c r="AC111" s="91"/>
      <c r="AD111" s="597">
        <v>1.78</v>
      </c>
      <c r="AE111" s="88">
        <v>1.78</v>
      </c>
      <c r="AF111" s="42" t="s">
        <v>34</v>
      </c>
      <c r="AG111" s="91">
        <v>0</v>
      </c>
      <c r="AH111" s="42">
        <v>3.39</v>
      </c>
      <c r="AI111" s="88">
        <v>3.39</v>
      </c>
      <c r="AJ111" s="42" t="s">
        <v>131</v>
      </c>
      <c r="AK111" s="91">
        <v>5.0000000000000001E-3</v>
      </c>
      <c r="AL111" s="42" t="s">
        <v>131</v>
      </c>
      <c r="AM111" s="91">
        <v>5.0000000000000001E-3</v>
      </c>
      <c r="AN111" s="42">
        <v>3.0000000000000001E-3</v>
      </c>
      <c r="AO111" s="88">
        <v>3.0000000000000001E-3</v>
      </c>
      <c r="AP111" s="42" t="s">
        <v>209</v>
      </c>
      <c r="AQ111" s="91">
        <v>0.5</v>
      </c>
      <c r="AT111" s="42"/>
      <c r="AU111" s="91"/>
      <c r="AV111" s="42"/>
      <c r="AW111" s="88"/>
      <c r="AX111" s="42"/>
      <c r="AY111" s="88"/>
      <c r="AZ111" s="42"/>
      <c r="BA111" s="88"/>
      <c r="BB111" s="42"/>
      <c r="BC111" s="91"/>
      <c r="BD111" s="42"/>
      <c r="BE111" s="91"/>
    </row>
    <row r="112" spans="1:57" s="39" customFormat="1" ht="13.8">
      <c r="A112" s="465">
        <v>45113</v>
      </c>
      <c r="B112" s="45"/>
      <c r="C112" s="88"/>
      <c r="D112" s="42"/>
      <c r="E112" s="91"/>
      <c r="F112" s="42"/>
      <c r="G112" s="88"/>
      <c r="H112" s="42"/>
      <c r="I112" s="644"/>
      <c r="J112" s="42"/>
      <c r="K112" s="91"/>
      <c r="L112" s="42"/>
      <c r="M112" s="91"/>
      <c r="N112" s="42"/>
      <c r="O112" s="587"/>
      <c r="P112" s="42"/>
      <c r="Q112" s="88"/>
      <c r="R112" s="42"/>
      <c r="S112" s="91"/>
      <c r="T112" s="42"/>
      <c r="U112" s="88"/>
      <c r="V112" s="42"/>
      <c r="W112" s="88"/>
      <c r="X112" s="42"/>
      <c r="Y112" s="91"/>
      <c r="Z112" s="42"/>
      <c r="AA112" s="88"/>
      <c r="AB112" s="42"/>
      <c r="AC112" s="91"/>
      <c r="AD112" s="42"/>
      <c r="AE112" s="88"/>
      <c r="AF112" s="42"/>
      <c r="AG112" s="91"/>
      <c r="AH112" s="42"/>
      <c r="AI112" s="88"/>
      <c r="AJ112" s="42"/>
      <c r="AK112" s="91"/>
      <c r="AL112" s="42"/>
      <c r="AM112" s="91"/>
      <c r="AN112" s="42"/>
      <c r="AO112" s="88"/>
      <c r="AP112" s="42"/>
      <c r="AQ112" s="91"/>
      <c r="AR112" s="593">
        <v>1.48</v>
      </c>
      <c r="AS112" s="42">
        <v>1.48</v>
      </c>
      <c r="AT112" s="42" t="s">
        <v>209</v>
      </c>
      <c r="AU112" s="91">
        <v>0</v>
      </c>
      <c r="AV112" s="42">
        <v>2</v>
      </c>
      <c r="AW112" s="88">
        <v>2</v>
      </c>
      <c r="AX112" s="42" t="s">
        <v>131</v>
      </c>
      <c r="AY112" s="91">
        <v>5.0000000000000001E-3</v>
      </c>
      <c r="AZ112" s="42" t="s">
        <v>208</v>
      </c>
      <c r="BA112" s="88">
        <v>5.0000000000000001E-3</v>
      </c>
      <c r="BB112" s="42">
        <v>3.0000000000000001E-3</v>
      </c>
      <c r="BC112" s="88">
        <v>3.0000000000000001E-3</v>
      </c>
      <c r="BD112" s="42" t="s">
        <v>209</v>
      </c>
      <c r="BE112" s="91">
        <v>0.5</v>
      </c>
    </row>
    <row r="113" spans="1:58" s="39" customFormat="1" ht="13.8">
      <c r="A113" s="465">
        <v>45114</v>
      </c>
      <c r="B113" s="581"/>
      <c r="C113" s="582"/>
      <c r="D113" s="583"/>
      <c r="E113" s="559"/>
      <c r="F113" s="583"/>
      <c r="G113" s="582"/>
      <c r="H113" s="583"/>
      <c r="I113" s="582"/>
      <c r="J113" s="583"/>
      <c r="K113" s="582"/>
      <c r="L113" s="583"/>
      <c r="M113" s="582"/>
      <c r="N113" s="583"/>
      <c r="O113" s="594"/>
      <c r="P113" s="42">
        <v>1.1000000000000001</v>
      </c>
      <c r="Q113" s="88">
        <v>1.1000000000000001</v>
      </c>
      <c r="R113" s="42" t="s">
        <v>209</v>
      </c>
      <c r="S113" s="91">
        <v>0</v>
      </c>
      <c r="T113" s="42">
        <v>0.9</v>
      </c>
      <c r="U113" s="88">
        <v>0.9</v>
      </c>
      <c r="V113" s="42">
        <v>0.02</v>
      </c>
      <c r="W113" s="88">
        <v>0.02</v>
      </c>
      <c r="X113" s="42" t="s">
        <v>131</v>
      </c>
      <c r="Y113" s="91">
        <v>5.0000000000000001E-3</v>
      </c>
      <c r="Z113" s="42" t="s">
        <v>244</v>
      </c>
      <c r="AA113" s="88">
        <v>1E-3</v>
      </c>
      <c r="AB113" s="42" t="s">
        <v>34</v>
      </c>
      <c r="AC113" s="91">
        <v>0.5</v>
      </c>
      <c r="AR113" s="597"/>
      <c r="AS113" s="88"/>
      <c r="AT113" s="42"/>
      <c r="AU113" s="91"/>
      <c r="AV113" s="42"/>
      <c r="AW113" s="88"/>
      <c r="AX113" s="42"/>
      <c r="AY113" s="88"/>
      <c r="AZ113" s="42"/>
      <c r="BA113" s="88"/>
      <c r="BB113" s="42"/>
      <c r="BC113" s="88"/>
      <c r="BD113" s="42"/>
      <c r="BE113" s="559"/>
    </row>
    <row r="114" spans="1:58" s="39" customFormat="1" ht="13.8">
      <c r="A114" s="465">
        <v>45295</v>
      </c>
      <c r="B114" s="45">
        <v>0.38</v>
      </c>
      <c r="C114" s="88">
        <v>0.38</v>
      </c>
      <c r="D114" s="42" t="s">
        <v>34</v>
      </c>
      <c r="E114" s="91">
        <v>0</v>
      </c>
      <c r="F114" s="42">
        <v>0.5</v>
      </c>
      <c r="G114" s="88">
        <v>0.5</v>
      </c>
      <c r="H114" s="42">
        <v>0.03</v>
      </c>
      <c r="I114" s="88">
        <v>0.03</v>
      </c>
      <c r="J114" s="42">
        <v>0.03</v>
      </c>
      <c r="K114" s="88">
        <v>0.03</v>
      </c>
      <c r="L114" s="42">
        <v>1.6E-2</v>
      </c>
      <c r="M114" s="88">
        <v>1.6E-2</v>
      </c>
      <c r="N114" s="42" t="s">
        <v>34</v>
      </c>
      <c r="O114" s="91">
        <v>0.5</v>
      </c>
      <c r="P114" s="42">
        <v>0.98</v>
      </c>
      <c r="Q114" s="88">
        <v>0.98</v>
      </c>
      <c r="R114" s="42" t="s">
        <v>209</v>
      </c>
      <c r="S114" s="91">
        <v>0</v>
      </c>
      <c r="T114" s="42">
        <v>1</v>
      </c>
      <c r="U114" s="88">
        <v>1</v>
      </c>
      <c r="V114" s="42">
        <v>0.01</v>
      </c>
      <c r="W114" s="88">
        <v>0.01</v>
      </c>
      <c r="X114" s="42" t="s">
        <v>131</v>
      </c>
      <c r="Y114" s="91">
        <v>5.0000000000000001E-3</v>
      </c>
      <c r="Z114" s="42">
        <v>0.01</v>
      </c>
      <c r="AA114" s="88">
        <v>0.01</v>
      </c>
      <c r="AB114" s="42" t="s">
        <v>209</v>
      </c>
      <c r="AC114" s="91">
        <v>0.5</v>
      </c>
      <c r="AD114" s="42">
        <v>2.2200000000000002</v>
      </c>
      <c r="AE114" s="88">
        <v>2.2200000000000002</v>
      </c>
      <c r="AF114" s="42" t="s">
        <v>209</v>
      </c>
      <c r="AG114" s="91">
        <v>0</v>
      </c>
      <c r="AH114" s="42">
        <v>3.17</v>
      </c>
      <c r="AI114" s="88">
        <v>3.17</v>
      </c>
      <c r="AJ114" s="42" t="s">
        <v>131</v>
      </c>
      <c r="AK114" s="91">
        <v>5.0000000000000001E-3</v>
      </c>
      <c r="AL114" s="42" t="s">
        <v>131</v>
      </c>
      <c r="AM114" s="91">
        <v>5.0000000000000001E-3</v>
      </c>
      <c r="AN114" s="42">
        <v>7.0000000000000001E-3</v>
      </c>
      <c r="AO114" s="88">
        <v>7.0000000000000001E-3</v>
      </c>
      <c r="AP114" s="42" t="s">
        <v>209</v>
      </c>
      <c r="AQ114" s="91">
        <v>0.5</v>
      </c>
      <c r="AR114" s="593">
        <v>1.46</v>
      </c>
      <c r="AS114" s="88">
        <v>1.46</v>
      </c>
      <c r="AT114" s="42" t="s">
        <v>34</v>
      </c>
      <c r="AU114" s="91">
        <v>0</v>
      </c>
      <c r="AV114" s="42">
        <v>1.48</v>
      </c>
      <c r="AW114" s="88">
        <v>1.48</v>
      </c>
      <c r="AX114" s="42" t="s">
        <v>131</v>
      </c>
      <c r="AY114" s="91">
        <v>5.0000000000000001E-3</v>
      </c>
      <c r="AZ114" s="42" t="s">
        <v>131</v>
      </c>
      <c r="BA114" s="88">
        <v>5.0000000000000001E-3</v>
      </c>
      <c r="BB114" s="42">
        <v>5.0000000000000001E-3</v>
      </c>
      <c r="BC114" s="91">
        <v>2.5000000000000001E-3</v>
      </c>
      <c r="BD114" s="42" t="s">
        <v>34</v>
      </c>
      <c r="BE114" s="91">
        <v>0.5</v>
      </c>
    </row>
    <row r="115" spans="1:58" s="39" customFormat="1" ht="13.8">
      <c r="A115" s="465">
        <v>45475</v>
      </c>
      <c r="B115" s="45">
        <v>0.32</v>
      </c>
      <c r="C115" s="88">
        <v>0.32</v>
      </c>
      <c r="D115" s="42" t="s">
        <v>34</v>
      </c>
      <c r="E115" s="91">
        <v>0</v>
      </c>
      <c r="F115" s="42">
        <v>0.56999999999999995</v>
      </c>
      <c r="G115" s="88">
        <v>0.56999999999999995</v>
      </c>
      <c r="H115" s="42" t="s">
        <v>131</v>
      </c>
      <c r="I115" s="644">
        <v>5.0000000000000001E-3</v>
      </c>
      <c r="J115" s="42">
        <v>0.24</v>
      </c>
      <c r="K115" s="88">
        <v>0.24</v>
      </c>
      <c r="L115" s="42">
        <v>2E-3</v>
      </c>
      <c r="M115" s="88">
        <v>2E-3</v>
      </c>
      <c r="N115" s="42" t="s">
        <v>34</v>
      </c>
      <c r="O115" s="91">
        <v>0.5</v>
      </c>
      <c r="P115" s="42">
        <v>0.64</v>
      </c>
      <c r="Q115" s="88">
        <v>0.64</v>
      </c>
      <c r="R115" s="42" t="s">
        <v>34</v>
      </c>
      <c r="S115" s="91">
        <v>0</v>
      </c>
      <c r="T115" s="42">
        <v>0.87</v>
      </c>
      <c r="U115" s="88">
        <v>0.87</v>
      </c>
      <c r="V115" s="42" t="s">
        <v>131</v>
      </c>
      <c r="W115" s="88">
        <v>5.0000000000000001E-3</v>
      </c>
      <c r="X115" s="42" t="s">
        <v>131</v>
      </c>
      <c r="Y115" s="91">
        <v>5.0000000000000001E-3</v>
      </c>
      <c r="Z115" s="42" t="s">
        <v>244</v>
      </c>
      <c r="AA115" s="88">
        <v>1E-3</v>
      </c>
      <c r="AB115" s="42">
        <v>109.1</v>
      </c>
      <c r="AC115" s="91">
        <v>109.1</v>
      </c>
      <c r="AD115" s="42">
        <v>1.64</v>
      </c>
      <c r="AE115" s="88">
        <v>1.64</v>
      </c>
      <c r="AF115" s="42" t="s">
        <v>34</v>
      </c>
      <c r="AG115" s="91">
        <v>0</v>
      </c>
      <c r="AH115" s="42">
        <v>3.32</v>
      </c>
      <c r="AI115" s="88">
        <v>3.32</v>
      </c>
      <c r="AJ115" s="42" t="s">
        <v>131</v>
      </c>
      <c r="AK115" s="91">
        <v>5.0000000000000001E-3</v>
      </c>
      <c r="AL115" s="42">
        <v>0.28000000000000003</v>
      </c>
      <c r="AM115" s="88">
        <v>0.28000000000000003</v>
      </c>
      <c r="AN115" s="42" t="s">
        <v>244</v>
      </c>
      <c r="AO115" s="88">
        <v>1E-4</v>
      </c>
      <c r="AP115" s="42" t="s">
        <v>209</v>
      </c>
      <c r="AQ115" s="91">
        <v>0.5</v>
      </c>
      <c r="AR115" s="593">
        <v>1.05</v>
      </c>
      <c r="AS115" s="88">
        <v>1.05</v>
      </c>
      <c r="AT115" s="42" t="s">
        <v>34</v>
      </c>
      <c r="AU115" s="91">
        <v>0</v>
      </c>
      <c r="AV115" s="42">
        <v>1.35</v>
      </c>
      <c r="AW115" s="88">
        <v>1.35</v>
      </c>
      <c r="AX115" s="42" t="s">
        <v>131</v>
      </c>
      <c r="AY115" s="91">
        <v>5.0000000000000001E-3</v>
      </c>
      <c r="AZ115" s="42" t="s">
        <v>131</v>
      </c>
      <c r="BA115" s="88">
        <v>5.0000000000000001E-3</v>
      </c>
      <c r="BB115" s="42" t="s">
        <v>244</v>
      </c>
      <c r="BC115" s="91">
        <v>1E-4</v>
      </c>
      <c r="BD115" s="42" t="s">
        <v>34</v>
      </c>
      <c r="BE115" s="91">
        <v>0.5</v>
      </c>
    </row>
    <row r="116" spans="1:58" s="39" customFormat="1" thickBot="1">
      <c r="A116" s="465">
        <v>45664</v>
      </c>
      <c r="B116" s="45">
        <v>0.5</v>
      </c>
      <c r="C116" s="88">
        <v>0.5</v>
      </c>
      <c r="D116" s="42" t="s">
        <v>34</v>
      </c>
      <c r="E116" s="91">
        <v>0</v>
      </c>
      <c r="F116" s="42">
        <v>0.57999999999999996</v>
      </c>
      <c r="G116" s="88">
        <v>0.57999999999999996</v>
      </c>
      <c r="H116" s="42" t="s">
        <v>131</v>
      </c>
      <c r="I116" s="644">
        <v>5.0000000000000001E-3</v>
      </c>
      <c r="J116" s="42" t="s">
        <v>131</v>
      </c>
      <c r="K116" s="91">
        <v>5.0000000000000001E-3</v>
      </c>
      <c r="L116" s="42">
        <v>2E-3</v>
      </c>
      <c r="M116" s="88">
        <v>2E-3</v>
      </c>
      <c r="N116" s="42" t="s">
        <v>34</v>
      </c>
      <c r="O116" s="91">
        <v>0.5</v>
      </c>
      <c r="P116" s="42">
        <v>0.88</v>
      </c>
      <c r="Q116" s="88">
        <v>0.88</v>
      </c>
      <c r="R116" s="42" t="s">
        <v>34</v>
      </c>
      <c r="S116" s="91">
        <v>0</v>
      </c>
      <c r="T116" s="42">
        <v>0.96</v>
      </c>
      <c r="U116" s="88">
        <v>0.96</v>
      </c>
      <c r="V116" s="42" t="s">
        <v>131</v>
      </c>
      <c r="W116" s="88">
        <v>5.0000000000000001E-3</v>
      </c>
      <c r="X116" s="42" t="s">
        <v>131</v>
      </c>
      <c r="Y116" s="91">
        <v>5.0000000000000001E-3</v>
      </c>
      <c r="Z116" s="42">
        <v>5.0000000000000001E-3</v>
      </c>
      <c r="AA116" s="88">
        <v>5.0000000000000001E-3</v>
      </c>
      <c r="AB116" s="42" t="s">
        <v>247</v>
      </c>
      <c r="AC116" s="91">
        <v>0.5</v>
      </c>
      <c r="AD116" s="42">
        <v>3.14</v>
      </c>
      <c r="AE116" s="88">
        <v>3.14</v>
      </c>
      <c r="AF116" s="42" t="s">
        <v>247</v>
      </c>
      <c r="AG116" s="91">
        <v>0</v>
      </c>
      <c r="AH116" s="42">
        <v>3.35</v>
      </c>
      <c r="AI116" s="88">
        <v>3.35</v>
      </c>
      <c r="AJ116" s="42" t="s">
        <v>131</v>
      </c>
      <c r="AK116" s="91">
        <v>5.0000000000000001E-3</v>
      </c>
      <c r="AL116" s="42" t="s">
        <v>131</v>
      </c>
      <c r="AM116" s="91">
        <v>5.0000000000000001E-3</v>
      </c>
      <c r="AN116" s="42">
        <v>3.0000000000000001E-3</v>
      </c>
      <c r="AO116" s="88">
        <v>3.0000000000000001E-3</v>
      </c>
      <c r="AP116" s="42" t="s">
        <v>34</v>
      </c>
      <c r="AQ116" s="91">
        <v>0.5</v>
      </c>
      <c r="AR116" s="593">
        <v>2.27</v>
      </c>
      <c r="AS116" s="88">
        <v>2.27</v>
      </c>
      <c r="AT116" s="42" t="s">
        <v>34</v>
      </c>
      <c r="AU116" s="91">
        <v>0</v>
      </c>
      <c r="AV116" s="42">
        <v>2.48</v>
      </c>
      <c r="AW116" s="88">
        <v>2.48</v>
      </c>
      <c r="AX116" s="42" t="s">
        <v>131</v>
      </c>
      <c r="AY116" s="91">
        <v>5.0000000000000001E-3</v>
      </c>
      <c r="AZ116" s="42" t="s">
        <v>131</v>
      </c>
      <c r="BA116" s="88">
        <v>5.0000000000000001E-3</v>
      </c>
      <c r="BB116" s="42" t="s">
        <v>244</v>
      </c>
      <c r="BC116" s="91">
        <v>1E-4</v>
      </c>
      <c r="BD116" s="42" t="s">
        <v>34</v>
      </c>
      <c r="BE116" s="91">
        <v>0.5</v>
      </c>
    </row>
    <row r="117" spans="1:58" ht="15.6" thickTop="1" thickBot="1">
      <c r="A117" s="411"/>
      <c r="B117" s="748" t="s">
        <v>98</v>
      </c>
      <c r="C117" s="749"/>
      <c r="D117" s="749"/>
      <c r="E117" s="749"/>
      <c r="F117" s="749"/>
      <c r="G117" s="749"/>
      <c r="H117" s="749"/>
      <c r="I117" s="749"/>
      <c r="J117" s="749"/>
      <c r="K117" s="749"/>
      <c r="L117" s="749"/>
      <c r="M117" s="749"/>
      <c r="N117" s="749"/>
      <c r="O117" s="749"/>
      <c r="P117" s="740" t="s">
        <v>99</v>
      </c>
      <c r="Q117" s="741"/>
      <c r="R117" s="741"/>
      <c r="S117" s="741"/>
      <c r="T117" s="741"/>
      <c r="U117" s="741"/>
      <c r="V117" s="741"/>
      <c r="W117" s="741"/>
      <c r="X117" s="741"/>
      <c r="Y117" s="741"/>
      <c r="Z117" s="741"/>
      <c r="AA117" s="741"/>
      <c r="AB117" s="741"/>
      <c r="AC117" s="742"/>
      <c r="AD117" s="736" t="s">
        <v>100</v>
      </c>
      <c r="AE117" s="737"/>
      <c r="AF117" s="737"/>
      <c r="AG117" s="737"/>
      <c r="AH117" s="737"/>
      <c r="AI117" s="737"/>
      <c r="AJ117" s="737"/>
      <c r="AK117" s="737"/>
      <c r="AL117" s="737"/>
      <c r="AM117" s="737"/>
      <c r="AN117" s="737"/>
      <c r="AO117" s="737"/>
      <c r="AP117" s="737"/>
      <c r="AQ117" s="737"/>
      <c r="AR117" s="746" t="s">
        <v>101</v>
      </c>
      <c r="AS117" s="747"/>
      <c r="AT117" s="747"/>
      <c r="AU117" s="747"/>
      <c r="AV117" s="747"/>
      <c r="AW117" s="747"/>
      <c r="AX117" s="747"/>
      <c r="AY117" s="747"/>
      <c r="AZ117" s="747"/>
      <c r="BA117" s="747"/>
      <c r="BB117" s="747"/>
      <c r="BC117" s="747"/>
      <c r="BD117" s="747"/>
      <c r="BE117" s="747"/>
      <c r="BF117" s="475">
        <v>39083</v>
      </c>
    </row>
    <row r="118" spans="1:58" ht="15" hidden="1" thickTop="1">
      <c r="A118" s="332">
        <v>39171</v>
      </c>
      <c r="B118" s="333">
        <v>3.16</v>
      </c>
      <c r="C118" s="334">
        <v>3.16</v>
      </c>
      <c r="D118" s="337" t="s">
        <v>34</v>
      </c>
      <c r="E118" s="336">
        <v>0</v>
      </c>
      <c r="F118" s="337"/>
      <c r="G118" s="334"/>
      <c r="H118" s="337"/>
      <c r="I118" s="334"/>
      <c r="J118" s="337"/>
      <c r="K118" s="334"/>
      <c r="L118" s="337"/>
      <c r="M118" s="334"/>
      <c r="N118" s="338"/>
      <c r="O118" s="365"/>
      <c r="P118" s="59"/>
      <c r="Q118" s="88"/>
      <c r="R118" s="60"/>
      <c r="S118" s="91"/>
      <c r="T118" s="61"/>
      <c r="U118" s="88"/>
      <c r="V118" s="61"/>
      <c r="W118" s="88"/>
      <c r="X118" s="61"/>
      <c r="Y118" s="88"/>
      <c r="Z118" s="61"/>
      <c r="AA118" s="88"/>
      <c r="AB118" s="90"/>
      <c r="AC118" s="92"/>
      <c r="AD118" s="333"/>
      <c r="AE118" s="334"/>
      <c r="AF118" s="335"/>
      <c r="AG118" s="336"/>
      <c r="AH118" s="337"/>
      <c r="AI118" s="334"/>
      <c r="AJ118" s="337"/>
      <c r="AK118" s="334"/>
      <c r="AL118" s="337"/>
      <c r="AM118" s="334"/>
      <c r="AN118" s="337"/>
      <c r="AO118" s="334"/>
      <c r="AP118" s="338"/>
      <c r="AQ118" s="339"/>
      <c r="AR118" s="337"/>
      <c r="AS118" s="334"/>
      <c r="AT118" s="335"/>
      <c r="AU118" s="336"/>
      <c r="AV118" s="337"/>
      <c r="AW118" s="334"/>
      <c r="AX118" s="337"/>
      <c r="AY118" s="334"/>
      <c r="AZ118" s="337"/>
      <c r="BA118" s="334"/>
      <c r="BB118" s="337"/>
      <c r="BC118" s="334"/>
      <c r="BD118" s="337"/>
      <c r="BE118" s="340"/>
    </row>
    <row r="119" spans="1:58" hidden="1">
      <c r="A119" s="341">
        <v>39202</v>
      </c>
      <c r="B119" s="59">
        <v>3.16</v>
      </c>
      <c r="C119" s="88">
        <v>3.16</v>
      </c>
      <c r="D119" s="61" t="s">
        <v>34</v>
      </c>
      <c r="E119" s="91">
        <v>0</v>
      </c>
      <c r="F119" s="61"/>
      <c r="G119" s="88"/>
      <c r="H119" s="61"/>
      <c r="I119" s="88"/>
      <c r="J119" s="61"/>
      <c r="K119" s="88"/>
      <c r="L119" s="61"/>
      <c r="M119" s="88"/>
      <c r="N119" s="90"/>
      <c r="O119" s="89"/>
      <c r="P119" s="59"/>
      <c r="Q119" s="88"/>
      <c r="R119" s="60"/>
      <c r="S119" s="91"/>
      <c r="T119" s="61"/>
      <c r="U119" s="88"/>
      <c r="V119" s="61"/>
      <c r="W119" s="88"/>
      <c r="X119" s="61"/>
      <c r="Y119" s="88"/>
      <c r="Z119" s="61"/>
      <c r="AA119" s="88"/>
      <c r="AB119" s="90"/>
      <c r="AC119" s="92"/>
      <c r="AD119" s="59"/>
      <c r="AE119" s="88"/>
      <c r="AF119" s="60"/>
      <c r="AG119" s="91"/>
      <c r="AH119" s="61"/>
      <c r="AI119" s="88"/>
      <c r="AJ119" s="61"/>
      <c r="AK119" s="88"/>
      <c r="AL119" s="61"/>
      <c r="AM119" s="88"/>
      <c r="AN119" s="61"/>
      <c r="AO119" s="88"/>
      <c r="AP119" s="90"/>
      <c r="AQ119" s="92"/>
      <c r="AR119" s="61"/>
      <c r="AS119" s="88"/>
      <c r="AT119" s="60"/>
      <c r="AU119" s="91"/>
      <c r="AV119" s="61"/>
      <c r="AW119" s="88"/>
      <c r="AX119" s="61"/>
      <c r="AY119" s="88"/>
      <c r="AZ119" s="61"/>
      <c r="BA119" s="88"/>
      <c r="BB119" s="61"/>
      <c r="BC119" s="88"/>
      <c r="BD119" s="61"/>
      <c r="BE119" s="342"/>
    </row>
    <row r="120" spans="1:58" hidden="1">
      <c r="A120" s="341">
        <v>39230</v>
      </c>
      <c r="B120" s="59">
        <v>3.16</v>
      </c>
      <c r="C120" s="88">
        <v>3.16</v>
      </c>
      <c r="D120" s="61" t="s">
        <v>34</v>
      </c>
      <c r="E120" s="91">
        <v>0</v>
      </c>
      <c r="F120" s="61"/>
      <c r="G120" s="88"/>
      <c r="H120" s="61"/>
      <c r="I120" s="88"/>
      <c r="J120" s="61"/>
      <c r="K120" s="88"/>
      <c r="L120" s="61"/>
      <c r="M120" s="88"/>
      <c r="N120" s="90"/>
      <c r="O120" s="89"/>
      <c r="P120" s="59"/>
      <c r="Q120" s="88"/>
      <c r="R120" s="60"/>
      <c r="S120" s="91"/>
      <c r="T120" s="61"/>
      <c r="U120" s="88"/>
      <c r="V120" s="61"/>
      <c r="W120" s="88"/>
      <c r="X120" s="61"/>
      <c r="Y120" s="88"/>
      <c r="Z120" s="61"/>
      <c r="AA120" s="88"/>
      <c r="AB120" s="90"/>
      <c r="AC120" s="92"/>
      <c r="AD120" s="59"/>
      <c r="AE120" s="88"/>
      <c r="AF120" s="60"/>
      <c r="AG120" s="91"/>
      <c r="AH120" s="61"/>
      <c r="AI120" s="88"/>
      <c r="AJ120" s="61"/>
      <c r="AK120" s="88"/>
      <c r="AL120" s="61"/>
      <c r="AM120" s="88"/>
      <c r="AN120" s="61"/>
      <c r="AO120" s="88"/>
      <c r="AP120" s="90"/>
      <c r="AQ120" s="92"/>
      <c r="AR120" s="61"/>
      <c r="AS120" s="88"/>
      <c r="AT120" s="60"/>
      <c r="AU120" s="91"/>
      <c r="AV120" s="61"/>
      <c r="AW120" s="88"/>
      <c r="AX120" s="61"/>
      <c r="AY120" s="88"/>
      <c r="AZ120" s="61"/>
      <c r="BA120" s="88"/>
      <c r="BB120" s="61"/>
      <c r="BC120" s="88"/>
      <c r="BD120" s="61"/>
      <c r="BE120" s="342"/>
    </row>
    <row r="121" spans="1:58" hidden="1">
      <c r="A121" s="341">
        <v>39254</v>
      </c>
      <c r="B121" s="59">
        <v>3.16</v>
      </c>
      <c r="C121" s="88">
        <v>3.16</v>
      </c>
      <c r="D121" s="61" t="s">
        <v>34</v>
      </c>
      <c r="E121" s="91">
        <v>0</v>
      </c>
      <c r="F121" s="61"/>
      <c r="G121" s="88"/>
      <c r="H121" s="61"/>
      <c r="I121" s="88"/>
      <c r="J121" s="61"/>
      <c r="K121" s="88"/>
      <c r="L121" s="61"/>
      <c r="M121" s="88"/>
      <c r="N121" s="90"/>
      <c r="O121" s="89"/>
      <c r="P121" s="59"/>
      <c r="Q121" s="88"/>
      <c r="R121" s="60"/>
      <c r="S121" s="91"/>
      <c r="T121" s="61"/>
      <c r="U121" s="88"/>
      <c r="V121" s="61"/>
      <c r="W121" s="88"/>
      <c r="X121" s="61"/>
      <c r="Y121" s="88"/>
      <c r="Z121" s="61"/>
      <c r="AA121" s="88"/>
      <c r="AB121" s="90"/>
      <c r="AC121" s="92"/>
      <c r="AD121" s="59"/>
      <c r="AE121" s="88"/>
      <c r="AF121" s="60"/>
      <c r="AG121" s="91"/>
      <c r="AH121" s="61"/>
      <c r="AI121" s="88"/>
      <c r="AJ121" s="61"/>
      <c r="AK121" s="88"/>
      <c r="AL121" s="61"/>
      <c r="AM121" s="88"/>
      <c r="AN121" s="61"/>
      <c r="AO121" s="88"/>
      <c r="AP121" s="90"/>
      <c r="AQ121" s="92"/>
      <c r="AR121" s="61"/>
      <c r="AS121" s="88"/>
      <c r="AT121" s="60"/>
      <c r="AU121" s="91"/>
      <c r="AV121" s="61"/>
      <c r="AW121" s="88"/>
      <c r="AX121" s="61"/>
      <c r="AY121" s="88"/>
      <c r="AZ121" s="61"/>
      <c r="BA121" s="88"/>
      <c r="BB121" s="61"/>
      <c r="BC121" s="88"/>
      <c r="BD121" s="61"/>
      <c r="BE121" s="342"/>
    </row>
    <row r="122" spans="1:58" hidden="1">
      <c r="A122" s="341">
        <v>39283</v>
      </c>
      <c r="B122" s="59">
        <v>3.16</v>
      </c>
      <c r="C122" s="88">
        <v>3.16</v>
      </c>
      <c r="D122" s="61" t="s">
        <v>34</v>
      </c>
      <c r="E122" s="91">
        <v>0</v>
      </c>
      <c r="F122" s="61"/>
      <c r="G122" s="88"/>
      <c r="H122" s="61"/>
      <c r="I122" s="88"/>
      <c r="J122" s="61"/>
      <c r="K122" s="88"/>
      <c r="L122" s="61"/>
      <c r="M122" s="88"/>
      <c r="N122" s="90"/>
      <c r="O122" s="89"/>
      <c r="P122" s="59"/>
      <c r="Q122" s="88"/>
      <c r="R122" s="60"/>
      <c r="S122" s="91"/>
      <c r="T122" s="61"/>
      <c r="U122" s="88"/>
      <c r="V122" s="61"/>
      <c r="W122" s="88"/>
      <c r="X122" s="61"/>
      <c r="Y122" s="88"/>
      <c r="Z122" s="61"/>
      <c r="AA122" s="88"/>
      <c r="AB122" s="90"/>
      <c r="AC122" s="92"/>
      <c r="AD122" s="59"/>
      <c r="AE122" s="88"/>
      <c r="AF122" s="60"/>
      <c r="AG122" s="91"/>
      <c r="AH122" s="61"/>
      <c r="AI122" s="88"/>
      <c r="AJ122" s="61"/>
      <c r="AK122" s="88"/>
      <c r="AL122" s="61"/>
      <c r="AM122" s="88"/>
      <c r="AN122" s="61"/>
      <c r="AO122" s="88"/>
      <c r="AP122" s="90"/>
      <c r="AQ122" s="92"/>
      <c r="AR122" s="61"/>
      <c r="AS122" s="88"/>
      <c r="AT122" s="60"/>
      <c r="AU122" s="91"/>
      <c r="AV122" s="61"/>
      <c r="AW122" s="88"/>
      <c r="AX122" s="61"/>
      <c r="AY122" s="88"/>
      <c r="AZ122" s="61"/>
      <c r="BA122" s="88"/>
      <c r="BB122" s="61"/>
      <c r="BC122" s="88"/>
      <c r="BD122" s="61"/>
      <c r="BE122" s="342"/>
    </row>
    <row r="123" spans="1:58" hidden="1">
      <c r="A123" s="341">
        <v>39385</v>
      </c>
      <c r="B123" s="59">
        <v>3.39</v>
      </c>
      <c r="C123" s="88">
        <v>3.39</v>
      </c>
      <c r="D123" s="61" t="s">
        <v>34</v>
      </c>
      <c r="E123" s="91">
        <v>0</v>
      </c>
      <c r="F123" s="61"/>
      <c r="G123" s="88"/>
      <c r="H123" s="61"/>
      <c r="I123" s="88"/>
      <c r="J123" s="61"/>
      <c r="K123" s="88"/>
      <c r="L123" s="61"/>
      <c r="M123" s="88"/>
      <c r="N123" s="90"/>
      <c r="O123" s="89"/>
      <c r="P123" s="59"/>
      <c r="Q123" s="88"/>
      <c r="R123" s="60"/>
      <c r="S123" s="91"/>
      <c r="T123" s="61"/>
      <c r="U123" s="88"/>
      <c r="V123" s="61"/>
      <c r="W123" s="88"/>
      <c r="X123" s="61"/>
      <c r="Y123" s="88"/>
      <c r="Z123" s="61"/>
      <c r="AA123" s="88"/>
      <c r="AB123" s="90"/>
      <c r="AC123" s="92"/>
      <c r="AD123" s="59"/>
      <c r="AE123" s="88"/>
      <c r="AF123" s="60"/>
      <c r="AG123" s="91"/>
      <c r="AH123" s="61"/>
      <c r="AI123" s="88"/>
      <c r="AJ123" s="61"/>
      <c r="AK123" s="88"/>
      <c r="AL123" s="61"/>
      <c r="AM123" s="88"/>
      <c r="AN123" s="61"/>
      <c r="AO123" s="88"/>
      <c r="AP123" s="90"/>
      <c r="AQ123" s="92"/>
      <c r="AR123" s="61"/>
      <c r="AS123" s="88"/>
      <c r="AT123" s="60"/>
      <c r="AU123" s="91"/>
      <c r="AV123" s="61"/>
      <c r="AW123" s="88"/>
      <c r="AX123" s="61"/>
      <c r="AY123" s="88"/>
      <c r="AZ123" s="61"/>
      <c r="BA123" s="88"/>
      <c r="BB123" s="61"/>
      <c r="BC123" s="88"/>
      <c r="BD123" s="61"/>
      <c r="BE123" s="342"/>
    </row>
    <row r="124" spans="1:58" hidden="1">
      <c r="A124" s="341">
        <v>39414</v>
      </c>
      <c r="B124" s="59">
        <v>3.16</v>
      </c>
      <c r="C124" s="88">
        <v>3.16</v>
      </c>
      <c r="D124" s="61" t="s">
        <v>34</v>
      </c>
      <c r="E124" s="91">
        <v>0</v>
      </c>
      <c r="F124" s="61"/>
      <c r="G124" s="88"/>
      <c r="H124" s="61"/>
      <c r="I124" s="88"/>
      <c r="J124" s="61"/>
      <c r="K124" s="88"/>
      <c r="L124" s="61"/>
      <c r="M124" s="88"/>
      <c r="N124" s="90"/>
      <c r="O124" s="89"/>
      <c r="P124" s="59"/>
      <c r="Q124" s="88"/>
      <c r="R124" s="60"/>
      <c r="S124" s="91"/>
      <c r="T124" s="61"/>
      <c r="U124" s="88"/>
      <c r="V124" s="61"/>
      <c r="W124" s="88"/>
      <c r="X124" s="61"/>
      <c r="Y124" s="88"/>
      <c r="Z124" s="61"/>
      <c r="AA124" s="88"/>
      <c r="AB124" s="90"/>
      <c r="AC124" s="92"/>
      <c r="AD124" s="59"/>
      <c r="AE124" s="88"/>
      <c r="AF124" s="60"/>
      <c r="AG124" s="91"/>
      <c r="AH124" s="61"/>
      <c r="AI124" s="88"/>
      <c r="AJ124" s="61"/>
      <c r="AK124" s="88"/>
      <c r="AL124" s="61"/>
      <c r="AM124" s="88"/>
      <c r="AN124" s="61"/>
      <c r="AO124" s="88"/>
      <c r="AP124" s="90"/>
      <c r="AQ124" s="92"/>
      <c r="AR124" s="61"/>
      <c r="AS124" s="88"/>
      <c r="AT124" s="60"/>
      <c r="AU124" s="91"/>
      <c r="AV124" s="61"/>
      <c r="AW124" s="88"/>
      <c r="AX124" s="61"/>
      <c r="AY124" s="88"/>
      <c r="AZ124" s="61"/>
      <c r="BA124" s="88"/>
      <c r="BB124" s="61"/>
      <c r="BC124" s="88"/>
      <c r="BD124" s="61"/>
      <c r="BE124" s="342"/>
    </row>
    <row r="125" spans="1:58" hidden="1">
      <c r="A125" s="341">
        <v>39455</v>
      </c>
      <c r="B125" s="59">
        <v>3.16</v>
      </c>
      <c r="C125" s="88">
        <v>3.16</v>
      </c>
      <c r="D125" s="61" t="s">
        <v>34</v>
      </c>
      <c r="E125" s="91">
        <v>0</v>
      </c>
      <c r="F125" s="61"/>
      <c r="G125" s="88"/>
      <c r="H125" s="61"/>
      <c r="I125" s="88"/>
      <c r="J125" s="61"/>
      <c r="K125" s="88"/>
      <c r="L125" s="61"/>
      <c r="M125" s="88"/>
      <c r="N125" s="90"/>
      <c r="O125" s="89"/>
      <c r="P125" s="59"/>
      <c r="Q125" s="88"/>
      <c r="R125" s="60"/>
      <c r="S125" s="91"/>
      <c r="T125" s="61"/>
      <c r="U125" s="88"/>
      <c r="V125" s="61"/>
      <c r="W125" s="88"/>
      <c r="X125" s="61"/>
      <c r="Y125" s="88"/>
      <c r="Z125" s="61"/>
      <c r="AA125" s="88"/>
      <c r="AB125" s="90"/>
      <c r="AC125" s="92"/>
      <c r="AD125" s="59"/>
      <c r="AE125" s="88"/>
      <c r="AF125" s="60"/>
      <c r="AG125" s="91"/>
      <c r="AH125" s="61"/>
      <c r="AI125" s="88"/>
      <c r="AJ125" s="61"/>
      <c r="AK125" s="88"/>
      <c r="AL125" s="61"/>
      <c r="AM125" s="88"/>
      <c r="AN125" s="61"/>
      <c r="AO125" s="88"/>
      <c r="AP125" s="90"/>
      <c r="AQ125" s="92"/>
      <c r="AR125" s="61"/>
      <c r="AS125" s="88"/>
      <c r="AT125" s="60"/>
      <c r="AU125" s="91"/>
      <c r="AV125" s="61"/>
      <c r="AW125" s="88"/>
      <c r="AX125" s="61"/>
      <c r="AY125" s="88"/>
      <c r="AZ125" s="61"/>
      <c r="BA125" s="88"/>
      <c r="BB125" s="61"/>
      <c r="BC125" s="88"/>
      <c r="BD125" s="61"/>
      <c r="BE125" s="342"/>
    </row>
    <row r="126" spans="1:58" hidden="1">
      <c r="A126" s="341">
        <v>39470</v>
      </c>
      <c r="B126" s="59">
        <v>3.39</v>
      </c>
      <c r="C126" s="88">
        <v>3.39</v>
      </c>
      <c r="D126" s="61" t="s">
        <v>34</v>
      </c>
      <c r="E126" s="91">
        <v>0</v>
      </c>
      <c r="F126" s="61"/>
      <c r="G126" s="88"/>
      <c r="H126" s="61"/>
      <c r="I126" s="88"/>
      <c r="J126" s="61"/>
      <c r="K126" s="88"/>
      <c r="L126" s="61"/>
      <c r="M126" s="88"/>
      <c r="N126" s="90"/>
      <c r="O126" s="89"/>
      <c r="P126" s="59"/>
      <c r="Q126" s="88"/>
      <c r="R126" s="60"/>
      <c r="S126" s="91"/>
      <c r="T126" s="61"/>
      <c r="U126" s="88"/>
      <c r="V126" s="61"/>
      <c r="W126" s="88"/>
      <c r="X126" s="61"/>
      <c r="Y126" s="88"/>
      <c r="Z126" s="61"/>
      <c r="AA126" s="88"/>
      <c r="AB126" s="90"/>
      <c r="AC126" s="92"/>
      <c r="AD126" s="59"/>
      <c r="AE126" s="88"/>
      <c r="AF126" s="60"/>
      <c r="AG126" s="91"/>
      <c r="AH126" s="61"/>
      <c r="AI126" s="88"/>
      <c r="AJ126" s="61"/>
      <c r="AK126" s="88"/>
      <c r="AL126" s="61"/>
      <c r="AM126" s="88"/>
      <c r="AN126" s="61"/>
      <c r="AO126" s="88"/>
      <c r="AP126" s="90"/>
      <c r="AQ126" s="92"/>
      <c r="AR126" s="61"/>
      <c r="AS126" s="88"/>
      <c r="AT126" s="60"/>
      <c r="AU126" s="91"/>
      <c r="AV126" s="61"/>
      <c r="AW126" s="88"/>
      <c r="AX126" s="61"/>
      <c r="AY126" s="88"/>
      <c r="AZ126" s="61"/>
      <c r="BA126" s="88"/>
      <c r="BB126" s="61"/>
      <c r="BC126" s="88"/>
      <c r="BD126" s="61"/>
      <c r="BE126" s="342"/>
    </row>
    <row r="127" spans="1:58" hidden="1">
      <c r="A127" s="341">
        <v>39510</v>
      </c>
      <c r="B127" s="59">
        <v>3.16</v>
      </c>
      <c r="C127" s="88">
        <v>3.16</v>
      </c>
      <c r="D127" s="61" t="s">
        <v>34</v>
      </c>
      <c r="E127" s="91">
        <v>0</v>
      </c>
      <c r="F127" s="61"/>
      <c r="G127" s="88"/>
      <c r="H127" s="61"/>
      <c r="I127" s="88"/>
      <c r="J127" s="61"/>
      <c r="K127" s="88"/>
      <c r="L127" s="61"/>
      <c r="M127" s="88"/>
      <c r="N127" s="90"/>
      <c r="O127" s="89"/>
      <c r="P127" s="59">
        <v>2.21</v>
      </c>
      <c r="Q127" s="88">
        <v>2.21</v>
      </c>
      <c r="R127" s="61" t="s">
        <v>34</v>
      </c>
      <c r="S127" s="91">
        <v>0</v>
      </c>
      <c r="T127" s="61"/>
      <c r="U127" s="88"/>
      <c r="V127" s="61"/>
      <c r="W127" s="88"/>
      <c r="X127" s="61"/>
      <c r="Y127" s="88"/>
      <c r="Z127" s="61"/>
      <c r="AA127" s="88"/>
      <c r="AB127" s="90"/>
      <c r="AC127" s="92"/>
      <c r="AD127" s="59">
        <v>0.88</v>
      </c>
      <c r="AE127" s="88">
        <v>0.88</v>
      </c>
      <c r="AF127" s="61" t="s">
        <v>34</v>
      </c>
      <c r="AG127" s="91">
        <v>0</v>
      </c>
      <c r="AH127" s="61"/>
      <c r="AI127" s="88"/>
      <c r="AJ127" s="61"/>
      <c r="AK127" s="88"/>
      <c r="AL127" s="61"/>
      <c r="AM127" s="88"/>
      <c r="AN127" s="61"/>
      <c r="AO127" s="88"/>
      <c r="AP127" s="90"/>
      <c r="AQ127" s="92"/>
      <c r="AR127" s="61"/>
      <c r="AS127" s="88"/>
      <c r="AT127" s="60"/>
      <c r="AU127" s="91"/>
      <c r="AV127" s="61"/>
      <c r="AW127" s="88"/>
      <c r="AX127" s="61"/>
      <c r="AY127" s="88"/>
      <c r="AZ127" s="61"/>
      <c r="BA127" s="88"/>
      <c r="BB127" s="61"/>
      <c r="BC127" s="88"/>
      <c r="BD127" s="61"/>
      <c r="BE127" s="342"/>
    </row>
    <row r="128" spans="1:58" hidden="1">
      <c r="A128" s="341">
        <v>39539</v>
      </c>
      <c r="B128" s="59">
        <v>3.39</v>
      </c>
      <c r="C128" s="88">
        <v>3.39</v>
      </c>
      <c r="D128" s="61" t="s">
        <v>34</v>
      </c>
      <c r="E128" s="91">
        <v>0</v>
      </c>
      <c r="F128" s="61"/>
      <c r="G128" s="88"/>
      <c r="H128" s="61"/>
      <c r="I128" s="88"/>
      <c r="J128" s="61"/>
      <c r="K128" s="88"/>
      <c r="L128" s="61"/>
      <c r="M128" s="88"/>
      <c r="N128" s="90"/>
      <c r="O128" s="89"/>
      <c r="P128" s="59">
        <v>1.51</v>
      </c>
      <c r="Q128" s="88">
        <v>1.51</v>
      </c>
      <c r="R128" s="61" t="s">
        <v>34</v>
      </c>
      <c r="S128" s="91">
        <v>0</v>
      </c>
      <c r="T128" s="61"/>
      <c r="U128" s="88"/>
      <c r="V128" s="61"/>
      <c r="W128" s="88"/>
      <c r="X128" s="61"/>
      <c r="Y128" s="88"/>
      <c r="Z128" s="61"/>
      <c r="AA128" s="88"/>
      <c r="AB128" s="90"/>
      <c r="AC128" s="92"/>
      <c r="AD128" s="59">
        <v>0.93</v>
      </c>
      <c r="AE128" s="88">
        <v>0.93</v>
      </c>
      <c r="AF128" s="61" t="s">
        <v>34</v>
      </c>
      <c r="AG128" s="91">
        <v>0</v>
      </c>
      <c r="AH128" s="61"/>
      <c r="AI128" s="88"/>
      <c r="AJ128" s="61"/>
      <c r="AK128" s="88"/>
      <c r="AL128" s="61"/>
      <c r="AM128" s="88"/>
      <c r="AN128" s="61"/>
      <c r="AO128" s="88"/>
      <c r="AP128" s="90"/>
      <c r="AQ128" s="92"/>
      <c r="AR128" s="61">
        <v>3.39</v>
      </c>
      <c r="AS128" s="88">
        <v>3.39</v>
      </c>
      <c r="AT128" s="61" t="s">
        <v>34</v>
      </c>
      <c r="AU128" s="91">
        <v>0</v>
      </c>
      <c r="AV128" s="61"/>
      <c r="AW128" s="88"/>
      <c r="AX128" s="61"/>
      <c r="AY128" s="88"/>
      <c r="AZ128" s="61"/>
      <c r="BA128" s="88"/>
      <c r="BB128" s="61"/>
      <c r="BC128" s="88"/>
      <c r="BD128" s="61"/>
      <c r="BE128" s="342"/>
    </row>
    <row r="129" spans="1:57" ht="15" hidden="1" thickBot="1">
      <c r="A129" s="343">
        <v>39601</v>
      </c>
      <c r="B129" s="344"/>
      <c r="C129" s="345"/>
      <c r="D129" s="348" t="s">
        <v>34</v>
      </c>
      <c r="E129" s="347">
        <v>0</v>
      </c>
      <c r="F129" s="348"/>
      <c r="G129" s="345"/>
      <c r="H129" s="348"/>
      <c r="I129" s="345"/>
      <c r="J129" s="348"/>
      <c r="K129" s="345"/>
      <c r="L129" s="348"/>
      <c r="M129" s="345"/>
      <c r="N129" s="349"/>
      <c r="O129" s="366"/>
      <c r="P129" s="344">
        <v>1.99</v>
      </c>
      <c r="Q129" s="345">
        <v>1.99</v>
      </c>
      <c r="R129" s="348" t="s">
        <v>34</v>
      </c>
      <c r="S129" s="347">
        <v>0</v>
      </c>
      <c r="T129" s="348"/>
      <c r="U129" s="345"/>
      <c r="V129" s="348"/>
      <c r="W129" s="345"/>
      <c r="X129" s="348"/>
      <c r="Y129" s="345"/>
      <c r="Z129" s="348"/>
      <c r="AA129" s="345"/>
      <c r="AB129" s="349"/>
      <c r="AC129" s="350"/>
      <c r="AD129" s="344">
        <v>0.84</v>
      </c>
      <c r="AE129" s="345">
        <v>0.84</v>
      </c>
      <c r="AF129" s="348" t="s">
        <v>34</v>
      </c>
      <c r="AG129" s="347">
        <v>0</v>
      </c>
      <c r="AH129" s="348"/>
      <c r="AI129" s="345"/>
      <c r="AJ129" s="348"/>
      <c r="AK129" s="345"/>
      <c r="AL129" s="348"/>
      <c r="AM129" s="345"/>
      <c r="AN129" s="348"/>
      <c r="AO129" s="345"/>
      <c r="AP129" s="349"/>
      <c r="AQ129" s="350"/>
      <c r="AR129" s="348"/>
      <c r="AS129" s="345"/>
      <c r="AT129" s="348" t="s">
        <v>34</v>
      </c>
      <c r="AU129" s="347">
        <v>0</v>
      </c>
      <c r="AV129" s="348"/>
      <c r="AW129" s="345"/>
      <c r="AX129" s="348"/>
      <c r="AY129" s="345"/>
      <c r="AZ129" s="348"/>
      <c r="BA129" s="345"/>
      <c r="BB129" s="348"/>
      <c r="BC129" s="345"/>
      <c r="BD129" s="348"/>
      <c r="BE129" s="351"/>
    </row>
    <row r="130" spans="1:57" s="39" customFormat="1" ht="13.8" hidden="1">
      <c r="A130" s="352">
        <v>39645</v>
      </c>
      <c r="B130" s="353">
        <v>3.14</v>
      </c>
      <c r="C130" s="334">
        <v>3.14</v>
      </c>
      <c r="D130" s="354" t="s">
        <v>34</v>
      </c>
      <c r="E130" s="336">
        <v>0</v>
      </c>
      <c r="F130" s="354"/>
      <c r="G130" s="334"/>
      <c r="H130" s="354"/>
      <c r="I130" s="334"/>
      <c r="J130" s="354"/>
      <c r="K130" s="334"/>
      <c r="L130" s="354"/>
      <c r="M130" s="334"/>
      <c r="N130" s="354"/>
      <c r="O130" s="334"/>
      <c r="P130" s="353">
        <v>2.1800000000000002</v>
      </c>
      <c r="Q130" s="334">
        <v>2.1800000000000002</v>
      </c>
      <c r="R130" s="354" t="s">
        <v>34</v>
      </c>
      <c r="S130" s="336">
        <v>0</v>
      </c>
      <c r="T130" s="354"/>
      <c r="U130" s="334"/>
      <c r="V130" s="354"/>
      <c r="W130" s="334"/>
      <c r="X130" s="354"/>
      <c r="Y130" s="334"/>
      <c r="Z130" s="354"/>
      <c r="AA130" s="334"/>
      <c r="AB130" s="354"/>
      <c r="AC130" s="367"/>
      <c r="AD130" s="353">
        <v>0.95</v>
      </c>
      <c r="AE130" s="334">
        <v>0.95</v>
      </c>
      <c r="AF130" s="354" t="s">
        <v>34</v>
      </c>
      <c r="AG130" s="336">
        <v>0</v>
      </c>
      <c r="AH130" s="354"/>
      <c r="AI130" s="334"/>
      <c r="AJ130" s="354"/>
      <c r="AK130" s="334"/>
      <c r="AL130" s="354"/>
      <c r="AM130" s="334"/>
      <c r="AN130" s="354"/>
      <c r="AO130" s="334"/>
      <c r="AP130" s="354"/>
      <c r="AQ130" s="367"/>
      <c r="AR130" s="354">
        <v>3.21</v>
      </c>
      <c r="AS130" s="334">
        <v>3.21</v>
      </c>
      <c r="AT130" s="354" t="s">
        <v>34</v>
      </c>
      <c r="AU130" s="336">
        <v>0</v>
      </c>
      <c r="AV130" s="354"/>
      <c r="AW130" s="334"/>
      <c r="AX130" s="354"/>
      <c r="AY130" s="334"/>
      <c r="AZ130" s="354"/>
      <c r="BA130" s="334"/>
      <c r="BB130" s="354"/>
      <c r="BC130" s="334"/>
      <c r="BD130" s="354"/>
      <c r="BE130" s="340"/>
    </row>
    <row r="131" spans="1:57" s="39" customFormat="1" ht="13.8" hidden="1">
      <c r="A131" s="356">
        <v>39674</v>
      </c>
      <c r="B131" s="45">
        <v>3.14</v>
      </c>
      <c r="C131" s="88">
        <v>3.14</v>
      </c>
      <c r="D131" s="42" t="s">
        <v>34</v>
      </c>
      <c r="E131" s="91">
        <v>0</v>
      </c>
      <c r="F131" s="42">
        <v>3</v>
      </c>
      <c r="G131" s="88">
        <v>3</v>
      </c>
      <c r="H131" s="42" t="s">
        <v>131</v>
      </c>
      <c r="I131" s="91">
        <v>5.0000000000000001E-3</v>
      </c>
      <c r="J131" s="42">
        <v>0.01</v>
      </c>
      <c r="K131" s="88">
        <v>0.01</v>
      </c>
      <c r="L131" s="42" t="s">
        <v>131</v>
      </c>
      <c r="M131" s="91">
        <v>5.0000000000000001E-3</v>
      </c>
      <c r="N131" s="42"/>
      <c r="O131" s="88"/>
      <c r="P131" s="45">
        <v>2.2000000000000002</v>
      </c>
      <c r="Q131" s="88">
        <v>2.2000000000000002</v>
      </c>
      <c r="R131" s="42" t="s">
        <v>34</v>
      </c>
      <c r="S131" s="91">
        <v>0</v>
      </c>
      <c r="T131" s="42">
        <v>2</v>
      </c>
      <c r="U131" s="88">
        <v>2</v>
      </c>
      <c r="V131" s="42">
        <v>0.01</v>
      </c>
      <c r="W131" s="88">
        <v>0.01</v>
      </c>
      <c r="X131" s="42">
        <v>0.01</v>
      </c>
      <c r="Y131" s="88">
        <v>0.01</v>
      </c>
      <c r="Z131" s="42" t="s">
        <v>131</v>
      </c>
      <c r="AA131" s="91">
        <v>5.0000000000000001E-3</v>
      </c>
      <c r="AB131" s="42"/>
      <c r="AC131" s="95"/>
      <c r="AD131" s="45">
        <v>0.92</v>
      </c>
      <c r="AE131" s="88">
        <v>0.92</v>
      </c>
      <c r="AF131" s="42" t="s">
        <v>34</v>
      </c>
      <c r="AG131" s="91">
        <v>0</v>
      </c>
      <c r="AH131" s="42">
        <v>0.87</v>
      </c>
      <c r="AI131" s="88">
        <v>0.87</v>
      </c>
      <c r="AJ131" s="42">
        <v>0.01</v>
      </c>
      <c r="AK131" s="88">
        <v>0.01</v>
      </c>
      <c r="AL131" s="42">
        <v>0.03</v>
      </c>
      <c r="AM131" s="88">
        <v>0.03</v>
      </c>
      <c r="AN131" s="42">
        <v>0.02</v>
      </c>
      <c r="AO131" s="88">
        <v>0.02</v>
      </c>
      <c r="AP131" s="42"/>
      <c r="AQ131" s="95"/>
      <c r="AR131" s="42">
        <v>3.19</v>
      </c>
      <c r="AS131" s="88">
        <v>3.19</v>
      </c>
      <c r="AT131" s="42" t="s">
        <v>34</v>
      </c>
      <c r="AU131" s="91">
        <v>0</v>
      </c>
      <c r="AV131" s="42">
        <v>3</v>
      </c>
      <c r="AW131" s="88">
        <v>3</v>
      </c>
      <c r="AX131" s="42" t="s">
        <v>131</v>
      </c>
      <c r="AY131" s="91">
        <v>5.0000000000000001E-3</v>
      </c>
      <c r="AZ131" s="42" t="s">
        <v>131</v>
      </c>
      <c r="BA131" s="91">
        <v>5.0000000000000001E-3</v>
      </c>
      <c r="BB131" s="42" t="s">
        <v>131</v>
      </c>
      <c r="BC131" s="91">
        <v>5.0000000000000001E-3</v>
      </c>
      <c r="BD131" s="43"/>
      <c r="BE131" s="342"/>
    </row>
    <row r="132" spans="1:57" s="39" customFormat="1" ht="13.8" hidden="1">
      <c r="A132" s="356">
        <v>39701</v>
      </c>
      <c r="B132" s="45">
        <v>2.9</v>
      </c>
      <c r="C132" s="88">
        <v>2.9</v>
      </c>
      <c r="D132" s="42" t="s">
        <v>34</v>
      </c>
      <c r="E132" s="91">
        <v>0</v>
      </c>
      <c r="F132" s="42">
        <v>2.9</v>
      </c>
      <c r="G132" s="88">
        <v>2.9</v>
      </c>
      <c r="H132" s="42" t="s">
        <v>131</v>
      </c>
      <c r="I132" s="91">
        <v>5.0000000000000001E-3</v>
      </c>
      <c r="J132" s="42" t="s">
        <v>131</v>
      </c>
      <c r="K132" s="91">
        <v>5.0000000000000001E-3</v>
      </c>
      <c r="L132" s="42" t="s">
        <v>131</v>
      </c>
      <c r="M132" s="91">
        <v>5.0000000000000001E-3</v>
      </c>
      <c r="N132" s="42"/>
      <c r="O132" s="88"/>
      <c r="P132" s="45">
        <v>1.99</v>
      </c>
      <c r="Q132" s="88">
        <v>1.99</v>
      </c>
      <c r="R132" s="42" t="s">
        <v>34</v>
      </c>
      <c r="S132" s="91">
        <v>0</v>
      </c>
      <c r="T132" s="42">
        <v>2</v>
      </c>
      <c r="U132" s="88">
        <v>2</v>
      </c>
      <c r="V132" s="42">
        <v>0.02</v>
      </c>
      <c r="W132" s="88">
        <v>0.02</v>
      </c>
      <c r="X132" s="42" t="s">
        <v>131</v>
      </c>
      <c r="Y132" s="91">
        <v>5.0000000000000001E-3</v>
      </c>
      <c r="Z132" s="42" t="s">
        <v>131</v>
      </c>
      <c r="AA132" s="91">
        <v>5.0000000000000001E-3</v>
      </c>
      <c r="AB132" s="42"/>
      <c r="AC132" s="95"/>
      <c r="AD132" s="45">
        <v>0.81</v>
      </c>
      <c r="AE132" s="88">
        <v>0.81</v>
      </c>
      <c r="AF132" s="42" t="s">
        <v>34</v>
      </c>
      <c r="AG132" s="91">
        <v>0</v>
      </c>
      <c r="AH132" s="42">
        <v>0.82</v>
      </c>
      <c r="AI132" s="88">
        <v>0.82</v>
      </c>
      <c r="AJ132" s="42" t="s">
        <v>131</v>
      </c>
      <c r="AK132" s="91">
        <v>5.0000000000000001E-3</v>
      </c>
      <c r="AL132" s="42">
        <v>0.02</v>
      </c>
      <c r="AM132" s="88">
        <v>0.02</v>
      </c>
      <c r="AN132" s="42">
        <v>0.02</v>
      </c>
      <c r="AO132" s="88">
        <v>0.02</v>
      </c>
      <c r="AP132" s="42"/>
      <c r="AQ132" s="95"/>
      <c r="AR132" s="42">
        <v>2.87</v>
      </c>
      <c r="AS132" s="88">
        <v>2.87</v>
      </c>
      <c r="AT132" s="42" t="s">
        <v>34</v>
      </c>
      <c r="AU132" s="91">
        <v>0</v>
      </c>
      <c r="AV132" s="42">
        <v>2.9</v>
      </c>
      <c r="AW132" s="88">
        <v>2.9</v>
      </c>
      <c r="AX132" s="42" t="s">
        <v>131</v>
      </c>
      <c r="AY132" s="91">
        <v>5.0000000000000001E-3</v>
      </c>
      <c r="AZ132" s="42" t="s">
        <v>131</v>
      </c>
      <c r="BA132" s="91">
        <v>5.0000000000000001E-3</v>
      </c>
      <c r="BB132" s="42" t="s">
        <v>131</v>
      </c>
      <c r="BC132" s="91">
        <v>5.0000000000000001E-3</v>
      </c>
      <c r="BD132" s="43"/>
      <c r="BE132" s="342"/>
    </row>
    <row r="133" spans="1:57" s="39" customFormat="1" ht="13.8" hidden="1">
      <c r="A133" s="356">
        <v>39741</v>
      </c>
      <c r="B133" s="45">
        <v>3.13</v>
      </c>
      <c r="C133" s="88">
        <v>3.13</v>
      </c>
      <c r="D133" s="42" t="s">
        <v>34</v>
      </c>
      <c r="E133" s="91">
        <v>0</v>
      </c>
      <c r="F133" s="42">
        <v>2.9</v>
      </c>
      <c r="G133" s="88">
        <v>2.9</v>
      </c>
      <c r="H133" s="42" t="s">
        <v>131</v>
      </c>
      <c r="I133" s="91">
        <v>5.0000000000000001E-3</v>
      </c>
      <c r="J133" s="42" t="s">
        <v>131</v>
      </c>
      <c r="K133" s="91">
        <v>5.0000000000000001E-3</v>
      </c>
      <c r="L133" s="42" t="s">
        <v>131</v>
      </c>
      <c r="M133" s="91">
        <v>5.0000000000000001E-3</v>
      </c>
      <c r="N133" s="42"/>
      <c r="O133" s="88"/>
      <c r="P133" s="45">
        <v>2.1</v>
      </c>
      <c r="Q133" s="88">
        <v>2.1</v>
      </c>
      <c r="R133" s="42" t="s">
        <v>34</v>
      </c>
      <c r="S133" s="91">
        <v>0</v>
      </c>
      <c r="T133" s="42">
        <v>3.15</v>
      </c>
      <c r="U133" s="88">
        <v>3.15</v>
      </c>
      <c r="V133" s="42">
        <v>0.01</v>
      </c>
      <c r="W133" s="88">
        <v>0.01</v>
      </c>
      <c r="X133" s="42" t="s">
        <v>131</v>
      </c>
      <c r="Y133" s="91">
        <v>5.0000000000000001E-3</v>
      </c>
      <c r="Z133" s="42" t="s">
        <v>131</v>
      </c>
      <c r="AA133" s="91">
        <v>5.0000000000000001E-3</v>
      </c>
      <c r="AB133" s="42"/>
      <c r="AC133" s="95"/>
      <c r="AD133" s="45">
        <v>0.08</v>
      </c>
      <c r="AE133" s="88">
        <v>0.08</v>
      </c>
      <c r="AF133" s="42" t="s">
        <v>34</v>
      </c>
      <c r="AG133" s="91">
        <v>0</v>
      </c>
      <c r="AH133" s="42">
        <v>0.81</v>
      </c>
      <c r="AI133" s="88">
        <v>0.81</v>
      </c>
      <c r="AJ133" s="42" t="s">
        <v>131</v>
      </c>
      <c r="AK133" s="91">
        <v>5.0000000000000001E-3</v>
      </c>
      <c r="AL133" s="42">
        <v>0.02</v>
      </c>
      <c r="AM133" s="88">
        <v>0.02</v>
      </c>
      <c r="AN133" s="42">
        <v>0.02</v>
      </c>
      <c r="AO133" s="88">
        <v>0.02</v>
      </c>
      <c r="AP133" s="42"/>
      <c r="AQ133" s="95"/>
      <c r="AR133" s="42">
        <v>0.53</v>
      </c>
      <c r="AS133" s="88">
        <v>0.53</v>
      </c>
      <c r="AT133" s="42" t="s">
        <v>34</v>
      </c>
      <c r="AU133" s="91">
        <v>0</v>
      </c>
      <c r="AV133" s="42">
        <v>2.8</v>
      </c>
      <c r="AW133" s="88">
        <v>2.8</v>
      </c>
      <c r="AX133" s="42" t="s">
        <v>131</v>
      </c>
      <c r="AY133" s="91">
        <v>5.0000000000000001E-3</v>
      </c>
      <c r="AZ133" s="42" t="s">
        <v>131</v>
      </c>
      <c r="BA133" s="91">
        <v>5.0000000000000001E-3</v>
      </c>
      <c r="BB133" s="42" t="s">
        <v>131</v>
      </c>
      <c r="BC133" s="91">
        <v>5.0000000000000001E-3</v>
      </c>
      <c r="BD133" s="43"/>
      <c r="BE133" s="342"/>
    </row>
    <row r="134" spans="1:57" s="39" customFormat="1" ht="13.8" hidden="1">
      <c r="A134" s="356">
        <v>39773</v>
      </c>
      <c r="B134" s="45">
        <v>3.14</v>
      </c>
      <c r="C134" s="88">
        <v>3.14</v>
      </c>
      <c r="D134" s="42" t="s">
        <v>34</v>
      </c>
      <c r="E134" s="91">
        <v>0</v>
      </c>
      <c r="F134" s="42">
        <v>2.9</v>
      </c>
      <c r="G134" s="88">
        <v>2.9</v>
      </c>
      <c r="H134" s="42" t="s">
        <v>131</v>
      </c>
      <c r="I134" s="91">
        <v>5.0000000000000001E-3</v>
      </c>
      <c r="J134" s="42" t="s">
        <v>131</v>
      </c>
      <c r="K134" s="91">
        <v>5.0000000000000001E-3</v>
      </c>
      <c r="L134" s="42" t="s">
        <v>131</v>
      </c>
      <c r="M134" s="91">
        <v>5.0000000000000001E-3</v>
      </c>
      <c r="N134" s="42"/>
      <c r="O134" s="88"/>
      <c r="P134" s="45">
        <v>2.1800000000000002</v>
      </c>
      <c r="Q134" s="88">
        <v>2.1800000000000002</v>
      </c>
      <c r="R134" s="42" t="s">
        <v>34</v>
      </c>
      <c r="S134" s="91">
        <v>0</v>
      </c>
      <c r="T134" s="42">
        <v>2.2000000000000002</v>
      </c>
      <c r="U134" s="88">
        <v>2.2000000000000002</v>
      </c>
      <c r="V134" s="42">
        <v>1.4E-2</v>
      </c>
      <c r="W134" s="88">
        <v>1.4E-2</v>
      </c>
      <c r="X134" s="42" t="s">
        <v>131</v>
      </c>
      <c r="Y134" s="91">
        <v>5.0000000000000001E-3</v>
      </c>
      <c r="Z134" s="42" t="s">
        <v>131</v>
      </c>
      <c r="AA134" s="91">
        <v>5.0000000000000001E-3</v>
      </c>
      <c r="AB134" s="42"/>
      <c r="AC134" s="95"/>
      <c r="AD134" s="45">
        <v>0.77</v>
      </c>
      <c r="AE134" s="88">
        <v>0.77</v>
      </c>
      <c r="AF134" s="42" t="s">
        <v>34</v>
      </c>
      <c r="AG134" s="91">
        <v>0</v>
      </c>
      <c r="AH134" s="42">
        <v>0.82</v>
      </c>
      <c r="AI134" s="88">
        <v>0.82</v>
      </c>
      <c r="AJ134" s="42" t="s">
        <v>131</v>
      </c>
      <c r="AK134" s="91">
        <v>5.0000000000000001E-3</v>
      </c>
      <c r="AL134" s="42">
        <v>2.1999999999999999E-2</v>
      </c>
      <c r="AM134" s="88">
        <v>2.1999999999999999E-2</v>
      </c>
      <c r="AN134" s="42">
        <v>1.2E-2</v>
      </c>
      <c r="AO134" s="88">
        <v>1.2E-2</v>
      </c>
      <c r="AP134" s="42"/>
      <c r="AQ134" s="95"/>
      <c r="AR134" s="42">
        <v>3.15</v>
      </c>
      <c r="AS134" s="88">
        <v>3.15</v>
      </c>
      <c r="AT134" s="42" t="s">
        <v>34</v>
      </c>
      <c r="AU134" s="91">
        <v>0</v>
      </c>
      <c r="AV134" s="42">
        <v>3</v>
      </c>
      <c r="AW134" s="88">
        <v>3</v>
      </c>
      <c r="AX134" s="42" t="s">
        <v>131</v>
      </c>
      <c r="AY134" s="91">
        <v>5.0000000000000001E-3</v>
      </c>
      <c r="AZ134" s="42" t="s">
        <v>131</v>
      </c>
      <c r="BA134" s="91">
        <v>5.0000000000000001E-3</v>
      </c>
      <c r="BB134" s="42" t="s">
        <v>131</v>
      </c>
      <c r="BC134" s="91">
        <v>5.0000000000000001E-3</v>
      </c>
      <c r="BD134" s="43"/>
      <c r="BE134" s="342"/>
    </row>
    <row r="135" spans="1:57" s="39" customFormat="1" ht="13.8" hidden="1">
      <c r="A135" s="356">
        <v>39791</v>
      </c>
      <c r="B135" s="45">
        <v>3.13</v>
      </c>
      <c r="C135" s="88">
        <v>3.13</v>
      </c>
      <c r="D135" s="42" t="s">
        <v>34</v>
      </c>
      <c r="E135" s="91">
        <v>0</v>
      </c>
      <c r="F135" s="42">
        <v>3</v>
      </c>
      <c r="G135" s="88">
        <v>3</v>
      </c>
      <c r="H135" s="42" t="s">
        <v>131</v>
      </c>
      <c r="I135" s="91">
        <v>5.0000000000000001E-3</v>
      </c>
      <c r="J135" s="42" t="s">
        <v>131</v>
      </c>
      <c r="K135" s="91">
        <v>5.0000000000000001E-3</v>
      </c>
      <c r="L135" s="42" t="s">
        <v>131</v>
      </c>
      <c r="M135" s="91">
        <v>5.0000000000000001E-3</v>
      </c>
      <c r="N135" s="42"/>
      <c r="O135" s="88"/>
      <c r="P135" s="45">
        <v>2.21</v>
      </c>
      <c r="Q135" s="88">
        <v>2.21</v>
      </c>
      <c r="R135" s="42" t="s">
        <v>34</v>
      </c>
      <c r="S135" s="91">
        <v>0</v>
      </c>
      <c r="T135" s="42">
        <v>2.1</v>
      </c>
      <c r="U135" s="88">
        <v>2.1</v>
      </c>
      <c r="V135" s="42">
        <v>8.7999999999999995E-2</v>
      </c>
      <c r="W135" s="88">
        <v>8.7999999999999995E-2</v>
      </c>
      <c r="X135" s="42" t="s">
        <v>131</v>
      </c>
      <c r="Y135" s="91">
        <v>5.0000000000000001E-3</v>
      </c>
      <c r="Z135" s="42" t="s">
        <v>131</v>
      </c>
      <c r="AA135" s="91">
        <v>5.0000000000000001E-3</v>
      </c>
      <c r="AB135" s="42"/>
      <c r="AC135" s="95"/>
      <c r="AD135" s="45">
        <v>0.82</v>
      </c>
      <c r="AE135" s="88">
        <v>0.82</v>
      </c>
      <c r="AF135" s="42" t="s">
        <v>34</v>
      </c>
      <c r="AG135" s="91">
        <v>0</v>
      </c>
      <c r="AH135" s="42">
        <v>0.75</v>
      </c>
      <c r="AI135" s="88">
        <v>0.75</v>
      </c>
      <c r="AJ135" s="42" t="s">
        <v>131</v>
      </c>
      <c r="AK135" s="91">
        <v>5.0000000000000001E-3</v>
      </c>
      <c r="AL135" s="42">
        <v>3.5000000000000003E-2</v>
      </c>
      <c r="AM135" s="88">
        <v>3.5000000000000003E-2</v>
      </c>
      <c r="AN135" s="42">
        <v>2.5000000000000001E-2</v>
      </c>
      <c r="AO135" s="88">
        <v>2.5000000000000001E-2</v>
      </c>
      <c r="AP135" s="42"/>
      <c r="AQ135" s="95"/>
      <c r="AR135" s="42">
        <v>3.11</v>
      </c>
      <c r="AS135" s="88">
        <v>3.11</v>
      </c>
      <c r="AT135" s="42" t="s">
        <v>34</v>
      </c>
      <c r="AU135" s="91">
        <v>0</v>
      </c>
      <c r="AV135" s="42">
        <v>2.9</v>
      </c>
      <c r="AW135" s="88">
        <v>2.9</v>
      </c>
      <c r="AX135" s="42" t="s">
        <v>131</v>
      </c>
      <c r="AY135" s="91">
        <v>5.0000000000000001E-3</v>
      </c>
      <c r="AZ135" s="42" t="s">
        <v>131</v>
      </c>
      <c r="BA135" s="91">
        <v>5.0000000000000001E-3</v>
      </c>
      <c r="BB135" s="42" t="s">
        <v>131</v>
      </c>
      <c r="BC135" s="91">
        <v>5.0000000000000001E-3</v>
      </c>
      <c r="BD135" s="43"/>
      <c r="BE135" s="342"/>
    </row>
    <row r="136" spans="1:57" s="39" customFormat="1" ht="13.8" hidden="1">
      <c r="A136" s="356">
        <v>39834</v>
      </c>
      <c r="B136" s="45">
        <v>3.02</v>
      </c>
      <c r="C136" s="88">
        <v>3.02</v>
      </c>
      <c r="D136" s="42" t="s">
        <v>34</v>
      </c>
      <c r="E136" s="91">
        <v>0</v>
      </c>
      <c r="F136" s="42">
        <v>2.9</v>
      </c>
      <c r="G136" s="88">
        <v>2.9</v>
      </c>
      <c r="H136" s="42" t="s">
        <v>131</v>
      </c>
      <c r="I136" s="91">
        <v>5.0000000000000001E-3</v>
      </c>
      <c r="J136" s="42" t="s">
        <v>131</v>
      </c>
      <c r="K136" s="91">
        <v>5.0000000000000001E-3</v>
      </c>
      <c r="L136" s="42" t="s">
        <v>131</v>
      </c>
      <c r="M136" s="91">
        <v>5.0000000000000001E-3</v>
      </c>
      <c r="N136" s="42"/>
      <c r="O136" s="88"/>
      <c r="P136" s="45">
        <v>2.17</v>
      </c>
      <c r="Q136" s="88">
        <v>2.17</v>
      </c>
      <c r="R136" s="42" t="s">
        <v>34</v>
      </c>
      <c r="S136" s="91">
        <v>0</v>
      </c>
      <c r="T136" s="42">
        <v>2.1</v>
      </c>
      <c r="U136" s="88">
        <v>2.1</v>
      </c>
      <c r="V136" s="42">
        <v>1.4E-2</v>
      </c>
      <c r="W136" s="88">
        <v>1.4E-2</v>
      </c>
      <c r="X136" s="42">
        <v>1.4999999999999999E-2</v>
      </c>
      <c r="Y136" s="88">
        <v>1.4999999999999999E-2</v>
      </c>
      <c r="Z136" s="42" t="s">
        <v>131</v>
      </c>
      <c r="AA136" s="91">
        <v>5.0000000000000001E-3</v>
      </c>
      <c r="AB136" s="42"/>
      <c r="AC136" s="95"/>
      <c r="AD136" s="45">
        <v>0.88</v>
      </c>
      <c r="AE136" s="88">
        <v>0.88</v>
      </c>
      <c r="AF136" s="42" t="s">
        <v>34</v>
      </c>
      <c r="AG136" s="91">
        <v>0</v>
      </c>
      <c r="AH136" s="42">
        <v>0.82</v>
      </c>
      <c r="AI136" s="88">
        <v>0.82</v>
      </c>
      <c r="AJ136" s="42" t="s">
        <v>131</v>
      </c>
      <c r="AK136" s="91">
        <v>5.0000000000000001E-3</v>
      </c>
      <c r="AL136" s="42">
        <v>3.5000000000000003E-2</v>
      </c>
      <c r="AM136" s="88">
        <v>3.5000000000000003E-2</v>
      </c>
      <c r="AN136" s="42">
        <v>0.02</v>
      </c>
      <c r="AO136" s="88">
        <v>0.02</v>
      </c>
      <c r="AP136" s="42"/>
      <c r="AQ136" s="95"/>
      <c r="AR136" s="42">
        <v>3.06</v>
      </c>
      <c r="AS136" s="88">
        <v>3.06</v>
      </c>
      <c r="AT136" s="42" t="s">
        <v>34</v>
      </c>
      <c r="AU136" s="91">
        <v>0</v>
      </c>
      <c r="AV136" s="42">
        <v>2.8</v>
      </c>
      <c r="AW136" s="88">
        <v>2.8</v>
      </c>
      <c r="AX136" s="42" t="s">
        <v>131</v>
      </c>
      <c r="AY136" s="91">
        <v>5.0000000000000001E-3</v>
      </c>
      <c r="AZ136" s="42" t="s">
        <v>131</v>
      </c>
      <c r="BA136" s="91">
        <v>5.0000000000000001E-3</v>
      </c>
      <c r="BB136" s="42" t="s">
        <v>131</v>
      </c>
      <c r="BC136" s="91">
        <v>5.0000000000000001E-3</v>
      </c>
      <c r="BD136" s="43"/>
      <c r="BE136" s="342"/>
    </row>
    <row r="137" spans="1:57" s="39" customFormat="1" ht="13.8" hidden="1">
      <c r="A137" s="356">
        <v>39862</v>
      </c>
      <c r="B137" s="45">
        <v>3.01</v>
      </c>
      <c r="C137" s="88">
        <v>3.01</v>
      </c>
      <c r="D137" s="42" t="s">
        <v>34</v>
      </c>
      <c r="E137" s="91">
        <v>0</v>
      </c>
      <c r="F137" s="42">
        <v>2.9</v>
      </c>
      <c r="G137" s="88">
        <v>2.9</v>
      </c>
      <c r="H137" s="42">
        <v>0.04</v>
      </c>
      <c r="I137" s="88">
        <v>0.04</v>
      </c>
      <c r="J137" s="42" t="s">
        <v>131</v>
      </c>
      <c r="K137" s="91">
        <v>5.0000000000000001E-3</v>
      </c>
      <c r="L137" s="42" t="s">
        <v>131</v>
      </c>
      <c r="M137" s="91">
        <v>5.0000000000000001E-3</v>
      </c>
      <c r="N137" s="42"/>
      <c r="O137" s="88"/>
      <c r="P137" s="45">
        <v>2.16</v>
      </c>
      <c r="Q137" s="88">
        <v>2.16</v>
      </c>
      <c r="R137" s="42" t="s">
        <v>34</v>
      </c>
      <c r="S137" s="91">
        <v>0</v>
      </c>
      <c r="T137" s="42">
        <v>2.1</v>
      </c>
      <c r="U137" s="88">
        <v>2.1</v>
      </c>
      <c r="V137" s="42">
        <v>0.04</v>
      </c>
      <c r="W137" s="88">
        <v>0.04</v>
      </c>
      <c r="X137" s="42" t="s">
        <v>131</v>
      </c>
      <c r="Y137" s="91">
        <v>5.0000000000000001E-3</v>
      </c>
      <c r="Z137" s="42" t="s">
        <v>131</v>
      </c>
      <c r="AA137" s="91">
        <v>5.0000000000000001E-3</v>
      </c>
      <c r="AB137" s="42"/>
      <c r="AC137" s="95"/>
      <c r="AD137" s="45">
        <v>0.86</v>
      </c>
      <c r="AE137" s="88">
        <v>0.86</v>
      </c>
      <c r="AF137" s="42" t="s">
        <v>34</v>
      </c>
      <c r="AG137" s="91">
        <v>0</v>
      </c>
      <c r="AH137" s="42">
        <v>0.85</v>
      </c>
      <c r="AI137" s="88">
        <v>0.85</v>
      </c>
      <c r="AJ137" s="42">
        <v>0.01</v>
      </c>
      <c r="AK137" s="88">
        <v>0.01</v>
      </c>
      <c r="AL137" s="42" t="s">
        <v>131</v>
      </c>
      <c r="AM137" s="91">
        <v>5.0000000000000001E-3</v>
      </c>
      <c r="AN137" s="42" t="s">
        <v>131</v>
      </c>
      <c r="AO137" s="91">
        <v>5.0000000000000001E-3</v>
      </c>
      <c r="AP137" s="42"/>
      <c r="AQ137" s="95"/>
      <c r="AR137" s="42">
        <v>3</v>
      </c>
      <c r="AS137" s="88">
        <v>3</v>
      </c>
      <c r="AT137" s="42" t="s">
        <v>34</v>
      </c>
      <c r="AU137" s="91">
        <v>0</v>
      </c>
      <c r="AV137" s="42">
        <v>2.9</v>
      </c>
      <c r="AW137" s="88">
        <v>2.9</v>
      </c>
      <c r="AX137" s="42" t="s">
        <v>131</v>
      </c>
      <c r="AY137" s="91">
        <v>5.0000000000000001E-3</v>
      </c>
      <c r="AZ137" s="42" t="s">
        <v>131</v>
      </c>
      <c r="BA137" s="91">
        <v>5.0000000000000001E-3</v>
      </c>
      <c r="BB137" s="42" t="s">
        <v>131</v>
      </c>
      <c r="BC137" s="91">
        <v>5.0000000000000001E-3</v>
      </c>
      <c r="BD137" s="43"/>
      <c r="BE137" s="342"/>
    </row>
    <row r="138" spans="1:57" s="39" customFormat="1" ht="13.8" hidden="1">
      <c r="A138" s="356">
        <v>39890</v>
      </c>
      <c r="B138" s="45">
        <v>3.31</v>
      </c>
      <c r="C138" s="88">
        <v>3.31</v>
      </c>
      <c r="D138" s="42" t="s">
        <v>34</v>
      </c>
      <c r="E138" s="91">
        <v>0</v>
      </c>
      <c r="F138" s="42">
        <v>2.9</v>
      </c>
      <c r="G138" s="88">
        <v>2.9</v>
      </c>
      <c r="H138" s="42" t="s">
        <v>131</v>
      </c>
      <c r="I138" s="91">
        <v>5.0000000000000001E-3</v>
      </c>
      <c r="J138" s="42" t="s">
        <v>131</v>
      </c>
      <c r="K138" s="91">
        <v>5.0000000000000001E-3</v>
      </c>
      <c r="L138" s="42" t="s">
        <v>131</v>
      </c>
      <c r="M138" s="91">
        <v>5.0000000000000001E-3</v>
      </c>
      <c r="N138" s="42" t="s">
        <v>130</v>
      </c>
      <c r="O138" s="93">
        <v>1</v>
      </c>
      <c r="P138" s="45">
        <v>2.12</v>
      </c>
      <c r="Q138" s="88">
        <v>2.12</v>
      </c>
      <c r="R138" s="42" t="s">
        <v>34</v>
      </c>
      <c r="S138" s="91">
        <v>0</v>
      </c>
      <c r="T138" s="42">
        <v>2</v>
      </c>
      <c r="U138" s="88">
        <v>2</v>
      </c>
      <c r="V138" s="42">
        <v>0.01</v>
      </c>
      <c r="W138" s="88">
        <v>0.01</v>
      </c>
      <c r="X138" s="42" t="s">
        <v>131</v>
      </c>
      <c r="Y138" s="91">
        <v>5.0000000000000001E-3</v>
      </c>
      <c r="Z138" s="42" t="s">
        <v>131</v>
      </c>
      <c r="AA138" s="91">
        <v>5.0000000000000001E-3</v>
      </c>
      <c r="AB138" s="42">
        <v>387</v>
      </c>
      <c r="AC138" s="95">
        <v>387</v>
      </c>
      <c r="AD138" s="45">
        <v>0.89</v>
      </c>
      <c r="AE138" s="88">
        <v>0.89</v>
      </c>
      <c r="AF138" s="96">
        <v>1</v>
      </c>
      <c r="AG138" s="88">
        <v>1</v>
      </c>
      <c r="AH138" s="42">
        <v>0.82</v>
      </c>
      <c r="AI138" s="88">
        <v>0.82</v>
      </c>
      <c r="AJ138" s="42" t="s">
        <v>131</v>
      </c>
      <c r="AK138" s="91">
        <v>5.0000000000000001E-3</v>
      </c>
      <c r="AL138" s="42">
        <v>1.4999999999999999E-2</v>
      </c>
      <c r="AM138" s="88">
        <v>1.4999999999999999E-2</v>
      </c>
      <c r="AN138" s="42" t="s">
        <v>131</v>
      </c>
      <c r="AO138" s="91">
        <v>5.0000000000000001E-3</v>
      </c>
      <c r="AP138" s="42">
        <v>15</v>
      </c>
      <c r="AQ138" s="95">
        <v>15</v>
      </c>
      <c r="AR138" s="42">
        <v>3.2</v>
      </c>
      <c r="AS138" s="88">
        <v>3.2</v>
      </c>
      <c r="AT138" s="42" t="s">
        <v>34</v>
      </c>
      <c r="AU138" s="91">
        <v>0</v>
      </c>
      <c r="AV138" s="42">
        <v>2.8</v>
      </c>
      <c r="AW138" s="88">
        <v>2.8</v>
      </c>
      <c r="AX138" s="42" t="s">
        <v>131</v>
      </c>
      <c r="AY138" s="91">
        <v>5.0000000000000001E-3</v>
      </c>
      <c r="AZ138" s="42" t="s">
        <v>131</v>
      </c>
      <c r="BA138" s="91">
        <v>5.0000000000000001E-3</v>
      </c>
      <c r="BB138" s="42" t="s">
        <v>131</v>
      </c>
      <c r="BC138" s="91">
        <v>5.0000000000000001E-3</v>
      </c>
      <c r="BD138" s="43"/>
      <c r="BE138" s="342"/>
    </row>
    <row r="139" spans="1:57" s="39" customFormat="1" ht="13.8" hidden="1">
      <c r="A139" s="356">
        <v>39892</v>
      </c>
      <c r="B139" s="45"/>
      <c r="C139" s="88"/>
      <c r="D139" s="43"/>
      <c r="E139" s="91"/>
      <c r="F139" s="42"/>
      <c r="G139" s="88"/>
      <c r="H139" s="43"/>
      <c r="I139" s="91"/>
      <c r="J139" s="43"/>
      <c r="K139" s="91"/>
      <c r="L139" s="43"/>
      <c r="M139" s="91"/>
      <c r="N139" s="42"/>
      <c r="O139" s="88"/>
      <c r="P139" s="45"/>
      <c r="Q139" s="88"/>
      <c r="R139" s="43"/>
      <c r="S139" s="91"/>
      <c r="T139" s="42"/>
      <c r="U139" s="88"/>
      <c r="V139" s="42"/>
      <c r="W139" s="88"/>
      <c r="X139" s="43"/>
      <c r="Y139" s="91"/>
      <c r="Z139" s="43"/>
      <c r="AA139" s="91"/>
      <c r="AB139" s="42"/>
      <c r="AC139" s="95"/>
      <c r="AD139" s="45"/>
      <c r="AE139" s="88"/>
      <c r="AF139" s="119" t="s">
        <v>34</v>
      </c>
      <c r="AG139" s="91">
        <v>0</v>
      </c>
      <c r="AH139" s="42"/>
      <c r="AI139" s="88"/>
      <c r="AJ139" s="43"/>
      <c r="AK139" s="91"/>
      <c r="AL139" s="42"/>
      <c r="AM139" s="88"/>
      <c r="AN139" s="42"/>
      <c r="AO139" s="88"/>
      <c r="AP139" s="42">
        <v>2</v>
      </c>
      <c r="AQ139" s="95">
        <v>2</v>
      </c>
      <c r="AR139" s="42"/>
      <c r="AS139" s="88"/>
      <c r="AT139" s="42"/>
      <c r="AU139" s="91"/>
      <c r="AV139" s="42"/>
      <c r="AW139" s="88"/>
      <c r="AX139" s="43"/>
      <c r="AY139" s="91"/>
      <c r="AZ139" s="43"/>
      <c r="BA139" s="91"/>
      <c r="BB139" s="43"/>
      <c r="BC139" s="91"/>
      <c r="BD139" s="43"/>
      <c r="BE139" s="342"/>
    </row>
    <row r="140" spans="1:57" s="39" customFormat="1" ht="13.8" hidden="1">
      <c r="A140" s="356">
        <v>39919</v>
      </c>
      <c r="B140" s="45">
        <v>2.7</v>
      </c>
      <c r="C140" s="88">
        <v>2.7</v>
      </c>
      <c r="D140" s="42" t="s">
        <v>34</v>
      </c>
      <c r="E140" s="91">
        <v>0</v>
      </c>
      <c r="F140" s="42">
        <v>2.9</v>
      </c>
      <c r="G140" s="88">
        <v>2.9</v>
      </c>
      <c r="H140" s="42" t="s">
        <v>131</v>
      </c>
      <c r="I140" s="91">
        <v>5.0000000000000001E-3</v>
      </c>
      <c r="J140" s="42" t="s">
        <v>131</v>
      </c>
      <c r="K140" s="91">
        <v>5.0000000000000001E-3</v>
      </c>
      <c r="L140" s="42" t="s">
        <v>131</v>
      </c>
      <c r="M140" s="91">
        <v>5.0000000000000001E-3</v>
      </c>
      <c r="N140" s="42" t="s">
        <v>34</v>
      </c>
      <c r="O140" s="91">
        <v>0.5</v>
      </c>
      <c r="P140" s="45"/>
      <c r="Q140" s="88"/>
      <c r="R140" s="42"/>
      <c r="S140" s="91"/>
      <c r="T140" s="42"/>
      <c r="U140" s="88"/>
      <c r="V140" s="42"/>
      <c r="W140" s="91"/>
      <c r="X140" s="42"/>
      <c r="Y140" s="88"/>
      <c r="Z140" s="42"/>
      <c r="AA140" s="88"/>
      <c r="AB140" s="42"/>
      <c r="AC140" s="95"/>
      <c r="AD140" s="45">
        <v>0.66</v>
      </c>
      <c r="AE140" s="88">
        <v>0.66</v>
      </c>
      <c r="AF140" s="42" t="s">
        <v>34</v>
      </c>
      <c r="AG140" s="91">
        <v>0</v>
      </c>
      <c r="AH140" s="42">
        <v>0.74</v>
      </c>
      <c r="AI140" s="88">
        <v>0.74</v>
      </c>
      <c r="AJ140" s="42" t="s">
        <v>131</v>
      </c>
      <c r="AK140" s="91">
        <v>5.0000000000000001E-3</v>
      </c>
      <c r="AL140" s="42">
        <v>2.5999999999999999E-2</v>
      </c>
      <c r="AM140" s="88">
        <v>2.5999999999999999E-2</v>
      </c>
      <c r="AN140" s="42">
        <v>2.5000000000000001E-2</v>
      </c>
      <c r="AO140" s="88">
        <v>2.5000000000000001E-2</v>
      </c>
      <c r="AP140" s="42">
        <v>1</v>
      </c>
      <c r="AQ140" s="95">
        <v>1</v>
      </c>
      <c r="AR140" s="42">
        <v>2.63</v>
      </c>
      <c r="AS140" s="88">
        <v>2.63</v>
      </c>
      <c r="AT140" s="42" t="s">
        <v>34</v>
      </c>
      <c r="AU140" s="91">
        <v>0</v>
      </c>
      <c r="AV140" s="42">
        <v>2.8</v>
      </c>
      <c r="AW140" s="88">
        <v>2.8</v>
      </c>
      <c r="AX140" s="42">
        <v>0.04</v>
      </c>
      <c r="AY140" s="88">
        <v>0.04</v>
      </c>
      <c r="AZ140" s="42" t="s">
        <v>131</v>
      </c>
      <c r="BA140" s="91">
        <v>5.0000000000000001E-3</v>
      </c>
      <c r="BB140" s="42" t="s">
        <v>131</v>
      </c>
      <c r="BC140" s="91">
        <v>5.0000000000000001E-3</v>
      </c>
      <c r="BD140" s="42">
        <v>2</v>
      </c>
      <c r="BE140" s="342">
        <v>2</v>
      </c>
    </row>
    <row r="141" spans="1:57" s="39" customFormat="1" ht="13.8" hidden="1">
      <c r="A141" s="356">
        <v>39951</v>
      </c>
      <c r="B141" s="45">
        <v>2.83</v>
      </c>
      <c r="C141" s="88">
        <v>2.83</v>
      </c>
      <c r="D141" s="42" t="s">
        <v>34</v>
      </c>
      <c r="E141" s="91">
        <v>0</v>
      </c>
      <c r="F141" s="42">
        <v>2.9</v>
      </c>
      <c r="G141" s="88">
        <v>2.9</v>
      </c>
      <c r="H141" s="42" t="s">
        <v>131</v>
      </c>
      <c r="I141" s="91">
        <v>5.0000000000000001E-3</v>
      </c>
      <c r="J141" s="42" t="s">
        <v>131</v>
      </c>
      <c r="K141" s="91">
        <v>5.0000000000000001E-3</v>
      </c>
      <c r="L141" s="42" t="s">
        <v>131</v>
      </c>
      <c r="M141" s="91">
        <v>5.0000000000000001E-3</v>
      </c>
      <c r="N141" s="42">
        <v>2</v>
      </c>
      <c r="O141" s="88">
        <v>2</v>
      </c>
      <c r="P141" s="45"/>
      <c r="Q141" s="88"/>
      <c r="R141" s="42"/>
      <c r="S141" s="91"/>
      <c r="T141" s="42"/>
      <c r="U141" s="88"/>
      <c r="V141" s="42"/>
      <c r="W141" s="91"/>
      <c r="X141" s="42"/>
      <c r="Y141" s="88"/>
      <c r="Z141" s="42"/>
      <c r="AA141" s="88"/>
      <c r="AB141" s="42"/>
      <c r="AC141" s="95"/>
      <c r="AD141" s="45">
        <v>0.79</v>
      </c>
      <c r="AE141" s="88">
        <v>0.79</v>
      </c>
      <c r="AF141" s="96">
        <v>1</v>
      </c>
      <c r="AG141" s="88">
        <v>1</v>
      </c>
      <c r="AH141" s="42">
        <v>0.86</v>
      </c>
      <c r="AI141" s="88">
        <v>0.86</v>
      </c>
      <c r="AJ141" s="42" t="s">
        <v>131</v>
      </c>
      <c r="AK141" s="91">
        <v>5.0000000000000001E-3</v>
      </c>
      <c r="AL141" s="42">
        <v>5.2999999999999999E-2</v>
      </c>
      <c r="AM141" s="88">
        <v>5.2999999999999999E-2</v>
      </c>
      <c r="AN141" s="42">
        <v>5.2999999999999999E-2</v>
      </c>
      <c r="AO141" s="88">
        <v>5.2999999999999999E-2</v>
      </c>
      <c r="AP141" s="42">
        <v>5</v>
      </c>
      <c r="AQ141" s="95">
        <v>5</v>
      </c>
      <c r="AR141" s="42">
        <v>2.82</v>
      </c>
      <c r="AS141" s="88">
        <v>2.82</v>
      </c>
      <c r="AT141" s="42" t="s">
        <v>34</v>
      </c>
      <c r="AU141" s="91">
        <v>0</v>
      </c>
      <c r="AV141" s="42">
        <v>2.9</v>
      </c>
      <c r="AW141" s="88">
        <v>2.9</v>
      </c>
      <c r="AX141" s="42" t="s">
        <v>131</v>
      </c>
      <c r="AY141" s="91">
        <v>5.0000000000000001E-3</v>
      </c>
      <c r="AZ141" s="42" t="s">
        <v>131</v>
      </c>
      <c r="BA141" s="91">
        <v>5.0000000000000001E-3</v>
      </c>
      <c r="BB141" s="42" t="s">
        <v>131</v>
      </c>
      <c r="BC141" s="91">
        <v>5.0000000000000001E-3</v>
      </c>
      <c r="BD141" s="42">
        <v>4</v>
      </c>
      <c r="BE141" s="342">
        <v>4</v>
      </c>
    </row>
    <row r="142" spans="1:57" s="39" customFormat="1" ht="13.8" hidden="1">
      <c r="A142" s="356">
        <v>39972</v>
      </c>
      <c r="B142" s="45">
        <v>2.86</v>
      </c>
      <c r="C142" s="88">
        <v>2.86</v>
      </c>
      <c r="D142" s="42" t="s">
        <v>34</v>
      </c>
      <c r="E142" s="91">
        <v>0</v>
      </c>
      <c r="F142" s="42">
        <v>3</v>
      </c>
      <c r="G142" s="88">
        <v>3</v>
      </c>
      <c r="H142" s="42" t="s">
        <v>131</v>
      </c>
      <c r="I142" s="91">
        <v>5.0000000000000001E-3</v>
      </c>
      <c r="J142" s="42">
        <v>1.7000000000000001E-2</v>
      </c>
      <c r="K142" s="88">
        <v>1.7000000000000001E-2</v>
      </c>
      <c r="L142" s="42" t="s">
        <v>131</v>
      </c>
      <c r="M142" s="91">
        <v>5.0000000000000001E-3</v>
      </c>
      <c r="N142" s="42" t="s">
        <v>34</v>
      </c>
      <c r="O142" s="91">
        <v>0.5</v>
      </c>
      <c r="P142" s="45"/>
      <c r="Q142" s="88"/>
      <c r="R142" s="42"/>
      <c r="S142" s="91"/>
      <c r="T142" s="42"/>
      <c r="U142" s="88"/>
      <c r="V142" s="42"/>
      <c r="W142" s="91"/>
      <c r="X142" s="42"/>
      <c r="Y142" s="88"/>
      <c r="Z142" s="42"/>
      <c r="AA142" s="88"/>
      <c r="AB142" s="42"/>
      <c r="AC142" s="95"/>
      <c r="AD142" s="45">
        <v>0.82</v>
      </c>
      <c r="AE142" s="88">
        <v>0.82</v>
      </c>
      <c r="AF142" s="42" t="s">
        <v>34</v>
      </c>
      <c r="AG142" s="91">
        <v>0</v>
      </c>
      <c r="AH142" s="42">
        <v>0.85</v>
      </c>
      <c r="AI142" s="88">
        <v>0.85</v>
      </c>
      <c r="AJ142" s="42" t="s">
        <v>131</v>
      </c>
      <c r="AK142" s="91">
        <v>5.0000000000000001E-3</v>
      </c>
      <c r="AL142" s="42">
        <v>5.0999999999999997E-2</v>
      </c>
      <c r="AM142" s="88">
        <v>5.0999999999999997E-2</v>
      </c>
      <c r="AN142" s="42">
        <v>4.5999999999999999E-2</v>
      </c>
      <c r="AO142" s="88">
        <v>4.5999999999999999E-2</v>
      </c>
      <c r="AP142" s="42">
        <v>2</v>
      </c>
      <c r="AQ142" s="95">
        <v>2</v>
      </c>
      <c r="AR142" s="42">
        <v>2.86</v>
      </c>
      <c r="AS142" s="88">
        <v>2.86</v>
      </c>
      <c r="AT142" s="42" t="s">
        <v>34</v>
      </c>
      <c r="AU142" s="91">
        <v>0</v>
      </c>
      <c r="AV142" s="42">
        <v>3</v>
      </c>
      <c r="AW142" s="88">
        <v>3</v>
      </c>
      <c r="AX142" s="42" t="s">
        <v>131</v>
      </c>
      <c r="AY142" s="91">
        <v>5.0000000000000001E-3</v>
      </c>
      <c r="AZ142" s="42" t="s">
        <v>131</v>
      </c>
      <c r="BA142" s="91">
        <v>5.0000000000000001E-3</v>
      </c>
      <c r="BB142" s="42" t="s">
        <v>131</v>
      </c>
      <c r="BC142" s="91">
        <v>5.0000000000000001E-3</v>
      </c>
      <c r="BD142" s="42" t="s">
        <v>34</v>
      </c>
      <c r="BE142" s="357">
        <v>0.5</v>
      </c>
    </row>
    <row r="143" spans="1:57" s="39" customFormat="1" hidden="1" thickBot="1">
      <c r="A143" s="358">
        <v>39975</v>
      </c>
      <c r="B143" s="359"/>
      <c r="C143" s="345"/>
      <c r="D143" s="360"/>
      <c r="E143" s="347"/>
      <c r="F143" s="360"/>
      <c r="G143" s="345"/>
      <c r="H143" s="360"/>
      <c r="I143" s="347"/>
      <c r="J143" s="360"/>
      <c r="K143" s="347"/>
      <c r="L143" s="360"/>
      <c r="M143" s="347"/>
      <c r="N143" s="360"/>
      <c r="O143" s="345"/>
      <c r="P143" s="359">
        <v>2.0299999999999998</v>
      </c>
      <c r="Q143" s="345">
        <v>2.0299999999999998</v>
      </c>
      <c r="R143" s="360" t="s">
        <v>34</v>
      </c>
      <c r="S143" s="347">
        <v>0</v>
      </c>
      <c r="T143" s="360">
        <v>2.1</v>
      </c>
      <c r="U143" s="345">
        <v>2.1</v>
      </c>
      <c r="V143" s="360" t="s">
        <v>131</v>
      </c>
      <c r="W143" s="347">
        <v>5.0000000000000001E-3</v>
      </c>
      <c r="X143" s="360">
        <v>1.0999999999999999E-2</v>
      </c>
      <c r="Y143" s="345">
        <v>1.0999999999999999E-2</v>
      </c>
      <c r="Z143" s="360" t="s">
        <v>131</v>
      </c>
      <c r="AA143" s="347">
        <v>5.0000000000000001E-3</v>
      </c>
      <c r="AB143" s="360" t="s">
        <v>34</v>
      </c>
      <c r="AC143" s="368">
        <v>0.5</v>
      </c>
      <c r="AD143" s="359"/>
      <c r="AE143" s="345"/>
      <c r="AF143" s="360"/>
      <c r="AG143" s="345"/>
      <c r="AH143" s="360"/>
      <c r="AI143" s="345"/>
      <c r="AJ143" s="360"/>
      <c r="AK143" s="347"/>
      <c r="AL143" s="360"/>
      <c r="AM143" s="345"/>
      <c r="AN143" s="360"/>
      <c r="AO143" s="345"/>
      <c r="AP143" s="360"/>
      <c r="AQ143" s="361"/>
      <c r="AR143" s="360"/>
      <c r="AS143" s="345"/>
      <c r="AT143" s="360"/>
      <c r="AU143" s="347"/>
      <c r="AV143" s="360"/>
      <c r="AW143" s="345"/>
      <c r="AX143" s="360"/>
      <c r="AY143" s="347"/>
      <c r="AZ143" s="360"/>
      <c r="BA143" s="347"/>
      <c r="BB143" s="360"/>
      <c r="BC143" s="347"/>
      <c r="BD143" s="360"/>
      <c r="BE143" s="351"/>
    </row>
    <row r="144" spans="1:57" s="39" customFormat="1" ht="13.8" hidden="1">
      <c r="A144" s="352">
        <v>40010</v>
      </c>
      <c r="B144" s="353">
        <v>2.8</v>
      </c>
      <c r="C144" s="334">
        <v>2.8</v>
      </c>
      <c r="D144" s="354" t="s">
        <v>34</v>
      </c>
      <c r="E144" s="336">
        <v>0</v>
      </c>
      <c r="F144" s="354">
        <v>2.9</v>
      </c>
      <c r="G144" s="334">
        <v>2.9</v>
      </c>
      <c r="H144" s="354" t="s">
        <v>131</v>
      </c>
      <c r="I144" s="336">
        <v>5.0000000000000001E-3</v>
      </c>
      <c r="J144" s="354" t="s">
        <v>131</v>
      </c>
      <c r="K144" s="336">
        <v>5.0000000000000001E-3</v>
      </c>
      <c r="L144" s="354" t="s">
        <v>131</v>
      </c>
      <c r="M144" s="336">
        <v>5.0000000000000001E-3</v>
      </c>
      <c r="N144" s="354" t="s">
        <v>34</v>
      </c>
      <c r="O144" s="336">
        <v>0.5</v>
      </c>
      <c r="P144" s="353">
        <v>2.08</v>
      </c>
      <c r="Q144" s="334">
        <v>2.08</v>
      </c>
      <c r="R144" s="354" t="s">
        <v>34</v>
      </c>
      <c r="S144" s="336">
        <v>0</v>
      </c>
      <c r="T144" s="354">
        <v>2.1</v>
      </c>
      <c r="U144" s="334">
        <v>2.1</v>
      </c>
      <c r="V144" s="354" t="s">
        <v>131</v>
      </c>
      <c r="W144" s="336">
        <v>5.0000000000000001E-3</v>
      </c>
      <c r="X144" s="354" t="s">
        <v>131</v>
      </c>
      <c r="Y144" s="336">
        <v>5.0000000000000001E-3</v>
      </c>
      <c r="Z144" s="354" t="s">
        <v>131</v>
      </c>
      <c r="AA144" s="336">
        <v>5.0000000000000001E-3</v>
      </c>
      <c r="AB144" s="354" t="s">
        <v>34</v>
      </c>
      <c r="AC144" s="336">
        <v>0.5</v>
      </c>
      <c r="AD144" s="353">
        <v>0.82</v>
      </c>
      <c r="AE144" s="334">
        <v>0.82</v>
      </c>
      <c r="AF144" s="354" t="s">
        <v>34</v>
      </c>
      <c r="AG144" s="336">
        <v>0</v>
      </c>
      <c r="AH144" s="354">
        <v>0.8</v>
      </c>
      <c r="AI144" s="334">
        <v>0.8</v>
      </c>
      <c r="AJ144" s="354" t="s">
        <v>131</v>
      </c>
      <c r="AK144" s="336">
        <v>5.0000000000000001E-3</v>
      </c>
      <c r="AL144" s="354">
        <v>3.6999999999999998E-2</v>
      </c>
      <c r="AM144" s="334">
        <v>3.6999999999999998E-2</v>
      </c>
      <c r="AN144" s="354">
        <v>3.6999999999999998E-2</v>
      </c>
      <c r="AO144" s="334">
        <v>3.6999999999999998E-2</v>
      </c>
      <c r="AP144" s="354" t="s">
        <v>34</v>
      </c>
      <c r="AQ144" s="369">
        <v>0.5</v>
      </c>
      <c r="AR144" s="354">
        <v>2.84</v>
      </c>
      <c r="AS144" s="334">
        <v>2.84</v>
      </c>
      <c r="AT144" s="354" t="s">
        <v>34</v>
      </c>
      <c r="AU144" s="336">
        <v>0</v>
      </c>
      <c r="AV144" s="354">
        <v>3</v>
      </c>
      <c r="AW144" s="334">
        <v>3</v>
      </c>
      <c r="AX144" s="354" t="s">
        <v>131</v>
      </c>
      <c r="AY144" s="336">
        <v>5.0000000000000001E-3</v>
      </c>
      <c r="AZ144" s="354" t="s">
        <v>131</v>
      </c>
      <c r="BA144" s="336">
        <v>5.0000000000000001E-3</v>
      </c>
      <c r="BB144" s="354" t="s">
        <v>131</v>
      </c>
      <c r="BC144" s="336">
        <v>5.0000000000000001E-3</v>
      </c>
      <c r="BD144" s="354" t="s">
        <v>34</v>
      </c>
      <c r="BE144" s="363">
        <v>0.5</v>
      </c>
    </row>
    <row r="145" spans="1:57" s="39" customFormat="1" ht="13.8" hidden="1">
      <c r="A145" s="356">
        <v>40042</v>
      </c>
      <c r="B145" s="45">
        <v>2.84</v>
      </c>
      <c r="C145" s="88">
        <v>2.84</v>
      </c>
      <c r="D145" s="42" t="s">
        <v>34</v>
      </c>
      <c r="E145" s="91">
        <v>0</v>
      </c>
      <c r="F145" s="42">
        <v>2.8</v>
      </c>
      <c r="G145" s="88">
        <v>2.8</v>
      </c>
      <c r="H145" s="42" t="s">
        <v>131</v>
      </c>
      <c r="I145" s="91">
        <v>5.0000000000000001E-3</v>
      </c>
      <c r="J145" s="42" t="s">
        <v>131</v>
      </c>
      <c r="K145" s="91">
        <v>5.0000000000000001E-3</v>
      </c>
      <c r="L145" s="42" t="s">
        <v>131</v>
      </c>
      <c r="M145" s="91">
        <v>5.0000000000000001E-3</v>
      </c>
      <c r="N145" s="42" t="s">
        <v>34</v>
      </c>
      <c r="O145" s="91">
        <v>0.5</v>
      </c>
      <c r="P145" s="45">
        <v>2.16</v>
      </c>
      <c r="Q145" s="88">
        <v>2.16</v>
      </c>
      <c r="R145" s="42" t="s">
        <v>34</v>
      </c>
      <c r="S145" s="91">
        <v>0</v>
      </c>
      <c r="T145" s="42">
        <v>2.2000000000000002</v>
      </c>
      <c r="U145" s="88">
        <v>2.2000000000000002</v>
      </c>
      <c r="V145" s="42">
        <v>1.2999999999999999E-2</v>
      </c>
      <c r="W145" s="88">
        <v>1.2999999999999999E-2</v>
      </c>
      <c r="X145" s="42" t="s">
        <v>131</v>
      </c>
      <c r="Y145" s="91">
        <v>5.0000000000000001E-3</v>
      </c>
      <c r="Z145" s="42" t="s">
        <v>131</v>
      </c>
      <c r="AA145" s="91">
        <v>5.0000000000000001E-3</v>
      </c>
      <c r="AB145" s="42" t="s">
        <v>34</v>
      </c>
      <c r="AC145" s="91">
        <v>0.5</v>
      </c>
      <c r="AD145" s="45">
        <v>0.82</v>
      </c>
      <c r="AE145" s="88">
        <v>0.82</v>
      </c>
      <c r="AF145" s="42" t="s">
        <v>34</v>
      </c>
      <c r="AG145" s="91">
        <v>0</v>
      </c>
      <c r="AH145" s="42">
        <v>0.86</v>
      </c>
      <c r="AI145" s="88">
        <v>0.86</v>
      </c>
      <c r="AJ145" s="42" t="s">
        <v>131</v>
      </c>
      <c r="AK145" s="91">
        <v>5.0000000000000001E-3</v>
      </c>
      <c r="AL145" s="42" t="s">
        <v>131</v>
      </c>
      <c r="AM145" s="91">
        <v>5.0000000000000001E-3</v>
      </c>
      <c r="AN145" s="42" t="s">
        <v>131</v>
      </c>
      <c r="AO145" s="91">
        <v>5.0000000000000001E-3</v>
      </c>
      <c r="AP145" s="42" t="s">
        <v>34</v>
      </c>
      <c r="AQ145" s="94">
        <v>0.5</v>
      </c>
      <c r="AR145" s="42">
        <v>2.82</v>
      </c>
      <c r="AS145" s="88">
        <v>2.82</v>
      </c>
      <c r="AT145" s="42" t="s">
        <v>34</v>
      </c>
      <c r="AU145" s="91">
        <v>0</v>
      </c>
      <c r="AV145" s="42">
        <v>2.8</v>
      </c>
      <c r="AW145" s="88">
        <v>2.8</v>
      </c>
      <c r="AX145" s="42" t="s">
        <v>131</v>
      </c>
      <c r="AY145" s="91">
        <v>5.0000000000000001E-3</v>
      </c>
      <c r="AZ145" s="42" t="s">
        <v>131</v>
      </c>
      <c r="BA145" s="91">
        <v>5.0000000000000001E-3</v>
      </c>
      <c r="BB145" s="42" t="s">
        <v>131</v>
      </c>
      <c r="BC145" s="91">
        <v>5.0000000000000001E-3</v>
      </c>
      <c r="BD145" s="42">
        <v>1</v>
      </c>
      <c r="BE145" s="342">
        <v>1</v>
      </c>
    </row>
    <row r="146" spans="1:57" s="39" customFormat="1" ht="13.8" hidden="1">
      <c r="A146" s="356">
        <v>40072</v>
      </c>
      <c r="B146" s="45">
        <v>2.5299999999999998</v>
      </c>
      <c r="C146" s="88">
        <v>2.5299999999999998</v>
      </c>
      <c r="D146" s="42" t="s">
        <v>34</v>
      </c>
      <c r="E146" s="91">
        <v>0</v>
      </c>
      <c r="F146" s="42">
        <v>2.9</v>
      </c>
      <c r="G146" s="88">
        <v>2.9</v>
      </c>
      <c r="H146" s="42" t="s">
        <v>131</v>
      </c>
      <c r="I146" s="91">
        <v>5.0000000000000001E-3</v>
      </c>
      <c r="J146" s="42" t="s">
        <v>131</v>
      </c>
      <c r="K146" s="91">
        <v>5.0000000000000001E-3</v>
      </c>
      <c r="L146" s="42" t="s">
        <v>131</v>
      </c>
      <c r="M146" s="91">
        <v>5.0000000000000001E-3</v>
      </c>
      <c r="N146" s="42" t="s">
        <v>34</v>
      </c>
      <c r="O146" s="91">
        <v>0.5</v>
      </c>
      <c r="P146" s="45">
        <v>1.86</v>
      </c>
      <c r="Q146" s="88">
        <v>1.86</v>
      </c>
      <c r="R146" s="42" t="s">
        <v>34</v>
      </c>
      <c r="S146" s="91">
        <v>0</v>
      </c>
      <c r="T146" s="42">
        <v>2.2000000000000002</v>
      </c>
      <c r="U146" s="88">
        <v>2.2000000000000002</v>
      </c>
      <c r="V146" s="42">
        <v>0.02</v>
      </c>
      <c r="W146" s="88">
        <v>0.02</v>
      </c>
      <c r="X146" s="42" t="s">
        <v>131</v>
      </c>
      <c r="Y146" s="91">
        <v>5.0000000000000001E-3</v>
      </c>
      <c r="Z146" s="42" t="s">
        <v>131</v>
      </c>
      <c r="AA146" s="91">
        <v>5.0000000000000001E-3</v>
      </c>
      <c r="AB146" s="42">
        <v>36</v>
      </c>
      <c r="AC146" s="88">
        <v>36</v>
      </c>
      <c r="AD146" s="45">
        <v>0.71</v>
      </c>
      <c r="AE146" s="88">
        <v>0.71</v>
      </c>
      <c r="AF146" s="42" t="s">
        <v>34</v>
      </c>
      <c r="AG146" s="91">
        <v>0</v>
      </c>
      <c r="AH146" s="42">
        <v>0.85</v>
      </c>
      <c r="AI146" s="88">
        <v>0.85</v>
      </c>
      <c r="AJ146" s="42" t="s">
        <v>131</v>
      </c>
      <c r="AK146" s="91">
        <v>5.0000000000000001E-3</v>
      </c>
      <c r="AL146" s="42" t="s">
        <v>131</v>
      </c>
      <c r="AM146" s="91">
        <v>5.0000000000000001E-3</v>
      </c>
      <c r="AN146" s="42" t="s">
        <v>131</v>
      </c>
      <c r="AO146" s="91">
        <v>5.0000000000000001E-3</v>
      </c>
      <c r="AP146" s="42" t="s">
        <v>34</v>
      </c>
      <c r="AQ146" s="94">
        <v>0.5</v>
      </c>
      <c r="AR146" s="42">
        <v>2.5099999999999998</v>
      </c>
      <c r="AS146" s="88">
        <v>2.5099999999999998</v>
      </c>
      <c r="AT146" s="42" t="s">
        <v>34</v>
      </c>
      <c r="AU146" s="91">
        <v>0</v>
      </c>
      <c r="AV146" s="42">
        <v>2.9</v>
      </c>
      <c r="AW146" s="88">
        <v>2.9</v>
      </c>
      <c r="AX146" s="42" t="s">
        <v>131</v>
      </c>
      <c r="AY146" s="91">
        <v>5.0000000000000001E-3</v>
      </c>
      <c r="AZ146" s="42" t="s">
        <v>131</v>
      </c>
      <c r="BA146" s="91">
        <v>5.0000000000000001E-3</v>
      </c>
      <c r="BB146" s="42" t="s">
        <v>131</v>
      </c>
      <c r="BC146" s="91">
        <v>5.0000000000000001E-3</v>
      </c>
      <c r="BD146" s="42" t="s">
        <v>34</v>
      </c>
      <c r="BE146" s="357">
        <v>0.5</v>
      </c>
    </row>
    <row r="147" spans="1:57" s="39" customFormat="1" ht="13.8" hidden="1">
      <c r="A147" s="356">
        <v>40098</v>
      </c>
      <c r="B147" s="45">
        <v>2.06</v>
      </c>
      <c r="C147" s="88">
        <v>2.06</v>
      </c>
      <c r="D147" s="42" t="s">
        <v>34</v>
      </c>
      <c r="E147" s="91">
        <v>0</v>
      </c>
      <c r="F147" s="42">
        <v>2.7</v>
      </c>
      <c r="G147" s="88">
        <v>2.7</v>
      </c>
      <c r="H147" s="42" t="s">
        <v>131</v>
      </c>
      <c r="I147" s="91">
        <v>5.0000000000000001E-3</v>
      </c>
      <c r="J147" s="42" t="s">
        <v>131</v>
      </c>
      <c r="K147" s="91">
        <v>5.0000000000000001E-3</v>
      </c>
      <c r="L147" s="42" t="s">
        <v>131</v>
      </c>
      <c r="M147" s="91">
        <v>5.0000000000000001E-3</v>
      </c>
      <c r="N147" s="42" t="s">
        <v>34</v>
      </c>
      <c r="O147" s="91">
        <v>0.5</v>
      </c>
      <c r="P147" s="45">
        <v>2.1</v>
      </c>
      <c r="Q147" s="88">
        <v>2.1</v>
      </c>
      <c r="R147" s="42" t="s">
        <v>34</v>
      </c>
      <c r="S147" s="91">
        <v>0</v>
      </c>
      <c r="T147" s="42">
        <v>2.1</v>
      </c>
      <c r="U147" s="88">
        <v>2.1</v>
      </c>
      <c r="V147" s="42" t="s">
        <v>131</v>
      </c>
      <c r="W147" s="91">
        <v>5.0000000000000001E-3</v>
      </c>
      <c r="X147" s="42" t="s">
        <v>131</v>
      </c>
      <c r="Y147" s="91">
        <v>5.0000000000000001E-3</v>
      </c>
      <c r="Z147" s="42" t="s">
        <v>131</v>
      </c>
      <c r="AA147" s="91">
        <v>5.0000000000000001E-3</v>
      </c>
      <c r="AB147" s="42" t="s">
        <v>34</v>
      </c>
      <c r="AC147" s="91">
        <v>0.5</v>
      </c>
      <c r="AD147" s="45">
        <v>0.80200000000000005</v>
      </c>
      <c r="AE147" s="88">
        <v>0.80200000000000005</v>
      </c>
      <c r="AF147" s="42" t="s">
        <v>34</v>
      </c>
      <c r="AG147" s="91">
        <v>0</v>
      </c>
      <c r="AH147" s="42">
        <v>0.91</v>
      </c>
      <c r="AI147" s="88">
        <v>0.91</v>
      </c>
      <c r="AJ147" s="42" t="s">
        <v>131</v>
      </c>
      <c r="AK147" s="91">
        <v>5.0000000000000001E-3</v>
      </c>
      <c r="AL147" s="42">
        <v>3.4000000000000002E-2</v>
      </c>
      <c r="AM147" s="88">
        <v>3.4000000000000002E-2</v>
      </c>
      <c r="AN147" s="42">
        <v>2.5999999999999999E-2</v>
      </c>
      <c r="AO147" s="88">
        <v>2.5999999999999999E-2</v>
      </c>
      <c r="AP147" s="42" t="s">
        <v>34</v>
      </c>
      <c r="AQ147" s="95">
        <v>0.5</v>
      </c>
      <c r="AR147" s="42">
        <v>2.09</v>
      </c>
      <c r="AS147" s="88">
        <v>2.09</v>
      </c>
      <c r="AT147" s="42" t="s">
        <v>34</v>
      </c>
      <c r="AU147" s="91">
        <v>0</v>
      </c>
      <c r="AV147" s="42">
        <v>2.8</v>
      </c>
      <c r="AW147" s="88">
        <v>2.8</v>
      </c>
      <c r="AX147" s="42" t="s">
        <v>131</v>
      </c>
      <c r="AY147" s="91">
        <v>5.0000000000000001E-3</v>
      </c>
      <c r="AZ147" s="42" t="s">
        <v>131</v>
      </c>
      <c r="BA147" s="91">
        <v>5.0000000000000001E-3</v>
      </c>
      <c r="BB147" s="42" t="s">
        <v>131</v>
      </c>
      <c r="BC147" s="91">
        <v>5.0000000000000001E-3</v>
      </c>
      <c r="BD147" s="42">
        <v>2</v>
      </c>
      <c r="BE147" s="342">
        <v>2</v>
      </c>
    </row>
    <row r="148" spans="1:57" s="39" customFormat="1" ht="13.8" hidden="1">
      <c r="A148" s="356">
        <v>40100</v>
      </c>
      <c r="B148" s="45"/>
      <c r="C148" s="88"/>
      <c r="D148" s="42"/>
      <c r="E148" s="91"/>
      <c r="F148" s="42"/>
      <c r="G148" s="88"/>
      <c r="H148" s="42"/>
      <c r="I148" s="91"/>
      <c r="J148" s="42"/>
      <c r="K148" s="91"/>
      <c r="L148" s="42"/>
      <c r="M148" s="91"/>
      <c r="N148" s="42"/>
      <c r="O148" s="91"/>
      <c r="P148" s="45"/>
      <c r="Q148" s="88"/>
      <c r="R148" s="42"/>
      <c r="S148" s="91"/>
      <c r="T148" s="42"/>
      <c r="U148" s="88"/>
      <c r="V148" s="42"/>
      <c r="W148" s="91"/>
      <c r="X148" s="42"/>
      <c r="Y148" s="91"/>
      <c r="Z148" s="42"/>
      <c r="AA148" s="91"/>
      <c r="AB148" s="42"/>
      <c r="AC148" s="91"/>
      <c r="AD148" s="45"/>
      <c r="AE148" s="88"/>
      <c r="AF148" s="42"/>
      <c r="AG148" s="88"/>
      <c r="AH148" s="42"/>
      <c r="AI148" s="88"/>
      <c r="AJ148" s="42"/>
      <c r="AK148" s="91"/>
      <c r="AL148" s="42"/>
      <c r="AM148" s="88"/>
      <c r="AN148" s="42"/>
      <c r="AO148" s="88"/>
      <c r="AP148" s="42"/>
      <c r="AQ148" s="95"/>
      <c r="AR148" s="42"/>
      <c r="AS148" s="88"/>
      <c r="AT148" s="42"/>
      <c r="AU148" s="91"/>
      <c r="AV148" s="42"/>
      <c r="AW148" s="88"/>
      <c r="AX148" s="42"/>
      <c r="AY148" s="91"/>
      <c r="AZ148" s="42"/>
      <c r="BA148" s="91"/>
      <c r="BB148" s="42"/>
      <c r="BC148" s="91"/>
      <c r="BD148" s="42"/>
      <c r="BE148" s="342"/>
    </row>
    <row r="149" spans="1:57" s="39" customFormat="1" ht="13.8" hidden="1">
      <c r="A149" s="356">
        <v>40128</v>
      </c>
      <c r="B149" s="45">
        <v>2.74</v>
      </c>
      <c r="C149" s="88">
        <v>2.74</v>
      </c>
      <c r="D149" s="42" t="s">
        <v>34</v>
      </c>
      <c r="E149" s="91">
        <v>0</v>
      </c>
      <c r="F149" s="42">
        <v>2.8</v>
      </c>
      <c r="G149" s="88">
        <v>2.8</v>
      </c>
      <c r="H149" s="42" t="s">
        <v>131</v>
      </c>
      <c r="I149" s="91">
        <v>5.0000000000000001E-3</v>
      </c>
      <c r="J149" s="42" t="s">
        <v>131</v>
      </c>
      <c r="K149" s="91">
        <v>5.0000000000000001E-3</v>
      </c>
      <c r="L149" s="42" t="s">
        <v>131</v>
      </c>
      <c r="M149" s="91">
        <v>5.0000000000000001E-3</v>
      </c>
      <c r="N149" s="42" t="s">
        <v>34</v>
      </c>
      <c r="O149" s="91">
        <v>0.5</v>
      </c>
      <c r="P149" s="45">
        <v>1.84</v>
      </c>
      <c r="Q149" s="88">
        <v>1.84</v>
      </c>
      <c r="R149" s="42" t="s">
        <v>34</v>
      </c>
      <c r="S149" s="91">
        <v>0</v>
      </c>
      <c r="T149" s="42">
        <v>2</v>
      </c>
      <c r="U149" s="88">
        <v>2</v>
      </c>
      <c r="V149" s="42" t="s">
        <v>131</v>
      </c>
      <c r="W149" s="91">
        <v>5.0000000000000001E-3</v>
      </c>
      <c r="X149" s="42" t="s">
        <v>131</v>
      </c>
      <c r="Y149" s="91">
        <v>5.0000000000000001E-3</v>
      </c>
      <c r="Z149" s="42" t="s">
        <v>131</v>
      </c>
      <c r="AA149" s="91">
        <v>5.0000000000000001E-3</v>
      </c>
      <c r="AB149" s="42" t="s">
        <v>34</v>
      </c>
      <c r="AC149" s="91">
        <v>0.5</v>
      </c>
      <c r="AD149" s="45">
        <v>0.74</v>
      </c>
      <c r="AE149" s="88">
        <v>0.74</v>
      </c>
      <c r="AF149" s="42" t="s">
        <v>34</v>
      </c>
      <c r="AG149" s="91">
        <v>0</v>
      </c>
      <c r="AH149" s="42">
        <v>0.8</v>
      </c>
      <c r="AI149" s="88">
        <v>0.8</v>
      </c>
      <c r="AJ149" s="42">
        <v>0.01</v>
      </c>
      <c r="AK149" s="88">
        <v>0.01</v>
      </c>
      <c r="AL149" s="42" t="s">
        <v>131</v>
      </c>
      <c r="AM149" s="91">
        <v>5.0000000000000001E-3</v>
      </c>
      <c r="AN149" s="42" t="s">
        <v>131</v>
      </c>
      <c r="AO149" s="91">
        <v>5.0000000000000001E-3</v>
      </c>
      <c r="AP149" s="42" t="s">
        <v>34</v>
      </c>
      <c r="AQ149" s="95">
        <v>0.5</v>
      </c>
      <c r="AR149" s="42">
        <v>2.71</v>
      </c>
      <c r="AS149" s="88">
        <v>2.71</v>
      </c>
      <c r="AT149" s="42" t="s">
        <v>34</v>
      </c>
      <c r="AU149" s="91">
        <v>0</v>
      </c>
      <c r="AV149" s="42">
        <v>2.8</v>
      </c>
      <c r="AW149" s="88">
        <v>2.8</v>
      </c>
      <c r="AX149" s="42" t="s">
        <v>131</v>
      </c>
      <c r="AY149" s="91">
        <v>5.0000000000000001E-3</v>
      </c>
      <c r="AZ149" s="42" t="s">
        <v>131</v>
      </c>
      <c r="BA149" s="91">
        <v>5.0000000000000001E-3</v>
      </c>
      <c r="BB149" s="42" t="s">
        <v>131</v>
      </c>
      <c r="BC149" s="91">
        <v>5.0000000000000001E-3</v>
      </c>
      <c r="BD149" s="42">
        <v>4</v>
      </c>
      <c r="BE149" s="342">
        <v>4</v>
      </c>
    </row>
    <row r="150" spans="1:57" s="39" customFormat="1" ht="13.8" hidden="1">
      <c r="A150" s="356">
        <v>40131</v>
      </c>
      <c r="B150" s="45"/>
      <c r="C150" s="88"/>
      <c r="D150" s="42"/>
      <c r="E150" s="91"/>
      <c r="F150" s="42"/>
      <c r="G150" s="88"/>
      <c r="H150" s="42"/>
      <c r="I150" s="91"/>
      <c r="J150" s="42"/>
      <c r="K150" s="91"/>
      <c r="L150" s="42"/>
      <c r="M150" s="91"/>
      <c r="N150" s="42"/>
      <c r="O150" s="91"/>
      <c r="P150" s="45"/>
      <c r="Q150" s="88"/>
      <c r="R150" s="42"/>
      <c r="S150" s="91"/>
      <c r="T150" s="42"/>
      <c r="U150" s="88"/>
      <c r="V150" s="42"/>
      <c r="W150" s="91"/>
      <c r="X150" s="42"/>
      <c r="Y150" s="91"/>
      <c r="Z150" s="42"/>
      <c r="AA150" s="91"/>
      <c r="AB150" s="42"/>
      <c r="AC150" s="91"/>
      <c r="AD150" s="45"/>
      <c r="AE150" s="88"/>
      <c r="AF150" s="42"/>
      <c r="AG150" s="91"/>
      <c r="AH150" s="42"/>
      <c r="AI150" s="88"/>
      <c r="AJ150" s="42"/>
      <c r="AK150" s="88"/>
      <c r="AL150" s="42"/>
      <c r="AM150" s="91"/>
      <c r="AN150" s="42"/>
      <c r="AO150" s="91"/>
      <c r="AP150" s="42"/>
      <c r="AQ150" s="95"/>
      <c r="AR150" s="42"/>
      <c r="AS150" s="88"/>
      <c r="AT150" s="42"/>
      <c r="AU150" s="91"/>
      <c r="AV150" s="42"/>
      <c r="AW150" s="88"/>
      <c r="AX150" s="42"/>
      <c r="AY150" s="91"/>
      <c r="AZ150" s="42"/>
      <c r="BA150" s="91"/>
      <c r="BB150" s="42"/>
      <c r="BC150" s="91"/>
      <c r="BD150" s="42"/>
      <c r="BE150" s="342"/>
    </row>
    <row r="151" spans="1:57" s="39" customFormat="1" ht="13.8" hidden="1">
      <c r="A151" s="356">
        <v>40156</v>
      </c>
      <c r="B151" s="45">
        <v>2.98</v>
      </c>
      <c r="C151" s="88">
        <v>2.98</v>
      </c>
      <c r="D151" s="42" t="s">
        <v>34</v>
      </c>
      <c r="E151" s="91">
        <v>0</v>
      </c>
      <c r="F151" s="42">
        <v>2.9</v>
      </c>
      <c r="G151" s="88">
        <v>2.9</v>
      </c>
      <c r="H151" s="42" t="s">
        <v>131</v>
      </c>
      <c r="I151" s="91">
        <v>5.0000000000000001E-3</v>
      </c>
      <c r="J151" s="42">
        <v>1.2999999999999999E-2</v>
      </c>
      <c r="K151" s="88">
        <v>1.2999999999999999E-2</v>
      </c>
      <c r="L151" s="42" t="s">
        <v>131</v>
      </c>
      <c r="M151" s="91">
        <v>5.0000000000000001E-3</v>
      </c>
      <c r="N151" s="42" t="s">
        <v>34</v>
      </c>
      <c r="O151" s="91">
        <v>0.5</v>
      </c>
      <c r="P151" s="45">
        <v>2.98</v>
      </c>
      <c r="Q151" s="88">
        <v>2.98</v>
      </c>
      <c r="R151" s="42" t="s">
        <v>34</v>
      </c>
      <c r="S151" s="91">
        <v>0</v>
      </c>
      <c r="T151" s="42">
        <v>2.1</v>
      </c>
      <c r="U151" s="88">
        <v>2.1</v>
      </c>
      <c r="V151" s="42" t="s">
        <v>131</v>
      </c>
      <c r="W151" s="91">
        <v>5.0000000000000001E-3</v>
      </c>
      <c r="X151" s="42">
        <v>1.6E-2</v>
      </c>
      <c r="Y151" s="88">
        <v>1.6E-2</v>
      </c>
      <c r="Z151" s="42" t="s">
        <v>131</v>
      </c>
      <c r="AA151" s="91">
        <v>5.0000000000000001E-3</v>
      </c>
      <c r="AB151" s="42" t="s">
        <v>34</v>
      </c>
      <c r="AC151" s="91">
        <v>0.5</v>
      </c>
      <c r="AD151" s="45"/>
      <c r="AE151" s="88"/>
      <c r="AF151" s="42" t="s">
        <v>34</v>
      </c>
      <c r="AG151" s="91">
        <v>0</v>
      </c>
      <c r="AH151" s="42">
        <v>0.82</v>
      </c>
      <c r="AI151" s="88">
        <v>0.82</v>
      </c>
      <c r="AJ151" s="42" t="s">
        <v>131</v>
      </c>
      <c r="AK151" s="91">
        <v>5.0000000000000001E-3</v>
      </c>
      <c r="AL151" s="42">
        <v>1.4999999999999999E-2</v>
      </c>
      <c r="AM151" s="91">
        <v>1.4999999999999999E-2</v>
      </c>
      <c r="AN151" s="42" t="s">
        <v>131</v>
      </c>
      <c r="AO151" s="91">
        <v>5.0000000000000001E-3</v>
      </c>
      <c r="AP151" s="42" t="s">
        <v>34</v>
      </c>
      <c r="AQ151" s="95">
        <v>0.5</v>
      </c>
      <c r="AR151" s="42"/>
      <c r="AS151" s="88"/>
      <c r="AT151" s="42"/>
      <c r="AU151" s="91"/>
      <c r="AV151" s="42"/>
      <c r="AW151" s="88"/>
      <c r="AX151" s="42"/>
      <c r="AY151" s="91"/>
      <c r="AZ151" s="42"/>
      <c r="BA151" s="91"/>
      <c r="BB151" s="42"/>
      <c r="BC151" s="91"/>
      <c r="BD151" s="42"/>
      <c r="BE151" s="342"/>
    </row>
    <row r="152" spans="1:57" s="39" customFormat="1" ht="13.8" hidden="1">
      <c r="A152" s="356">
        <v>40163</v>
      </c>
      <c r="B152" s="45"/>
      <c r="C152" s="88"/>
      <c r="D152" s="42"/>
      <c r="E152" s="91"/>
      <c r="F152" s="42"/>
      <c r="G152" s="88"/>
      <c r="H152" s="42"/>
      <c r="I152" s="91"/>
      <c r="J152" s="42"/>
      <c r="K152" s="88"/>
      <c r="L152" s="42"/>
      <c r="M152" s="91"/>
      <c r="N152" s="42"/>
      <c r="O152" s="91"/>
      <c r="P152" s="45"/>
      <c r="Q152" s="88"/>
      <c r="R152" s="42"/>
      <c r="S152" s="91"/>
      <c r="T152" s="42"/>
      <c r="U152" s="88"/>
      <c r="V152" s="42"/>
      <c r="W152" s="91"/>
      <c r="X152" s="42"/>
      <c r="Y152" s="88"/>
      <c r="Z152" s="42"/>
      <c r="AA152" s="91"/>
      <c r="AB152" s="42"/>
      <c r="AC152" s="91"/>
      <c r="AD152" s="45"/>
      <c r="AE152" s="88"/>
      <c r="AF152" s="42"/>
      <c r="AG152" s="91"/>
      <c r="AH152" s="42"/>
      <c r="AI152" s="88"/>
      <c r="AJ152" s="42"/>
      <c r="AK152" s="91"/>
      <c r="AL152" s="42"/>
      <c r="AM152" s="91"/>
      <c r="AN152" s="42"/>
      <c r="AO152" s="91"/>
      <c r="AP152" s="42"/>
      <c r="AQ152" s="95"/>
      <c r="AR152" s="42">
        <v>2.97</v>
      </c>
      <c r="AS152" s="88">
        <v>2.97</v>
      </c>
      <c r="AT152" s="42" t="s">
        <v>34</v>
      </c>
      <c r="AU152" s="91">
        <v>0</v>
      </c>
      <c r="AV152" s="42">
        <v>3</v>
      </c>
      <c r="AW152" s="88">
        <v>3</v>
      </c>
      <c r="AX152" s="42">
        <v>0.25</v>
      </c>
      <c r="AY152" s="88">
        <v>0.25</v>
      </c>
      <c r="AZ152" s="42">
        <v>1.4E-2</v>
      </c>
      <c r="BA152" s="88">
        <v>1.4E-2</v>
      </c>
      <c r="BB152" s="42" t="s">
        <v>131</v>
      </c>
      <c r="BC152" s="91">
        <v>5.0000000000000001E-3</v>
      </c>
      <c r="BD152" s="42" t="s">
        <v>34</v>
      </c>
      <c r="BE152" s="357">
        <v>0.5</v>
      </c>
    </row>
    <row r="153" spans="1:57" s="39" customFormat="1" ht="13.8" hidden="1">
      <c r="A153" s="356">
        <v>40198</v>
      </c>
      <c r="B153" s="45">
        <v>2.98</v>
      </c>
      <c r="C153" s="88">
        <v>2.98</v>
      </c>
      <c r="D153" s="42" t="s">
        <v>34</v>
      </c>
      <c r="E153" s="91">
        <v>0</v>
      </c>
      <c r="F153" s="42">
        <v>2.8</v>
      </c>
      <c r="G153" s="88">
        <v>2.8</v>
      </c>
      <c r="H153" s="42" t="s">
        <v>131</v>
      </c>
      <c r="I153" s="91">
        <v>5.0000000000000001E-3</v>
      </c>
      <c r="J153" s="42">
        <v>1.2E-2</v>
      </c>
      <c r="K153" s="88">
        <v>1.2E-2</v>
      </c>
      <c r="L153" s="42" t="s">
        <v>131</v>
      </c>
      <c r="M153" s="91">
        <v>5.0000000000000001E-3</v>
      </c>
      <c r="N153" s="42">
        <v>4</v>
      </c>
      <c r="O153" s="88">
        <v>4</v>
      </c>
      <c r="P153" s="45">
        <v>2.0299999999999998</v>
      </c>
      <c r="Q153" s="88">
        <v>2.0299999999999998</v>
      </c>
      <c r="R153" s="42" t="s">
        <v>34</v>
      </c>
      <c r="S153" s="91">
        <v>0</v>
      </c>
      <c r="T153" s="42">
        <v>2</v>
      </c>
      <c r="U153" s="88">
        <v>2</v>
      </c>
      <c r="V153" s="42" t="s">
        <v>131</v>
      </c>
      <c r="W153" s="91">
        <v>5.0000000000000001E-3</v>
      </c>
      <c r="X153" s="42">
        <v>1.4E-2</v>
      </c>
      <c r="Y153" s="88">
        <v>1.4E-2</v>
      </c>
      <c r="Z153" s="42" t="s">
        <v>131</v>
      </c>
      <c r="AA153" s="91">
        <v>5.0000000000000001E-3</v>
      </c>
      <c r="AB153" s="42" t="s">
        <v>34</v>
      </c>
      <c r="AC153" s="91">
        <v>0.5</v>
      </c>
      <c r="AD153" s="45">
        <v>0.78</v>
      </c>
      <c r="AE153" s="88">
        <v>0.78</v>
      </c>
      <c r="AF153" s="42" t="s">
        <v>34</v>
      </c>
      <c r="AG153" s="91">
        <v>0</v>
      </c>
      <c r="AH153" s="42">
        <v>0.78</v>
      </c>
      <c r="AI153" s="88">
        <v>0.78</v>
      </c>
      <c r="AJ153" s="42" t="s">
        <v>131</v>
      </c>
      <c r="AK153" s="91">
        <v>5.0000000000000001E-3</v>
      </c>
      <c r="AL153" s="42">
        <v>1.4E-2</v>
      </c>
      <c r="AM153" s="88">
        <v>1.4E-2</v>
      </c>
      <c r="AN153" s="42" t="s">
        <v>131</v>
      </c>
      <c r="AO153" s="91">
        <v>5.0000000000000001E-3</v>
      </c>
      <c r="AP153" s="42" t="s">
        <v>34</v>
      </c>
      <c r="AQ153" s="95">
        <v>0.5</v>
      </c>
      <c r="AR153" s="42">
        <v>2.88</v>
      </c>
      <c r="AS153" s="88">
        <v>2.88</v>
      </c>
      <c r="AT153" s="42" t="s">
        <v>34</v>
      </c>
      <c r="AU153" s="91">
        <v>0</v>
      </c>
      <c r="AV153" s="42">
        <v>2.8</v>
      </c>
      <c r="AW153" s="88">
        <v>2.8</v>
      </c>
      <c r="AX153" s="42" t="s">
        <v>131</v>
      </c>
      <c r="AY153" s="91">
        <v>5.0000000000000001E-3</v>
      </c>
      <c r="AZ153" s="42">
        <v>1.2999999999999999E-2</v>
      </c>
      <c r="BA153" s="88">
        <v>1.2999999999999999E-2</v>
      </c>
      <c r="BB153" s="42" t="s">
        <v>131</v>
      </c>
      <c r="BC153" s="91">
        <v>5.0000000000000001E-3</v>
      </c>
      <c r="BD153" s="42">
        <v>5</v>
      </c>
      <c r="BE153" s="342">
        <v>5</v>
      </c>
    </row>
    <row r="154" spans="1:57" s="39" customFormat="1" ht="13.8" hidden="1">
      <c r="A154" s="356">
        <v>40224</v>
      </c>
      <c r="B154" s="45">
        <v>2.9</v>
      </c>
      <c r="C154" s="88">
        <v>2.9</v>
      </c>
      <c r="D154" s="42" t="s">
        <v>34</v>
      </c>
      <c r="E154" s="91">
        <v>0</v>
      </c>
      <c r="F154" s="42">
        <v>2.9</v>
      </c>
      <c r="G154" s="88">
        <v>2.9</v>
      </c>
      <c r="H154" s="42" t="s">
        <v>131</v>
      </c>
      <c r="I154" s="91">
        <v>5.0000000000000001E-3</v>
      </c>
      <c r="J154" s="42" t="s">
        <v>131</v>
      </c>
      <c r="K154" s="91">
        <v>5.0000000000000001E-3</v>
      </c>
      <c r="L154" s="42" t="s">
        <v>131</v>
      </c>
      <c r="M154" s="91">
        <v>5.0000000000000001E-3</v>
      </c>
      <c r="N154" s="42" t="s">
        <v>34</v>
      </c>
      <c r="O154" s="91">
        <v>0.5</v>
      </c>
      <c r="P154" s="45">
        <v>2.02</v>
      </c>
      <c r="Q154" s="88">
        <v>2.02</v>
      </c>
      <c r="R154" s="42" t="s">
        <v>34</v>
      </c>
      <c r="S154" s="91">
        <v>0</v>
      </c>
      <c r="T154" s="42">
        <v>2</v>
      </c>
      <c r="U154" s="88">
        <v>2</v>
      </c>
      <c r="V154" s="42" t="s">
        <v>131</v>
      </c>
      <c r="W154" s="91">
        <v>5.0000000000000001E-3</v>
      </c>
      <c r="X154" s="42">
        <v>1.2E-2</v>
      </c>
      <c r="Y154" s="88">
        <v>1.2E-2</v>
      </c>
      <c r="Z154" s="42" t="s">
        <v>131</v>
      </c>
      <c r="AA154" s="91">
        <v>5.0000000000000001E-3</v>
      </c>
      <c r="AB154" s="42" t="s">
        <v>34</v>
      </c>
      <c r="AC154" s="91">
        <v>0.5</v>
      </c>
      <c r="AD154" s="45">
        <v>0.77</v>
      </c>
      <c r="AE154" s="88">
        <v>0.77</v>
      </c>
      <c r="AF154" s="42" t="s">
        <v>34</v>
      </c>
      <c r="AG154" s="91">
        <v>0</v>
      </c>
      <c r="AH154" s="42">
        <v>0.8</v>
      </c>
      <c r="AI154" s="88">
        <v>0.8</v>
      </c>
      <c r="AJ154" s="42" t="s">
        <v>131</v>
      </c>
      <c r="AK154" s="91">
        <v>5.0000000000000001E-3</v>
      </c>
      <c r="AL154" s="42">
        <v>1.2E-2</v>
      </c>
      <c r="AM154" s="88">
        <v>1.2E-2</v>
      </c>
      <c r="AN154" s="42" t="s">
        <v>131</v>
      </c>
      <c r="AO154" s="91">
        <v>5.0000000000000001E-3</v>
      </c>
      <c r="AP154" s="42" t="s">
        <v>34</v>
      </c>
      <c r="AQ154" s="95">
        <v>0.5</v>
      </c>
      <c r="AR154" s="45">
        <v>2.86</v>
      </c>
      <c r="AS154" s="88">
        <v>2.86</v>
      </c>
      <c r="AT154" s="42">
        <v>308</v>
      </c>
      <c r="AU154" s="88">
        <v>308</v>
      </c>
      <c r="AV154" s="42">
        <v>2.9</v>
      </c>
      <c r="AW154" s="88">
        <v>2.9</v>
      </c>
      <c r="AX154" s="42" t="s">
        <v>131</v>
      </c>
      <c r="AY154" s="91">
        <v>5.0000000000000001E-3</v>
      </c>
      <c r="AZ154" s="42" t="s">
        <v>131</v>
      </c>
      <c r="BA154" s="91">
        <v>5.0000000000000001E-3</v>
      </c>
      <c r="BB154" s="42" t="s">
        <v>131</v>
      </c>
      <c r="BC154" s="91">
        <v>5.0000000000000001E-3</v>
      </c>
      <c r="BD154" s="42">
        <v>365</v>
      </c>
      <c r="BE154" s="342">
        <v>365</v>
      </c>
    </row>
    <row r="155" spans="1:57" s="39" customFormat="1" ht="13.8" hidden="1">
      <c r="A155" s="356">
        <v>40226</v>
      </c>
      <c r="B155" s="45"/>
      <c r="C155" s="88"/>
      <c r="D155" s="42"/>
      <c r="E155" s="91"/>
      <c r="F155" s="42"/>
      <c r="G155" s="88"/>
      <c r="H155" s="42"/>
      <c r="I155" s="91"/>
      <c r="J155" s="42"/>
      <c r="K155" s="88"/>
      <c r="L155" s="42"/>
      <c r="M155" s="91"/>
      <c r="N155" s="42"/>
      <c r="O155" s="88"/>
      <c r="P155" s="45"/>
      <c r="Q155" s="88"/>
      <c r="R155" s="42"/>
      <c r="S155" s="91"/>
      <c r="T155" s="42"/>
      <c r="U155" s="88"/>
      <c r="V155" s="42"/>
      <c r="W155" s="91"/>
      <c r="X155" s="42"/>
      <c r="Y155" s="88"/>
      <c r="Z155" s="42"/>
      <c r="AA155" s="91"/>
      <c r="AB155" s="42"/>
      <c r="AC155" s="91"/>
      <c r="AD155" s="45"/>
      <c r="AE155" s="88"/>
      <c r="AF155" s="42"/>
      <c r="AG155" s="91"/>
      <c r="AH155" s="42"/>
      <c r="AI155" s="88"/>
      <c r="AJ155" s="42"/>
      <c r="AK155" s="91"/>
      <c r="AL155" s="42"/>
      <c r="AM155" s="88"/>
      <c r="AN155" s="42"/>
      <c r="AO155" s="91"/>
      <c r="AP155" s="42"/>
      <c r="AQ155" s="95"/>
      <c r="AR155" s="42"/>
      <c r="AS155" s="88"/>
      <c r="AT155" s="42">
        <v>326</v>
      </c>
      <c r="AU155" s="88">
        <v>326</v>
      </c>
      <c r="AV155" s="42"/>
      <c r="AW155" s="88"/>
      <c r="AX155" s="42"/>
      <c r="AY155" s="91"/>
      <c r="AZ155" s="42"/>
      <c r="BA155" s="88"/>
      <c r="BB155" s="42"/>
      <c r="BC155" s="91"/>
      <c r="BD155" s="42">
        <v>387</v>
      </c>
      <c r="BE155" s="342">
        <v>387</v>
      </c>
    </row>
    <row r="156" spans="1:57" s="39" customFormat="1" ht="13.8" hidden="1">
      <c r="A156" s="356">
        <v>40232</v>
      </c>
      <c r="B156" s="45"/>
      <c r="C156" s="88"/>
      <c r="D156" s="42"/>
      <c r="E156" s="91"/>
      <c r="F156" s="42"/>
      <c r="G156" s="88"/>
      <c r="H156" s="42"/>
      <c r="I156" s="91"/>
      <c r="J156" s="42"/>
      <c r="K156" s="88"/>
      <c r="L156" s="42"/>
      <c r="M156" s="91"/>
      <c r="N156" s="42"/>
      <c r="O156" s="88"/>
      <c r="P156" s="45"/>
      <c r="Q156" s="88"/>
      <c r="R156" s="42"/>
      <c r="S156" s="91"/>
      <c r="T156" s="42"/>
      <c r="U156" s="88"/>
      <c r="V156" s="42"/>
      <c r="W156" s="91"/>
      <c r="X156" s="42"/>
      <c r="Y156" s="88"/>
      <c r="Z156" s="42"/>
      <c r="AA156" s="91"/>
      <c r="AB156" s="42"/>
      <c r="AC156" s="91"/>
      <c r="AD156" s="45"/>
      <c r="AE156" s="88"/>
      <c r="AF156" s="42"/>
      <c r="AG156" s="91"/>
      <c r="AH156" s="42"/>
      <c r="AI156" s="88"/>
      <c r="AJ156" s="42"/>
      <c r="AK156" s="91"/>
      <c r="AL156" s="42"/>
      <c r="AM156" s="88"/>
      <c r="AN156" s="42"/>
      <c r="AO156" s="91"/>
      <c r="AP156" s="42"/>
      <c r="AQ156" s="95"/>
      <c r="AR156" s="42"/>
      <c r="AS156" s="88"/>
      <c r="AT156" s="42" t="s">
        <v>34</v>
      </c>
      <c r="AU156" s="91">
        <v>0</v>
      </c>
      <c r="AV156" s="42"/>
      <c r="AW156" s="88"/>
      <c r="AX156" s="42"/>
      <c r="AY156" s="91"/>
      <c r="AZ156" s="42"/>
      <c r="BA156" s="88"/>
      <c r="BB156" s="42"/>
      <c r="BC156" s="91"/>
      <c r="BD156" s="42" t="s">
        <v>34</v>
      </c>
      <c r="BE156" s="357">
        <v>0.5</v>
      </c>
    </row>
    <row r="157" spans="1:57" s="39" customFormat="1" ht="13.8" hidden="1">
      <c r="A157" s="356">
        <v>40245</v>
      </c>
      <c r="B157" s="45">
        <v>3.03</v>
      </c>
      <c r="C157" s="88">
        <v>3.03</v>
      </c>
      <c r="D157" s="42" t="s">
        <v>34</v>
      </c>
      <c r="E157" s="91">
        <v>0</v>
      </c>
      <c r="F157" s="42">
        <v>2.9</v>
      </c>
      <c r="G157" s="88">
        <v>2.9</v>
      </c>
      <c r="H157" s="42" t="s">
        <v>131</v>
      </c>
      <c r="I157" s="91">
        <v>5.0000000000000001E-3</v>
      </c>
      <c r="J157" s="42" t="s">
        <v>131</v>
      </c>
      <c r="K157" s="91">
        <v>5.0000000000000001E-3</v>
      </c>
      <c r="L157" s="42" t="s">
        <v>194</v>
      </c>
      <c r="M157" s="91">
        <v>2.5000000000000001E-3</v>
      </c>
      <c r="N157" s="42" t="s">
        <v>34</v>
      </c>
      <c r="O157" s="91">
        <v>0.5</v>
      </c>
      <c r="P157" s="45">
        <v>2.09</v>
      </c>
      <c r="Q157" s="88">
        <v>2.09</v>
      </c>
      <c r="R157" s="42" t="s">
        <v>34</v>
      </c>
      <c r="S157" s="91">
        <v>0</v>
      </c>
      <c r="T157" s="42">
        <v>2.1</v>
      </c>
      <c r="U157" s="88">
        <v>2.1</v>
      </c>
      <c r="V157" s="42" t="s">
        <v>131</v>
      </c>
      <c r="W157" s="91">
        <v>5.0000000000000001E-3</v>
      </c>
      <c r="X157" s="42" t="s">
        <v>131</v>
      </c>
      <c r="Y157" s="91">
        <v>5.0000000000000001E-3</v>
      </c>
      <c r="Z157" s="42" t="s">
        <v>194</v>
      </c>
      <c r="AA157" s="91">
        <v>2.5000000000000001E-3</v>
      </c>
      <c r="AB157" s="42" t="s">
        <v>34</v>
      </c>
      <c r="AC157" s="91">
        <v>0.5</v>
      </c>
      <c r="AD157" s="45">
        <v>0.78</v>
      </c>
      <c r="AE157" s="88">
        <v>0.78</v>
      </c>
      <c r="AF157" s="42" t="s">
        <v>34</v>
      </c>
      <c r="AG157" s="91">
        <v>0</v>
      </c>
      <c r="AH157" s="42">
        <v>0.81</v>
      </c>
      <c r="AI157" s="88">
        <v>0.81</v>
      </c>
      <c r="AJ157" s="42" t="s">
        <v>131</v>
      </c>
      <c r="AK157" s="91">
        <v>5.0000000000000001E-3</v>
      </c>
      <c r="AL157" s="42" t="s">
        <v>131</v>
      </c>
      <c r="AM157" s="91">
        <v>5.0000000000000001E-3</v>
      </c>
      <c r="AN157" s="42">
        <v>6.0000000000000001E-3</v>
      </c>
      <c r="AO157" s="88">
        <v>6.0000000000000001E-3</v>
      </c>
      <c r="AP157" s="42">
        <v>2</v>
      </c>
      <c r="AQ157" s="88">
        <v>2</v>
      </c>
      <c r="AR157" s="45">
        <v>3.02</v>
      </c>
      <c r="AS157" s="88">
        <v>3.02</v>
      </c>
      <c r="AT157" s="42" t="s">
        <v>34</v>
      </c>
      <c r="AU157" s="91">
        <v>0</v>
      </c>
      <c r="AV157" s="42">
        <v>3</v>
      </c>
      <c r="AW157" s="88">
        <v>3</v>
      </c>
      <c r="AX157" s="42" t="s">
        <v>131</v>
      </c>
      <c r="AY157" s="91">
        <v>5.0000000000000001E-3</v>
      </c>
      <c r="AZ157" s="42" t="s">
        <v>131</v>
      </c>
      <c r="BA157" s="91">
        <v>5.0000000000000001E-3</v>
      </c>
      <c r="BB157" s="42" t="s">
        <v>194</v>
      </c>
      <c r="BC157" s="91">
        <v>2.5000000000000001E-3</v>
      </c>
      <c r="BD157" s="42" t="s">
        <v>34</v>
      </c>
      <c r="BE157" s="357">
        <v>0.5</v>
      </c>
    </row>
    <row r="158" spans="1:57" s="39" customFormat="1" ht="13.8" hidden="1">
      <c r="A158" s="356">
        <v>40283</v>
      </c>
      <c r="B158" s="45">
        <v>2.78</v>
      </c>
      <c r="C158" s="88">
        <v>2.78</v>
      </c>
      <c r="D158" s="42" t="s">
        <v>34</v>
      </c>
      <c r="E158" s="91">
        <v>0</v>
      </c>
      <c r="F158" s="42">
        <v>2.8</v>
      </c>
      <c r="G158" s="88">
        <v>2.8</v>
      </c>
      <c r="H158" s="42" t="s">
        <v>131</v>
      </c>
      <c r="I158" s="91">
        <v>5.0000000000000001E-3</v>
      </c>
      <c r="J158" s="42" t="s">
        <v>131</v>
      </c>
      <c r="K158" s="91">
        <v>5.0000000000000001E-3</v>
      </c>
      <c r="L158" s="42" t="s">
        <v>194</v>
      </c>
      <c r="M158" s="91">
        <v>2.5000000000000001E-3</v>
      </c>
      <c r="N158" s="42" t="s">
        <v>34</v>
      </c>
      <c r="O158" s="91">
        <v>0.5</v>
      </c>
      <c r="P158" s="45">
        <v>1.87</v>
      </c>
      <c r="Q158" s="88">
        <v>1.87</v>
      </c>
      <c r="R158" s="42" t="s">
        <v>34</v>
      </c>
      <c r="S158" s="91">
        <v>0</v>
      </c>
      <c r="T158" s="42">
        <v>2</v>
      </c>
      <c r="U158" s="88">
        <v>2</v>
      </c>
      <c r="V158" s="42">
        <v>0.01</v>
      </c>
      <c r="W158" s="88">
        <v>0.01</v>
      </c>
      <c r="X158" s="42" t="s">
        <v>131</v>
      </c>
      <c r="Y158" s="91">
        <v>5.0000000000000001E-3</v>
      </c>
      <c r="Z158" s="42" t="s">
        <v>194</v>
      </c>
      <c r="AA158" s="91">
        <v>2.5000000000000001E-3</v>
      </c>
      <c r="AB158" s="42" t="s">
        <v>34</v>
      </c>
      <c r="AC158" s="91">
        <v>0.5</v>
      </c>
      <c r="AD158" s="45">
        <v>0.65</v>
      </c>
      <c r="AE158" s="88">
        <v>0.65</v>
      </c>
      <c r="AF158" s="42" t="s">
        <v>34</v>
      </c>
      <c r="AG158" s="91">
        <v>0</v>
      </c>
      <c r="AH158" s="42">
        <v>0.79</v>
      </c>
      <c r="AI158" s="88">
        <v>0.79</v>
      </c>
      <c r="AJ158" s="42" t="s">
        <v>131</v>
      </c>
      <c r="AK158" s="91">
        <v>5.0000000000000001E-3</v>
      </c>
      <c r="AL158" s="42" t="s">
        <v>131</v>
      </c>
      <c r="AM158" s="91">
        <v>5.0000000000000001E-3</v>
      </c>
      <c r="AN158" s="42" t="s">
        <v>194</v>
      </c>
      <c r="AO158" s="91">
        <v>2.5000000000000001E-3</v>
      </c>
      <c r="AP158" s="42" t="s">
        <v>34</v>
      </c>
      <c r="AQ158" s="95">
        <v>0.5</v>
      </c>
      <c r="AR158" s="42">
        <v>2.66</v>
      </c>
      <c r="AS158" s="88">
        <v>2.66</v>
      </c>
      <c r="AT158" s="42" t="s">
        <v>34</v>
      </c>
      <c r="AU158" s="91">
        <v>0</v>
      </c>
      <c r="AV158" s="42">
        <v>2.8</v>
      </c>
      <c r="AW158" s="88">
        <v>2.8</v>
      </c>
      <c r="AX158" s="42" t="s">
        <v>131</v>
      </c>
      <c r="AY158" s="91">
        <v>5.0000000000000001E-3</v>
      </c>
      <c r="AZ158" s="42" t="s">
        <v>131</v>
      </c>
      <c r="BA158" s="91">
        <v>5.0000000000000001E-3</v>
      </c>
      <c r="BB158" s="42" t="s">
        <v>194</v>
      </c>
      <c r="BC158" s="91">
        <v>2.5000000000000001E-3</v>
      </c>
      <c r="BD158" s="42" t="s">
        <v>34</v>
      </c>
      <c r="BE158" s="357">
        <v>0.5</v>
      </c>
    </row>
    <row r="159" spans="1:57" s="39" customFormat="1" ht="13.8" hidden="1">
      <c r="A159" s="356">
        <v>40311</v>
      </c>
      <c r="B159" s="45">
        <v>2.72</v>
      </c>
      <c r="C159" s="88">
        <v>2.72</v>
      </c>
      <c r="D159" s="42" t="s">
        <v>34</v>
      </c>
      <c r="E159" s="91">
        <v>0</v>
      </c>
      <c r="F159" s="42">
        <v>2.7</v>
      </c>
      <c r="G159" s="88">
        <v>2.7</v>
      </c>
      <c r="H159" s="42" t="s">
        <v>131</v>
      </c>
      <c r="I159" s="91">
        <v>5.0000000000000001E-3</v>
      </c>
      <c r="J159" s="42" t="s">
        <v>131</v>
      </c>
      <c r="K159" s="91">
        <v>5.0000000000000001E-3</v>
      </c>
      <c r="L159" s="42" t="s">
        <v>194</v>
      </c>
      <c r="M159" s="91">
        <v>2.5000000000000001E-3</v>
      </c>
      <c r="N159" s="42" t="s">
        <v>34</v>
      </c>
      <c r="O159" s="91">
        <v>0.5</v>
      </c>
      <c r="P159" s="45">
        <v>2.0099999999999998</v>
      </c>
      <c r="Q159" s="88">
        <v>2.0099999999999998</v>
      </c>
      <c r="R159" s="42" t="s">
        <v>34</v>
      </c>
      <c r="S159" s="91">
        <v>0</v>
      </c>
      <c r="T159" s="42">
        <v>2</v>
      </c>
      <c r="U159" s="88">
        <v>2</v>
      </c>
      <c r="V159" s="42">
        <v>0.01</v>
      </c>
      <c r="W159" s="88">
        <v>0.01</v>
      </c>
      <c r="X159" s="42" t="s">
        <v>131</v>
      </c>
      <c r="Y159" s="91">
        <v>5.0000000000000001E-3</v>
      </c>
      <c r="Z159" s="42" t="s">
        <v>194</v>
      </c>
      <c r="AA159" s="91">
        <v>2.5000000000000001E-3</v>
      </c>
      <c r="AB159" s="42" t="s">
        <v>34</v>
      </c>
      <c r="AC159" s="91">
        <v>0.5</v>
      </c>
      <c r="AD159" s="45">
        <v>0.72</v>
      </c>
      <c r="AE159" s="88">
        <v>0.72</v>
      </c>
      <c r="AF159" s="42" t="s">
        <v>34</v>
      </c>
      <c r="AG159" s="91">
        <v>0</v>
      </c>
      <c r="AH159" s="42">
        <v>0.75</v>
      </c>
      <c r="AI159" s="88">
        <v>0.75</v>
      </c>
      <c r="AJ159" s="42" t="s">
        <v>131</v>
      </c>
      <c r="AK159" s="91">
        <v>5.0000000000000001E-3</v>
      </c>
      <c r="AL159" s="42" t="s">
        <v>131</v>
      </c>
      <c r="AM159" s="91">
        <v>5.0000000000000001E-3</v>
      </c>
      <c r="AN159" s="42" t="s">
        <v>194</v>
      </c>
      <c r="AO159" s="91">
        <v>2.5000000000000001E-3</v>
      </c>
      <c r="AP159" s="42" t="s">
        <v>34</v>
      </c>
      <c r="AQ159" s="95">
        <v>0.5</v>
      </c>
      <c r="AR159" s="42">
        <v>2.83</v>
      </c>
      <c r="AS159" s="88">
        <v>2.83</v>
      </c>
      <c r="AT159" s="42" t="s">
        <v>34</v>
      </c>
      <c r="AU159" s="91">
        <v>0</v>
      </c>
      <c r="AV159" s="42">
        <v>2.7</v>
      </c>
      <c r="AW159" s="88">
        <v>2.7</v>
      </c>
      <c r="AX159" s="42" t="s">
        <v>131</v>
      </c>
      <c r="AY159" s="91">
        <v>5.0000000000000001E-3</v>
      </c>
      <c r="AZ159" s="42" t="s">
        <v>131</v>
      </c>
      <c r="BA159" s="91">
        <v>5.0000000000000001E-3</v>
      </c>
      <c r="BB159" s="42" t="s">
        <v>194</v>
      </c>
      <c r="BC159" s="91">
        <v>2.5000000000000001E-3</v>
      </c>
      <c r="BD159" s="42" t="s">
        <v>34</v>
      </c>
      <c r="BE159" s="342">
        <v>0.5</v>
      </c>
    </row>
    <row r="160" spans="1:57" s="39" customFormat="1" hidden="1" thickBot="1">
      <c r="A160" s="358">
        <v>40340</v>
      </c>
      <c r="B160" s="359">
        <v>2.97</v>
      </c>
      <c r="C160" s="345">
        <v>2.97</v>
      </c>
      <c r="D160" s="360" t="s">
        <v>34</v>
      </c>
      <c r="E160" s="347">
        <v>0</v>
      </c>
      <c r="F160" s="360">
        <v>2.9</v>
      </c>
      <c r="G160" s="345">
        <v>2.9</v>
      </c>
      <c r="H160" s="360" t="s">
        <v>131</v>
      </c>
      <c r="I160" s="347">
        <v>5.0000000000000001E-3</v>
      </c>
      <c r="J160" s="360" t="s">
        <v>131</v>
      </c>
      <c r="K160" s="347">
        <v>5.0000000000000001E-3</v>
      </c>
      <c r="L160" s="360" t="s">
        <v>194</v>
      </c>
      <c r="M160" s="347">
        <v>2.5000000000000001E-3</v>
      </c>
      <c r="N160" s="360" t="s">
        <v>34</v>
      </c>
      <c r="O160" s="347">
        <v>0.5</v>
      </c>
      <c r="P160" s="359">
        <v>2.0699999999999998</v>
      </c>
      <c r="Q160" s="345">
        <v>2.0699999999999998</v>
      </c>
      <c r="R160" s="360" t="s">
        <v>34</v>
      </c>
      <c r="S160" s="347">
        <v>0</v>
      </c>
      <c r="T160" s="360">
        <v>2</v>
      </c>
      <c r="U160" s="345">
        <v>2</v>
      </c>
      <c r="V160" s="360">
        <v>0.03</v>
      </c>
      <c r="W160" s="345">
        <v>0.03</v>
      </c>
      <c r="X160" s="360" t="s">
        <v>131</v>
      </c>
      <c r="Y160" s="347">
        <v>5.0000000000000001E-3</v>
      </c>
      <c r="Z160" s="360" t="s">
        <v>194</v>
      </c>
      <c r="AA160" s="347">
        <v>2.5000000000000001E-3</v>
      </c>
      <c r="AB160" s="360" t="s">
        <v>34</v>
      </c>
      <c r="AC160" s="347">
        <v>0.5</v>
      </c>
      <c r="AD160" s="359">
        <v>0.73</v>
      </c>
      <c r="AE160" s="345">
        <v>0.73</v>
      </c>
      <c r="AF160" s="360" t="s">
        <v>34</v>
      </c>
      <c r="AG160" s="347">
        <v>0</v>
      </c>
      <c r="AH160" s="360">
        <v>0.72</v>
      </c>
      <c r="AI160" s="345">
        <v>0.72</v>
      </c>
      <c r="AJ160" s="360">
        <v>0.01</v>
      </c>
      <c r="AK160" s="345">
        <v>0.01</v>
      </c>
      <c r="AL160" s="360">
        <v>1.6E-2</v>
      </c>
      <c r="AM160" s="345">
        <v>1.6E-2</v>
      </c>
      <c r="AN160" s="360" t="s">
        <v>194</v>
      </c>
      <c r="AO160" s="347">
        <v>2.5000000000000001E-3</v>
      </c>
      <c r="AP160" s="360" t="s">
        <v>34</v>
      </c>
      <c r="AQ160" s="361">
        <v>0.5</v>
      </c>
      <c r="AR160" s="360">
        <v>2.96</v>
      </c>
      <c r="AS160" s="345">
        <v>2.96</v>
      </c>
      <c r="AT160" s="360" t="s">
        <v>34</v>
      </c>
      <c r="AU160" s="347">
        <v>0</v>
      </c>
      <c r="AV160" s="360">
        <v>2.9</v>
      </c>
      <c r="AW160" s="345">
        <v>2.9</v>
      </c>
      <c r="AX160" s="360" t="s">
        <v>131</v>
      </c>
      <c r="AY160" s="347">
        <v>5.0000000000000001E-3</v>
      </c>
      <c r="AZ160" s="360" t="s">
        <v>131</v>
      </c>
      <c r="BA160" s="347">
        <v>5.0000000000000001E-3</v>
      </c>
      <c r="BB160" s="360" t="s">
        <v>194</v>
      </c>
      <c r="BC160" s="347">
        <v>2.5000000000000001E-3</v>
      </c>
      <c r="BD160" s="360" t="s">
        <v>34</v>
      </c>
      <c r="BE160" s="351">
        <v>0.5</v>
      </c>
    </row>
    <row r="161" spans="1:57" s="39" customFormat="1" ht="13.8" hidden="1">
      <c r="A161" s="352">
        <v>40371</v>
      </c>
      <c r="B161" s="353">
        <v>2.66</v>
      </c>
      <c r="C161" s="334">
        <v>2.66</v>
      </c>
      <c r="D161" s="354" t="s">
        <v>34</v>
      </c>
      <c r="E161" s="336">
        <v>0</v>
      </c>
      <c r="F161" s="354">
        <v>2.8</v>
      </c>
      <c r="G161" s="334">
        <v>2.8</v>
      </c>
      <c r="H161" s="354" t="s">
        <v>194</v>
      </c>
      <c r="I161" s="336">
        <v>2.5000000000000001E-3</v>
      </c>
      <c r="J161" s="354" t="s">
        <v>131</v>
      </c>
      <c r="K161" s="336">
        <v>5.0000000000000001E-3</v>
      </c>
      <c r="L161" s="354" t="s">
        <v>194</v>
      </c>
      <c r="M161" s="336">
        <v>2.5000000000000001E-3</v>
      </c>
      <c r="N161" s="354" t="s">
        <v>34</v>
      </c>
      <c r="O161" s="336">
        <v>0.5</v>
      </c>
      <c r="P161" s="353">
        <v>1.89</v>
      </c>
      <c r="Q161" s="334">
        <v>1.89</v>
      </c>
      <c r="R161" s="354" t="s">
        <v>34</v>
      </c>
      <c r="S161" s="336">
        <v>0</v>
      </c>
      <c r="T161" s="354">
        <v>2</v>
      </c>
      <c r="U161" s="334">
        <v>2</v>
      </c>
      <c r="V161" s="354">
        <v>7.0000000000000001E-3</v>
      </c>
      <c r="W161" s="334">
        <v>7.0000000000000001E-3</v>
      </c>
      <c r="X161" s="354">
        <v>1.2999999999999999E-2</v>
      </c>
      <c r="Y161" s="334">
        <v>1.2999999999999999E-2</v>
      </c>
      <c r="Z161" s="354">
        <v>6.0000000000000001E-3</v>
      </c>
      <c r="AA161" s="334">
        <v>6.0000000000000001E-3</v>
      </c>
      <c r="AB161" s="354" t="s">
        <v>34</v>
      </c>
      <c r="AC161" s="336">
        <v>0.5</v>
      </c>
      <c r="AD161" s="353">
        <v>0.66</v>
      </c>
      <c r="AE161" s="334">
        <v>0.66</v>
      </c>
      <c r="AF161" s="354" t="s">
        <v>34</v>
      </c>
      <c r="AG161" s="336">
        <v>0</v>
      </c>
      <c r="AH161" s="354">
        <v>0.78</v>
      </c>
      <c r="AI161" s="334">
        <v>0.78</v>
      </c>
      <c r="AJ161" s="354" t="s">
        <v>194</v>
      </c>
      <c r="AK161" s="336">
        <v>2.5000000000000001E-3</v>
      </c>
      <c r="AL161" s="354">
        <v>1.0999999999999999E-2</v>
      </c>
      <c r="AM161" s="334">
        <v>1.0999999999999999E-2</v>
      </c>
      <c r="AN161" s="354">
        <v>6.0000000000000001E-3</v>
      </c>
      <c r="AO161" s="334">
        <v>6.0000000000000001E-3</v>
      </c>
      <c r="AP161" s="354" t="s">
        <v>34</v>
      </c>
      <c r="AQ161" s="336">
        <v>0.5</v>
      </c>
      <c r="AR161" s="353">
        <v>2.63</v>
      </c>
      <c r="AS161" s="334">
        <v>2.63</v>
      </c>
      <c r="AT161" s="354" t="s">
        <v>34</v>
      </c>
      <c r="AU161" s="336">
        <v>0</v>
      </c>
      <c r="AV161" s="354">
        <v>2.7</v>
      </c>
      <c r="AW161" s="334">
        <v>2.7</v>
      </c>
      <c r="AX161" s="354" t="s">
        <v>194</v>
      </c>
      <c r="AY161" s="336">
        <v>2.5000000000000001E-3</v>
      </c>
      <c r="AZ161" s="354" t="s">
        <v>131</v>
      </c>
      <c r="BA161" s="336">
        <v>5.0000000000000001E-3</v>
      </c>
      <c r="BB161" s="354" t="s">
        <v>194</v>
      </c>
      <c r="BC161" s="336">
        <v>2.5000000000000001E-3</v>
      </c>
      <c r="BD161" s="354" t="s">
        <v>34</v>
      </c>
      <c r="BE161" s="363">
        <v>0.5</v>
      </c>
    </row>
    <row r="162" spans="1:57" s="39" customFormat="1" ht="13.8" hidden="1">
      <c r="A162" s="356">
        <v>40401</v>
      </c>
      <c r="B162" s="45">
        <v>2.62</v>
      </c>
      <c r="C162" s="88">
        <v>2.62</v>
      </c>
      <c r="D162" s="42" t="s">
        <v>34</v>
      </c>
      <c r="E162" s="91">
        <v>0</v>
      </c>
      <c r="F162" s="42">
        <v>2.8</v>
      </c>
      <c r="G162" s="88">
        <v>2.8</v>
      </c>
      <c r="H162" s="42" t="s">
        <v>194</v>
      </c>
      <c r="I162" s="91">
        <v>2.5000000000000001E-3</v>
      </c>
      <c r="J162" s="42" t="s">
        <v>131</v>
      </c>
      <c r="K162" s="91">
        <v>5.0000000000000001E-3</v>
      </c>
      <c r="L162" s="42" t="s">
        <v>194</v>
      </c>
      <c r="M162" s="91">
        <v>2.5000000000000001E-3</v>
      </c>
      <c r="N162" s="42" t="s">
        <v>34</v>
      </c>
      <c r="O162" s="91">
        <v>0.5</v>
      </c>
      <c r="P162" s="45">
        <v>1.81</v>
      </c>
      <c r="Q162" s="88">
        <v>1.81</v>
      </c>
      <c r="R162" s="42" t="s">
        <v>34</v>
      </c>
      <c r="S162" s="91">
        <v>0</v>
      </c>
      <c r="T162" s="42">
        <v>2</v>
      </c>
      <c r="U162" s="88">
        <v>2</v>
      </c>
      <c r="V162" s="42">
        <v>0.01</v>
      </c>
      <c r="W162" s="88">
        <v>0.01</v>
      </c>
      <c r="X162" s="42" t="s">
        <v>131</v>
      </c>
      <c r="Y162" s="91">
        <v>5.0000000000000001E-3</v>
      </c>
      <c r="Z162" s="42" t="s">
        <v>194</v>
      </c>
      <c r="AA162" s="91">
        <v>2.5000000000000001E-3</v>
      </c>
      <c r="AB162" s="42" t="s">
        <v>34</v>
      </c>
      <c r="AC162" s="91">
        <v>0.5</v>
      </c>
      <c r="AD162" s="45">
        <v>0.63</v>
      </c>
      <c r="AE162" s="88">
        <v>0.63</v>
      </c>
      <c r="AF162" s="42" t="s">
        <v>34</v>
      </c>
      <c r="AG162" s="91">
        <v>0</v>
      </c>
      <c r="AH162" s="42">
        <v>0.73</v>
      </c>
      <c r="AI162" s="88">
        <v>0.73</v>
      </c>
      <c r="AJ162" s="42" t="s">
        <v>131</v>
      </c>
      <c r="AK162" s="91">
        <v>5.0000000000000001E-3</v>
      </c>
      <c r="AL162" s="42" t="s">
        <v>131</v>
      </c>
      <c r="AM162" s="91">
        <v>5.0000000000000001E-3</v>
      </c>
      <c r="AN162" s="42" t="s">
        <v>194</v>
      </c>
      <c r="AO162" s="91">
        <v>2.5000000000000001E-3</v>
      </c>
      <c r="AP162" s="42" t="s">
        <v>34</v>
      </c>
      <c r="AQ162" s="91">
        <v>0.5</v>
      </c>
      <c r="AR162" s="45">
        <v>2.68</v>
      </c>
      <c r="AS162" s="88">
        <v>2.68</v>
      </c>
      <c r="AT162" s="42" t="s">
        <v>34</v>
      </c>
      <c r="AU162" s="91">
        <v>0</v>
      </c>
      <c r="AV162" s="42">
        <v>2.9</v>
      </c>
      <c r="AW162" s="88">
        <v>2.9</v>
      </c>
      <c r="AX162" s="42" t="s">
        <v>194</v>
      </c>
      <c r="AY162" s="91">
        <v>2.5000000000000001E-3</v>
      </c>
      <c r="AZ162" s="42" t="s">
        <v>131</v>
      </c>
      <c r="BA162" s="91">
        <v>5.0000000000000001E-3</v>
      </c>
      <c r="BB162" s="42" t="s">
        <v>194</v>
      </c>
      <c r="BC162" s="91">
        <v>2.5000000000000001E-3</v>
      </c>
      <c r="BD162" s="42" t="s">
        <v>34</v>
      </c>
      <c r="BE162" s="357">
        <v>0.5</v>
      </c>
    </row>
    <row r="163" spans="1:57" s="39" customFormat="1" ht="13.8" hidden="1">
      <c r="A163" s="356">
        <v>40428</v>
      </c>
      <c r="B163" s="45">
        <v>2.76</v>
      </c>
      <c r="C163" s="88">
        <v>2.76</v>
      </c>
      <c r="D163" s="42" t="s">
        <v>34</v>
      </c>
      <c r="E163" s="91">
        <v>0</v>
      </c>
      <c r="F163" s="42">
        <v>2.8</v>
      </c>
      <c r="G163" s="88">
        <v>2.8</v>
      </c>
      <c r="H163" s="42" t="s">
        <v>131</v>
      </c>
      <c r="I163" s="91">
        <v>5.0000000000000001E-3</v>
      </c>
      <c r="J163" s="42" t="s">
        <v>131</v>
      </c>
      <c r="K163" s="91">
        <v>5.0000000000000001E-3</v>
      </c>
      <c r="L163" s="42">
        <v>6.0000000000000001E-3</v>
      </c>
      <c r="M163" s="88">
        <v>6.0000000000000001E-3</v>
      </c>
      <c r="N163" s="42" t="s">
        <v>34</v>
      </c>
      <c r="O163" s="91">
        <v>0.5</v>
      </c>
      <c r="P163" s="45">
        <v>1.87</v>
      </c>
      <c r="Q163" s="88">
        <v>1.87</v>
      </c>
      <c r="R163" s="42" t="s">
        <v>34</v>
      </c>
      <c r="S163" s="91">
        <v>0</v>
      </c>
      <c r="T163" s="42">
        <v>1.9</v>
      </c>
      <c r="U163" s="88">
        <v>1.9</v>
      </c>
      <c r="V163" s="42">
        <v>8.0000000000000002E-3</v>
      </c>
      <c r="W163" s="88">
        <v>8.0000000000000002E-3</v>
      </c>
      <c r="X163" s="42" t="s">
        <v>131</v>
      </c>
      <c r="Y163" s="91">
        <v>5.0000000000000001E-3</v>
      </c>
      <c r="Z163" s="42" t="s">
        <v>194</v>
      </c>
      <c r="AA163" s="91">
        <v>2.5000000000000001E-3</v>
      </c>
      <c r="AB163" s="42" t="s">
        <v>34</v>
      </c>
      <c r="AC163" s="91">
        <v>0.5</v>
      </c>
      <c r="AD163" s="45">
        <v>0.68</v>
      </c>
      <c r="AE163" s="88">
        <v>0.68</v>
      </c>
      <c r="AF163" s="42" t="s">
        <v>34</v>
      </c>
      <c r="AG163" s="91">
        <v>0</v>
      </c>
      <c r="AH163" s="42">
        <v>0.75</v>
      </c>
      <c r="AI163" s="88">
        <v>0.75</v>
      </c>
      <c r="AJ163" s="42" t="s">
        <v>131</v>
      </c>
      <c r="AK163" s="91">
        <v>5.0000000000000001E-3</v>
      </c>
      <c r="AL163" s="42" t="s">
        <v>131</v>
      </c>
      <c r="AM163" s="91">
        <v>5.0000000000000001E-3</v>
      </c>
      <c r="AN163" s="42">
        <v>7.0000000000000001E-3</v>
      </c>
      <c r="AO163" s="88">
        <v>7.0000000000000001E-3</v>
      </c>
      <c r="AP163" s="42" t="s">
        <v>34</v>
      </c>
      <c r="AQ163" s="91">
        <v>0.5</v>
      </c>
      <c r="AR163" s="45">
        <v>2.85</v>
      </c>
      <c r="AS163" s="88">
        <v>2.85</v>
      </c>
      <c r="AT163" s="42" t="s">
        <v>34</v>
      </c>
      <c r="AU163" s="91">
        <v>0</v>
      </c>
      <c r="AV163" s="42">
        <v>2.8</v>
      </c>
      <c r="AW163" s="88">
        <v>2.8</v>
      </c>
      <c r="AX163" s="42" t="s">
        <v>131</v>
      </c>
      <c r="AY163" s="91">
        <v>5.0000000000000001E-3</v>
      </c>
      <c r="AZ163" s="42" t="s">
        <v>131</v>
      </c>
      <c r="BA163" s="91">
        <v>5.0000000000000001E-3</v>
      </c>
      <c r="BB163" s="42" t="s">
        <v>194</v>
      </c>
      <c r="BC163" s="91">
        <v>2.5000000000000001E-3</v>
      </c>
      <c r="BD163" s="42" t="s">
        <v>34</v>
      </c>
      <c r="BE163" s="357">
        <v>0.5</v>
      </c>
    </row>
    <row r="164" spans="1:57" s="39" customFormat="1" ht="13.8" hidden="1">
      <c r="A164" s="356">
        <v>40464</v>
      </c>
      <c r="B164" s="45">
        <v>2.79</v>
      </c>
      <c r="C164" s="88">
        <v>2.79</v>
      </c>
      <c r="D164" s="42" t="s">
        <v>34</v>
      </c>
      <c r="E164" s="91">
        <v>0</v>
      </c>
      <c r="F164" s="42">
        <v>2.8</v>
      </c>
      <c r="G164" s="88">
        <v>2.8</v>
      </c>
      <c r="H164" s="42" t="s">
        <v>194</v>
      </c>
      <c r="I164" s="91">
        <v>2.5000000000000001E-3</v>
      </c>
      <c r="J164" s="42" t="s">
        <v>131</v>
      </c>
      <c r="K164" s="91">
        <v>5.0000000000000001E-3</v>
      </c>
      <c r="L164" s="42" t="s">
        <v>131</v>
      </c>
      <c r="M164" s="91">
        <v>5.0000000000000001E-3</v>
      </c>
      <c r="N164" s="42" t="s">
        <v>34</v>
      </c>
      <c r="O164" s="91">
        <v>0.5</v>
      </c>
      <c r="P164" s="45">
        <v>1.89</v>
      </c>
      <c r="Q164" s="88">
        <v>1.89</v>
      </c>
      <c r="R164" s="42" t="s">
        <v>34</v>
      </c>
      <c r="S164" s="91">
        <v>0</v>
      </c>
      <c r="T164" s="42">
        <v>2</v>
      </c>
      <c r="U164" s="88">
        <v>2</v>
      </c>
      <c r="V164" s="42">
        <v>7.0000000000000001E-3</v>
      </c>
      <c r="W164" s="88">
        <v>7.0000000000000001E-3</v>
      </c>
      <c r="X164" s="42">
        <v>1.4E-2</v>
      </c>
      <c r="Y164" s="88">
        <v>1.4E-2</v>
      </c>
      <c r="Z164" s="42" t="s">
        <v>131</v>
      </c>
      <c r="AA164" s="91">
        <v>5.0000000000000001E-3</v>
      </c>
      <c r="AB164" s="42" t="s">
        <v>34</v>
      </c>
      <c r="AC164" s="91">
        <v>0.5</v>
      </c>
      <c r="AD164" s="45">
        <v>0.72</v>
      </c>
      <c r="AE164" s="88">
        <v>0.72</v>
      </c>
      <c r="AF164" s="42" t="s">
        <v>34</v>
      </c>
      <c r="AG164" s="91">
        <v>0</v>
      </c>
      <c r="AH164" s="42">
        <v>0.75</v>
      </c>
      <c r="AI164" s="88">
        <v>0.75</v>
      </c>
      <c r="AJ164" s="42" t="s">
        <v>194</v>
      </c>
      <c r="AK164" s="91">
        <v>2.5000000000000001E-3</v>
      </c>
      <c r="AL164" s="42">
        <v>1.4999999999999999E-2</v>
      </c>
      <c r="AM164" s="88">
        <v>1.4999999999999999E-2</v>
      </c>
      <c r="AN164" s="42">
        <v>8.9999999999999993E-3</v>
      </c>
      <c r="AO164" s="88">
        <v>8.9999999999999993E-3</v>
      </c>
      <c r="AP164" s="42" t="s">
        <v>34</v>
      </c>
      <c r="AQ164" s="91">
        <v>0.5</v>
      </c>
      <c r="AR164" s="45">
        <v>2.75</v>
      </c>
      <c r="AS164" s="88">
        <v>2.75</v>
      </c>
      <c r="AT164" s="42" t="s">
        <v>34</v>
      </c>
      <c r="AU164" s="91">
        <v>0</v>
      </c>
      <c r="AV164" s="42">
        <v>2.8</v>
      </c>
      <c r="AW164" s="88">
        <v>2.8</v>
      </c>
      <c r="AX164" s="42" t="s">
        <v>194</v>
      </c>
      <c r="AY164" s="91">
        <v>2.5000000000000001E-3</v>
      </c>
      <c r="AZ164" s="42" t="s">
        <v>131</v>
      </c>
      <c r="BA164" s="91">
        <v>5.0000000000000001E-3</v>
      </c>
      <c r="BB164" s="42" t="s">
        <v>131</v>
      </c>
      <c r="BC164" s="91">
        <v>5.0000000000000001E-3</v>
      </c>
      <c r="BD164" s="42" t="s">
        <v>34</v>
      </c>
      <c r="BE164" s="357">
        <v>0.5</v>
      </c>
    </row>
    <row r="165" spans="1:57" s="39" customFormat="1" ht="13.8" hidden="1">
      <c r="A165" s="356">
        <v>40493</v>
      </c>
      <c r="B165" s="45">
        <v>2.78</v>
      </c>
      <c r="C165" s="88">
        <v>2.78</v>
      </c>
      <c r="D165" s="42" t="s">
        <v>34</v>
      </c>
      <c r="E165" s="91">
        <v>0</v>
      </c>
      <c r="F165" s="42">
        <v>2.8</v>
      </c>
      <c r="G165" s="88">
        <v>2.8</v>
      </c>
      <c r="H165" s="42" t="s">
        <v>194</v>
      </c>
      <c r="I165" s="91">
        <v>2.5000000000000001E-3</v>
      </c>
      <c r="J165" s="42" t="s">
        <v>131</v>
      </c>
      <c r="K165" s="91">
        <v>5.0000000000000001E-3</v>
      </c>
      <c r="L165" s="42" t="s">
        <v>194</v>
      </c>
      <c r="M165" s="91">
        <v>2.5000000000000001E-3</v>
      </c>
      <c r="N165" s="42" t="s">
        <v>34</v>
      </c>
      <c r="O165" s="91">
        <v>0.5</v>
      </c>
      <c r="P165" s="45">
        <v>1.89</v>
      </c>
      <c r="Q165" s="88">
        <v>1.89</v>
      </c>
      <c r="R165" s="42" t="s">
        <v>34</v>
      </c>
      <c r="S165" s="91">
        <v>0</v>
      </c>
      <c r="T165" s="42">
        <v>1.9</v>
      </c>
      <c r="U165" s="88">
        <v>1.9</v>
      </c>
      <c r="V165" s="42" t="s">
        <v>194</v>
      </c>
      <c r="W165" s="91">
        <v>2.5000000000000001E-3</v>
      </c>
      <c r="X165" s="42" t="s">
        <v>131</v>
      </c>
      <c r="Y165" s="91">
        <v>5.0000000000000001E-3</v>
      </c>
      <c r="Z165" s="42">
        <v>6.0000000000000001E-3</v>
      </c>
      <c r="AA165" s="88">
        <v>6.0000000000000001E-3</v>
      </c>
      <c r="AB165" s="42" t="s">
        <v>34</v>
      </c>
      <c r="AC165" s="91">
        <v>0.5</v>
      </c>
      <c r="AD165" s="45">
        <v>0.73</v>
      </c>
      <c r="AE165" s="88">
        <v>0.73</v>
      </c>
      <c r="AF165" s="42" t="s">
        <v>34</v>
      </c>
      <c r="AG165" s="91">
        <v>0</v>
      </c>
      <c r="AH165" s="42">
        <v>0.72</v>
      </c>
      <c r="AI165" s="88">
        <v>0.72</v>
      </c>
      <c r="AJ165" s="42" t="s">
        <v>194</v>
      </c>
      <c r="AK165" s="91">
        <v>2.5000000000000001E-3</v>
      </c>
      <c r="AL165" s="42" t="s">
        <v>131</v>
      </c>
      <c r="AM165" s="91">
        <v>5.0000000000000001E-3</v>
      </c>
      <c r="AN165" s="42">
        <v>6.0000000000000001E-3</v>
      </c>
      <c r="AO165" s="88">
        <v>6.0000000000000001E-3</v>
      </c>
      <c r="AP165" s="42" t="s">
        <v>34</v>
      </c>
      <c r="AQ165" s="91">
        <v>0.5</v>
      </c>
      <c r="AR165" s="45">
        <v>2.79</v>
      </c>
      <c r="AS165" s="88">
        <v>2.79</v>
      </c>
      <c r="AT165" s="42" t="s">
        <v>34</v>
      </c>
      <c r="AU165" s="91">
        <v>0</v>
      </c>
      <c r="AV165" s="42">
        <v>3</v>
      </c>
      <c r="AW165" s="88">
        <v>3</v>
      </c>
      <c r="AX165" s="42" t="s">
        <v>194</v>
      </c>
      <c r="AY165" s="91">
        <v>2.5000000000000001E-3</v>
      </c>
      <c r="AZ165" s="42" t="s">
        <v>131</v>
      </c>
      <c r="BA165" s="91">
        <v>5.0000000000000001E-3</v>
      </c>
      <c r="BB165" s="42" t="s">
        <v>194</v>
      </c>
      <c r="BC165" s="91">
        <v>2.5000000000000001E-3</v>
      </c>
      <c r="BD165" s="42" t="s">
        <v>34</v>
      </c>
      <c r="BE165" s="357">
        <v>0.5</v>
      </c>
    </row>
    <row r="166" spans="1:57" s="39" customFormat="1" ht="13.8" hidden="1">
      <c r="A166" s="356">
        <v>40534</v>
      </c>
      <c r="B166" s="45">
        <v>2.34</v>
      </c>
      <c r="C166" s="88">
        <v>2.34</v>
      </c>
      <c r="D166" s="42" t="s">
        <v>34</v>
      </c>
      <c r="E166" s="91">
        <v>0</v>
      </c>
      <c r="F166" s="42">
        <v>2.42</v>
      </c>
      <c r="G166" s="88">
        <v>2.42</v>
      </c>
      <c r="H166" s="42" t="s">
        <v>194</v>
      </c>
      <c r="I166" s="91">
        <v>2.5000000000000001E-3</v>
      </c>
      <c r="J166" s="42" t="s">
        <v>131</v>
      </c>
      <c r="K166" s="91">
        <v>5.0000000000000001E-3</v>
      </c>
      <c r="L166" s="42" t="s">
        <v>194</v>
      </c>
      <c r="M166" s="91">
        <v>2.5000000000000001E-3</v>
      </c>
      <c r="N166" s="42" t="s">
        <v>34</v>
      </c>
      <c r="O166" s="91">
        <v>0.5</v>
      </c>
      <c r="P166" s="45">
        <v>1.46</v>
      </c>
      <c r="Q166" s="88">
        <v>1.46</v>
      </c>
      <c r="R166" s="42" t="s">
        <v>34</v>
      </c>
      <c r="S166" s="91">
        <v>0</v>
      </c>
      <c r="T166" s="42">
        <v>1.77</v>
      </c>
      <c r="U166" s="88">
        <v>1.77</v>
      </c>
      <c r="V166" s="42">
        <v>8.0000000000000002E-3</v>
      </c>
      <c r="W166" s="88">
        <v>8.0000000000000002E-3</v>
      </c>
      <c r="X166" s="42" t="s">
        <v>131</v>
      </c>
      <c r="Y166" s="91">
        <v>5.0000000000000001E-3</v>
      </c>
      <c r="Z166" s="42" t="s">
        <v>194</v>
      </c>
      <c r="AA166" s="91">
        <v>2.5000000000000001E-3</v>
      </c>
      <c r="AB166" s="42" t="s">
        <v>34</v>
      </c>
      <c r="AC166" s="91">
        <v>0.5</v>
      </c>
      <c r="AD166" s="45">
        <v>0.64</v>
      </c>
      <c r="AE166" s="88">
        <v>0.64</v>
      </c>
      <c r="AF166" s="42" t="s">
        <v>34</v>
      </c>
      <c r="AG166" s="91">
        <v>0</v>
      </c>
      <c r="AH166" s="42">
        <v>0.6</v>
      </c>
      <c r="AI166" s="88">
        <v>0.6</v>
      </c>
      <c r="AJ166" s="42" t="s">
        <v>194</v>
      </c>
      <c r="AK166" s="91">
        <v>2.5000000000000001E-3</v>
      </c>
      <c r="AL166" s="42" t="s">
        <v>131</v>
      </c>
      <c r="AM166" s="91">
        <v>5.0000000000000001E-3</v>
      </c>
      <c r="AN166" s="42" t="s">
        <v>194</v>
      </c>
      <c r="AO166" s="91">
        <v>2.5000000000000001E-3</v>
      </c>
      <c r="AP166" s="42" t="s">
        <v>34</v>
      </c>
      <c r="AQ166" s="91">
        <v>0.5</v>
      </c>
      <c r="AR166" s="45">
        <v>2.5</v>
      </c>
      <c r="AS166" s="88">
        <v>2.5</v>
      </c>
      <c r="AT166" s="42" t="s">
        <v>34</v>
      </c>
      <c r="AU166" s="91">
        <v>0</v>
      </c>
      <c r="AV166" s="42">
        <v>2.78</v>
      </c>
      <c r="AW166" s="88">
        <v>2.78</v>
      </c>
      <c r="AX166" s="42" t="s">
        <v>194</v>
      </c>
      <c r="AY166" s="91">
        <v>2.5000000000000001E-3</v>
      </c>
      <c r="AZ166" s="42" t="s">
        <v>131</v>
      </c>
      <c r="BA166" s="91">
        <v>5.0000000000000001E-3</v>
      </c>
      <c r="BB166" s="42" t="s">
        <v>194</v>
      </c>
      <c r="BC166" s="91">
        <v>2.5000000000000001E-3</v>
      </c>
      <c r="BD166" s="42" t="s">
        <v>34</v>
      </c>
      <c r="BE166" s="357">
        <v>0.5</v>
      </c>
    </row>
    <row r="167" spans="1:57" s="39" customFormat="1" ht="13.8" hidden="1">
      <c r="A167" s="356">
        <v>40562</v>
      </c>
      <c r="B167" s="45">
        <v>2.94</v>
      </c>
      <c r="C167" s="88">
        <v>2.94</v>
      </c>
      <c r="D167" s="42" t="s">
        <v>34</v>
      </c>
      <c r="E167" s="91">
        <v>0</v>
      </c>
      <c r="F167" s="42">
        <v>2.9</v>
      </c>
      <c r="G167" s="88">
        <v>2.9</v>
      </c>
      <c r="H167" s="42" t="s">
        <v>194</v>
      </c>
      <c r="I167" s="91">
        <v>2.5000000000000001E-3</v>
      </c>
      <c r="J167" s="42" t="s">
        <v>131</v>
      </c>
      <c r="K167" s="91">
        <v>5.0000000000000001E-3</v>
      </c>
      <c r="L167" s="42" t="s">
        <v>194</v>
      </c>
      <c r="M167" s="91">
        <v>2.5000000000000001E-3</v>
      </c>
      <c r="N167" s="42" t="s">
        <v>34</v>
      </c>
      <c r="O167" s="91">
        <v>0.5</v>
      </c>
      <c r="P167" s="45">
        <v>2.0099999999999998</v>
      </c>
      <c r="Q167" s="88">
        <v>2.0099999999999998</v>
      </c>
      <c r="R167" s="42" t="s">
        <v>34</v>
      </c>
      <c r="S167" s="91">
        <v>0</v>
      </c>
      <c r="T167" s="42">
        <v>2</v>
      </c>
      <c r="U167" s="88">
        <v>2</v>
      </c>
      <c r="V167" s="42" t="s">
        <v>194</v>
      </c>
      <c r="W167" s="91">
        <v>2.5000000000000001E-3</v>
      </c>
      <c r="X167" s="42">
        <v>1.0999999999999999E-2</v>
      </c>
      <c r="Y167" s="88">
        <v>1.0999999999999999E-2</v>
      </c>
      <c r="Z167" s="42" t="s">
        <v>194</v>
      </c>
      <c r="AA167" s="91">
        <v>2.5000000000000001E-3</v>
      </c>
      <c r="AB167" s="42" t="s">
        <v>34</v>
      </c>
      <c r="AC167" s="91">
        <v>0.5</v>
      </c>
      <c r="AD167" s="45">
        <v>0.75</v>
      </c>
      <c r="AE167" s="88">
        <v>0.75</v>
      </c>
      <c r="AF167" s="42" t="s">
        <v>34</v>
      </c>
      <c r="AG167" s="91">
        <v>0</v>
      </c>
      <c r="AH167" s="42">
        <v>0.8</v>
      </c>
      <c r="AI167" s="88">
        <v>0.8</v>
      </c>
      <c r="AJ167" s="42" t="s">
        <v>194</v>
      </c>
      <c r="AK167" s="91">
        <v>2.5000000000000001E-3</v>
      </c>
      <c r="AL167" s="42">
        <v>1.0999999999999999E-2</v>
      </c>
      <c r="AM167" s="88">
        <v>1.0999999999999999E-2</v>
      </c>
      <c r="AN167" s="42">
        <v>6.0000000000000001E-3</v>
      </c>
      <c r="AO167" s="88">
        <v>6.0000000000000001E-3</v>
      </c>
      <c r="AP167" s="42" t="s">
        <v>34</v>
      </c>
      <c r="AQ167" s="91">
        <v>0.5</v>
      </c>
      <c r="AR167" s="45">
        <v>2.96</v>
      </c>
      <c r="AS167" s="88">
        <v>2.96</v>
      </c>
      <c r="AT167" s="42" t="s">
        <v>34</v>
      </c>
      <c r="AU167" s="91">
        <v>0</v>
      </c>
      <c r="AV167" s="42">
        <v>2.7</v>
      </c>
      <c r="AW167" s="88">
        <v>2.7</v>
      </c>
      <c r="AX167" s="42" t="s">
        <v>194</v>
      </c>
      <c r="AY167" s="91">
        <v>2.5000000000000001E-3</v>
      </c>
      <c r="AZ167" s="42" t="s">
        <v>131</v>
      </c>
      <c r="BA167" s="91">
        <v>5.0000000000000001E-3</v>
      </c>
      <c r="BB167" s="42" t="s">
        <v>194</v>
      </c>
      <c r="BC167" s="91">
        <v>2.5000000000000001E-3</v>
      </c>
      <c r="BD167" s="42">
        <v>1</v>
      </c>
      <c r="BE167" s="370">
        <v>1</v>
      </c>
    </row>
    <row r="168" spans="1:57" s="39" customFormat="1" ht="13.8" hidden="1">
      <c r="A168" s="356">
        <v>40592</v>
      </c>
      <c r="B168" s="45">
        <v>2.81</v>
      </c>
      <c r="C168" s="88">
        <v>2.81</v>
      </c>
      <c r="D168" s="42" t="s">
        <v>34</v>
      </c>
      <c r="E168" s="91">
        <v>0</v>
      </c>
      <c r="F168" s="42">
        <v>3.2</v>
      </c>
      <c r="G168" s="88">
        <v>3.2</v>
      </c>
      <c r="H168" s="42">
        <v>0.01</v>
      </c>
      <c r="I168" s="88">
        <v>0.01</v>
      </c>
      <c r="J168" s="42" t="s">
        <v>131</v>
      </c>
      <c r="K168" s="91">
        <v>5.0000000000000001E-3</v>
      </c>
      <c r="L168" s="42" t="s">
        <v>194</v>
      </c>
      <c r="M168" s="91">
        <v>2.5000000000000001E-3</v>
      </c>
      <c r="N168" s="42" t="s">
        <v>34</v>
      </c>
      <c r="O168" s="91">
        <v>0.5</v>
      </c>
      <c r="P168" s="45">
        <v>1.83</v>
      </c>
      <c r="Q168" s="88">
        <v>1.83</v>
      </c>
      <c r="R168" s="42" t="s">
        <v>34</v>
      </c>
      <c r="S168" s="91">
        <v>0</v>
      </c>
      <c r="T168" s="42">
        <v>1.9</v>
      </c>
      <c r="U168" s="88">
        <v>1.9</v>
      </c>
      <c r="V168" s="42">
        <v>5.5E-2</v>
      </c>
      <c r="W168" s="88">
        <v>5.5E-2</v>
      </c>
      <c r="X168" s="42">
        <v>1.0999999999999999E-2</v>
      </c>
      <c r="Y168" s="88">
        <v>1.0999999999999999E-2</v>
      </c>
      <c r="Z168" s="42" t="s">
        <v>194</v>
      </c>
      <c r="AA168" s="91">
        <v>2.5000000000000001E-3</v>
      </c>
      <c r="AB168" s="42" t="s">
        <v>34</v>
      </c>
      <c r="AC168" s="91">
        <v>0.5</v>
      </c>
      <c r="AD168" s="45">
        <v>0.67</v>
      </c>
      <c r="AE168" s="88">
        <v>0.67</v>
      </c>
      <c r="AF168" s="42" t="s">
        <v>34</v>
      </c>
      <c r="AG168" s="91">
        <v>0</v>
      </c>
      <c r="AH168" s="42">
        <v>0.77</v>
      </c>
      <c r="AI168" s="88">
        <v>0.77</v>
      </c>
      <c r="AJ168" s="42" t="s">
        <v>194</v>
      </c>
      <c r="AK168" s="91">
        <v>2.5000000000000001E-3</v>
      </c>
      <c r="AL168" s="42">
        <v>1.2E-2</v>
      </c>
      <c r="AM168" s="88">
        <v>1.2E-2</v>
      </c>
      <c r="AN168" s="42" t="s">
        <v>194</v>
      </c>
      <c r="AO168" s="91">
        <v>2.5000000000000001E-3</v>
      </c>
      <c r="AP168" s="42" t="s">
        <v>34</v>
      </c>
      <c r="AQ168" s="91">
        <v>0.5</v>
      </c>
      <c r="AR168" s="45">
        <v>2.6</v>
      </c>
      <c r="AS168" s="88">
        <v>2.6</v>
      </c>
      <c r="AT168" s="42" t="s">
        <v>34</v>
      </c>
      <c r="AU168" s="91">
        <v>0</v>
      </c>
      <c r="AV168" s="42">
        <v>2.6</v>
      </c>
      <c r="AW168" s="88">
        <v>2.6</v>
      </c>
      <c r="AX168" s="42" t="s">
        <v>194</v>
      </c>
      <c r="AY168" s="91">
        <v>2.5000000000000001E-3</v>
      </c>
      <c r="AZ168" s="42" t="s">
        <v>131</v>
      </c>
      <c r="BA168" s="91">
        <v>5.0000000000000001E-3</v>
      </c>
      <c r="BB168" s="42" t="s">
        <v>194</v>
      </c>
      <c r="BC168" s="91">
        <v>2.5000000000000001E-3</v>
      </c>
      <c r="BD168" s="42" t="s">
        <v>34</v>
      </c>
      <c r="BE168" s="357">
        <v>0.5</v>
      </c>
    </row>
    <row r="169" spans="1:57" s="39" customFormat="1" ht="13.8" hidden="1">
      <c r="A169" s="356">
        <v>40611</v>
      </c>
      <c r="B169" s="45">
        <v>2.83</v>
      </c>
      <c r="C169" s="88">
        <v>2.83</v>
      </c>
      <c r="D169" s="42" t="s">
        <v>34</v>
      </c>
      <c r="E169" s="91">
        <v>0</v>
      </c>
      <c r="F169" s="42">
        <v>2.6</v>
      </c>
      <c r="G169" s="88">
        <v>2.6</v>
      </c>
      <c r="H169" s="42" t="s">
        <v>194</v>
      </c>
      <c r="I169" s="91">
        <v>2.5000000000000001E-3</v>
      </c>
      <c r="J169" s="42" t="s">
        <v>131</v>
      </c>
      <c r="K169" s="91">
        <v>5.0000000000000001E-3</v>
      </c>
      <c r="L169" s="42">
        <v>6.0000000000000001E-3</v>
      </c>
      <c r="M169" s="88">
        <v>6.0000000000000001E-3</v>
      </c>
      <c r="N169" s="42" t="s">
        <v>34</v>
      </c>
      <c r="O169" s="91">
        <v>0.5</v>
      </c>
      <c r="P169" s="45">
        <v>1.85</v>
      </c>
      <c r="Q169" s="88">
        <v>1.85</v>
      </c>
      <c r="R169" s="42" t="s">
        <v>34</v>
      </c>
      <c r="S169" s="91">
        <v>0</v>
      </c>
      <c r="T169" s="42">
        <v>0.7</v>
      </c>
      <c r="U169" s="88">
        <v>0.7</v>
      </c>
      <c r="V169" s="42">
        <v>1.2E-2</v>
      </c>
      <c r="W169" s="88">
        <v>1.2E-2</v>
      </c>
      <c r="X169" s="42">
        <v>1.2E-2</v>
      </c>
      <c r="Y169" s="88">
        <v>1.2E-2</v>
      </c>
      <c r="Z169" s="42" t="s">
        <v>194</v>
      </c>
      <c r="AA169" s="91">
        <v>2.5000000000000001E-3</v>
      </c>
      <c r="AB169" s="42" t="s">
        <v>34</v>
      </c>
      <c r="AC169" s="91">
        <v>0.5</v>
      </c>
      <c r="AD169" s="45">
        <v>0.67</v>
      </c>
      <c r="AE169" s="88">
        <v>0.67</v>
      </c>
      <c r="AF169" s="42" t="s">
        <v>34</v>
      </c>
      <c r="AG169" s="91">
        <v>0</v>
      </c>
      <c r="AH169" s="42">
        <v>0.73</v>
      </c>
      <c r="AI169" s="88">
        <v>0.73</v>
      </c>
      <c r="AJ169" s="42" t="s">
        <v>194</v>
      </c>
      <c r="AK169" s="91">
        <v>2.5000000000000001E-3</v>
      </c>
      <c r="AL169" s="42">
        <v>1.2E-2</v>
      </c>
      <c r="AM169" s="88">
        <v>1.2E-2</v>
      </c>
      <c r="AN169" s="42">
        <v>1.0999999999999999E-2</v>
      </c>
      <c r="AO169" s="88">
        <v>1.0999999999999999E-2</v>
      </c>
      <c r="AP169" s="42" t="s">
        <v>34</v>
      </c>
      <c r="AQ169" s="91">
        <v>0.5</v>
      </c>
      <c r="AR169" s="45">
        <v>2.83</v>
      </c>
      <c r="AS169" s="88">
        <v>2.83</v>
      </c>
      <c r="AT169" s="42" t="s">
        <v>34</v>
      </c>
      <c r="AU169" s="91">
        <v>0</v>
      </c>
      <c r="AV169" s="42">
        <v>2.6</v>
      </c>
      <c r="AW169" s="88">
        <v>2.6</v>
      </c>
      <c r="AX169" s="42" t="s">
        <v>194</v>
      </c>
      <c r="AY169" s="91">
        <v>2.5000000000000001E-3</v>
      </c>
      <c r="AZ169" s="42" t="s">
        <v>131</v>
      </c>
      <c r="BA169" s="91">
        <v>5.0000000000000001E-3</v>
      </c>
      <c r="BB169" s="42" t="s">
        <v>194</v>
      </c>
      <c r="BC169" s="91">
        <v>2.5000000000000001E-3</v>
      </c>
      <c r="BD169" s="42" t="s">
        <v>34</v>
      </c>
      <c r="BE169" s="357">
        <v>0.5</v>
      </c>
    </row>
    <row r="170" spans="1:57" s="39" customFormat="1" ht="13.8" hidden="1">
      <c r="A170" s="356">
        <v>40662</v>
      </c>
      <c r="B170" s="45">
        <v>2.8660000000000001</v>
      </c>
      <c r="C170" s="88">
        <v>2.8860000000000001</v>
      </c>
      <c r="D170" s="42" t="s">
        <v>34</v>
      </c>
      <c r="E170" s="91">
        <v>0</v>
      </c>
      <c r="F170" s="42">
        <v>2.7</v>
      </c>
      <c r="G170" s="88">
        <v>2.7</v>
      </c>
      <c r="H170" s="42">
        <v>6.0000000000000001E-3</v>
      </c>
      <c r="I170" s="88">
        <v>6.0000000000000001E-3</v>
      </c>
      <c r="J170" s="42" t="s">
        <v>131</v>
      </c>
      <c r="K170" s="91">
        <v>5.0000000000000001E-3</v>
      </c>
      <c r="L170" s="42" t="s">
        <v>194</v>
      </c>
      <c r="M170" s="91">
        <v>2.5000000000000001E-3</v>
      </c>
      <c r="N170" s="42" t="s">
        <v>34</v>
      </c>
      <c r="O170" s="91">
        <v>0.5</v>
      </c>
      <c r="P170" s="45">
        <v>1.869</v>
      </c>
      <c r="Q170" s="88">
        <v>1.869</v>
      </c>
      <c r="R170" s="42" t="s">
        <v>34</v>
      </c>
      <c r="S170" s="91">
        <v>0</v>
      </c>
      <c r="T170" s="42">
        <v>2</v>
      </c>
      <c r="U170" s="88">
        <v>2</v>
      </c>
      <c r="V170" s="42">
        <v>1.6E-2</v>
      </c>
      <c r="W170" s="88">
        <v>1.6E-2</v>
      </c>
      <c r="X170" s="42">
        <v>1.2E-2</v>
      </c>
      <c r="Y170" s="88">
        <v>1.2E-2</v>
      </c>
      <c r="Z170" s="42" t="s">
        <v>194</v>
      </c>
      <c r="AA170" s="91">
        <v>2.5000000000000001E-3</v>
      </c>
      <c r="AB170" s="42" t="s">
        <v>34</v>
      </c>
      <c r="AC170" s="91">
        <v>0.5</v>
      </c>
      <c r="AD170" s="45">
        <v>0.70499999999999996</v>
      </c>
      <c r="AE170" s="88">
        <v>0.70499999999999996</v>
      </c>
      <c r="AF170" s="42" t="s">
        <v>34</v>
      </c>
      <c r="AG170" s="91">
        <v>0</v>
      </c>
      <c r="AH170" s="42">
        <v>0.73</v>
      </c>
      <c r="AI170" s="88">
        <v>0.73</v>
      </c>
      <c r="AJ170" s="42">
        <v>7.0000000000000001E-3</v>
      </c>
      <c r="AK170" s="88">
        <v>7.0000000000000001E-3</v>
      </c>
      <c r="AL170" s="42">
        <v>1.0999999999999999E-2</v>
      </c>
      <c r="AM170" s="88">
        <v>1.0999999999999999E-2</v>
      </c>
      <c r="AN170" s="42" t="s">
        <v>194</v>
      </c>
      <c r="AO170" s="91">
        <v>2.5000000000000001E-3</v>
      </c>
      <c r="AP170" s="42" t="s">
        <v>34</v>
      </c>
      <c r="AQ170" s="91">
        <v>0.5</v>
      </c>
      <c r="AR170" s="45">
        <v>2.8279999999999998</v>
      </c>
      <c r="AS170" s="88">
        <v>2.8279999999999998</v>
      </c>
      <c r="AT170" s="42" t="s">
        <v>34</v>
      </c>
      <c r="AU170" s="91">
        <v>0</v>
      </c>
      <c r="AV170" s="42">
        <v>2.7</v>
      </c>
      <c r="AW170" s="88">
        <v>2.7</v>
      </c>
      <c r="AX170" s="42">
        <v>8.9999999999999993E-3</v>
      </c>
      <c r="AY170" s="88">
        <v>8.9999999999999993E-3</v>
      </c>
      <c r="AZ170" s="42" t="s">
        <v>131</v>
      </c>
      <c r="BA170" s="91">
        <v>5.0000000000000001E-3</v>
      </c>
      <c r="BB170" s="42" t="s">
        <v>194</v>
      </c>
      <c r="BC170" s="91">
        <v>2.5000000000000001E-3</v>
      </c>
      <c r="BD170" s="42" t="s">
        <v>34</v>
      </c>
      <c r="BE170" s="357">
        <v>0.5</v>
      </c>
    </row>
    <row r="171" spans="1:57" s="39" customFormat="1" ht="13.8" hidden="1">
      <c r="A171" s="356">
        <v>40683</v>
      </c>
      <c r="B171" s="45">
        <v>2.8</v>
      </c>
      <c r="C171" s="88">
        <v>2.8</v>
      </c>
      <c r="D171" s="42" t="s">
        <v>34</v>
      </c>
      <c r="E171" s="91">
        <v>0</v>
      </c>
      <c r="F171" s="42">
        <v>2.7</v>
      </c>
      <c r="G171" s="88">
        <v>2.7</v>
      </c>
      <c r="H171" s="42">
        <v>8.0000000000000002E-3</v>
      </c>
      <c r="I171" s="88">
        <v>8.0000000000000002E-3</v>
      </c>
      <c r="J171" s="42" t="s">
        <v>131</v>
      </c>
      <c r="K171" s="91">
        <v>5.0000000000000001E-3</v>
      </c>
      <c r="L171" s="42" t="s">
        <v>194</v>
      </c>
      <c r="M171" s="91">
        <v>2.5000000000000001E-3</v>
      </c>
      <c r="N171" s="42" t="s">
        <v>34</v>
      </c>
      <c r="O171" s="91">
        <v>0.5</v>
      </c>
      <c r="P171" s="45">
        <v>1.89</v>
      </c>
      <c r="Q171" s="88">
        <v>1.89</v>
      </c>
      <c r="R171" s="42" t="s">
        <v>34</v>
      </c>
      <c r="S171" s="91">
        <v>0</v>
      </c>
      <c r="T171" s="42">
        <v>2</v>
      </c>
      <c r="U171" s="88">
        <v>2</v>
      </c>
      <c r="V171" s="42">
        <v>1.9E-2</v>
      </c>
      <c r="W171" s="88">
        <v>1.9E-2</v>
      </c>
      <c r="X171" s="42" t="s">
        <v>131</v>
      </c>
      <c r="Y171" s="91">
        <v>5.0000000000000001E-3</v>
      </c>
      <c r="Z171" s="42" t="s">
        <v>194</v>
      </c>
      <c r="AA171" s="91">
        <v>2.5000000000000001E-3</v>
      </c>
      <c r="AB171" s="42" t="s">
        <v>34</v>
      </c>
      <c r="AC171" s="91">
        <v>0.5</v>
      </c>
      <c r="AD171" s="45">
        <v>0.69</v>
      </c>
      <c r="AE171" s="88">
        <v>0.69</v>
      </c>
      <c r="AF171" s="42" t="s">
        <v>34</v>
      </c>
      <c r="AG171" s="91">
        <v>0</v>
      </c>
      <c r="AH171" s="42">
        <v>0.74</v>
      </c>
      <c r="AI171" s="88">
        <v>0.74</v>
      </c>
      <c r="AJ171" s="42">
        <v>8.0000000000000002E-3</v>
      </c>
      <c r="AK171" s="88">
        <v>8.0000000000000002E-3</v>
      </c>
      <c r="AL171" s="42" t="s">
        <v>131</v>
      </c>
      <c r="AM171" s="91">
        <v>5.0000000000000001E-3</v>
      </c>
      <c r="AN171" s="42" t="s">
        <v>194</v>
      </c>
      <c r="AO171" s="91">
        <v>2.5000000000000001E-3</v>
      </c>
      <c r="AP171" s="42" t="s">
        <v>34</v>
      </c>
      <c r="AQ171" s="91">
        <v>0.5</v>
      </c>
      <c r="AR171" s="45">
        <v>2.78</v>
      </c>
      <c r="AS171" s="88">
        <v>2.78</v>
      </c>
      <c r="AT171" s="42" t="s">
        <v>34</v>
      </c>
      <c r="AU171" s="91">
        <v>0</v>
      </c>
      <c r="AV171" s="42">
        <v>2.8</v>
      </c>
      <c r="AW171" s="88">
        <v>2.8</v>
      </c>
      <c r="AX171" s="42">
        <v>8.9999999999999993E-3</v>
      </c>
      <c r="AY171" s="88">
        <v>8.9999999999999993E-3</v>
      </c>
      <c r="AZ171" s="42" t="s">
        <v>131</v>
      </c>
      <c r="BA171" s="91">
        <v>5.0000000000000001E-3</v>
      </c>
      <c r="BB171" s="42" t="s">
        <v>194</v>
      </c>
      <c r="BC171" s="91">
        <v>2.5000000000000001E-3</v>
      </c>
      <c r="BD171" s="42" t="s">
        <v>34</v>
      </c>
      <c r="BE171" s="357">
        <v>0.5</v>
      </c>
    </row>
    <row r="172" spans="1:57" s="39" customFormat="1" hidden="1" thickBot="1">
      <c r="A172" s="358">
        <v>40714</v>
      </c>
      <c r="B172" s="359">
        <v>2.85</v>
      </c>
      <c r="C172" s="345">
        <v>2.8</v>
      </c>
      <c r="D172" s="360" t="s">
        <v>34</v>
      </c>
      <c r="E172" s="347">
        <v>0</v>
      </c>
      <c r="F172" s="360">
        <v>3.1</v>
      </c>
      <c r="G172" s="345">
        <v>3.1</v>
      </c>
      <c r="H172" s="360">
        <v>6.0000000000000001E-3</v>
      </c>
      <c r="I172" s="345">
        <v>6.0000000000000001E-3</v>
      </c>
      <c r="J172" s="360">
        <v>1.2E-2</v>
      </c>
      <c r="K172" s="345">
        <v>1.2E-2</v>
      </c>
      <c r="L172" s="360" t="s">
        <v>194</v>
      </c>
      <c r="M172" s="347">
        <v>2.5000000000000001E-3</v>
      </c>
      <c r="N172" s="360" t="s">
        <v>34</v>
      </c>
      <c r="O172" s="347">
        <v>0.5</v>
      </c>
      <c r="P172" s="359">
        <v>2.02</v>
      </c>
      <c r="Q172" s="345">
        <v>2.02</v>
      </c>
      <c r="R172" s="360" t="s">
        <v>34</v>
      </c>
      <c r="S172" s="347">
        <v>0</v>
      </c>
      <c r="T172" s="360">
        <v>2</v>
      </c>
      <c r="U172" s="345">
        <v>2</v>
      </c>
      <c r="V172" s="360">
        <v>2.1000000000000001E-2</v>
      </c>
      <c r="W172" s="345">
        <v>2.1000000000000001E-2</v>
      </c>
      <c r="X172" s="360" t="s">
        <v>194</v>
      </c>
      <c r="Y172" s="347">
        <v>2.5000000000000001E-3</v>
      </c>
      <c r="Z172" s="360" t="s">
        <v>194</v>
      </c>
      <c r="AA172" s="347">
        <v>2.5000000000000001E-3</v>
      </c>
      <c r="AB172" s="360" t="s">
        <v>34</v>
      </c>
      <c r="AC172" s="347">
        <v>0.5</v>
      </c>
      <c r="AD172" s="359">
        <v>0.73599999999999999</v>
      </c>
      <c r="AE172" s="345">
        <v>0.73599999999999999</v>
      </c>
      <c r="AF172" s="360" t="s">
        <v>34</v>
      </c>
      <c r="AG172" s="347">
        <v>0</v>
      </c>
      <c r="AH172" s="360">
        <v>0.78</v>
      </c>
      <c r="AI172" s="345">
        <v>0.78</v>
      </c>
      <c r="AJ172" s="360" t="s">
        <v>194</v>
      </c>
      <c r="AK172" s="347">
        <v>2.5000000000000001E-3</v>
      </c>
      <c r="AL172" s="360" t="s">
        <v>194</v>
      </c>
      <c r="AM172" s="347">
        <v>2.5000000000000001E-3</v>
      </c>
      <c r="AN172" s="360">
        <v>6.0000000000000001E-3</v>
      </c>
      <c r="AO172" s="345">
        <v>6.0000000000000001E-3</v>
      </c>
      <c r="AP172" s="360" t="s">
        <v>34</v>
      </c>
      <c r="AQ172" s="347">
        <v>0.5</v>
      </c>
      <c r="AR172" s="359">
        <v>2.86</v>
      </c>
      <c r="AS172" s="345">
        <v>2.86</v>
      </c>
      <c r="AT172" s="360" t="s">
        <v>34</v>
      </c>
      <c r="AU172" s="347">
        <v>0</v>
      </c>
      <c r="AV172" s="360">
        <v>3</v>
      </c>
      <c r="AW172" s="345">
        <v>3</v>
      </c>
      <c r="AX172" s="360">
        <v>1.2999999999999999E-2</v>
      </c>
      <c r="AY172" s="345">
        <v>1.2999999999999999E-2</v>
      </c>
      <c r="AZ172" s="360" t="s">
        <v>131</v>
      </c>
      <c r="BA172" s="347">
        <v>5.0000000000000001E-3</v>
      </c>
      <c r="BB172" s="360" t="s">
        <v>194</v>
      </c>
      <c r="BC172" s="347">
        <v>2.5000000000000001E-3</v>
      </c>
      <c r="BD172" s="360" t="s">
        <v>34</v>
      </c>
      <c r="BE172" s="364">
        <v>0.5</v>
      </c>
    </row>
    <row r="173" spans="1:57" s="39" customFormat="1" ht="13.8" hidden="1">
      <c r="A173" s="352">
        <v>40746</v>
      </c>
      <c r="B173" s="354">
        <v>2.92</v>
      </c>
      <c r="C173" s="334">
        <v>2.92</v>
      </c>
      <c r="D173" s="354" t="s">
        <v>34</v>
      </c>
      <c r="E173" s="336">
        <v>0</v>
      </c>
      <c r="F173" s="354">
        <v>2.6</v>
      </c>
      <c r="G173" s="334">
        <v>2.6</v>
      </c>
      <c r="H173" s="354">
        <v>6.0000000000000001E-3</v>
      </c>
      <c r="I173" s="334">
        <v>6.0000000000000001E-3</v>
      </c>
      <c r="J173" s="354" t="s">
        <v>131</v>
      </c>
      <c r="K173" s="336">
        <v>5.0000000000000001E-3</v>
      </c>
      <c r="L173" s="354" t="s">
        <v>194</v>
      </c>
      <c r="M173" s="336">
        <v>2.5000000000000001E-3</v>
      </c>
      <c r="N173" s="354" t="s">
        <v>34</v>
      </c>
      <c r="O173" s="336">
        <v>0.5</v>
      </c>
      <c r="P173" s="353">
        <v>2</v>
      </c>
      <c r="Q173" s="334">
        <v>2</v>
      </c>
      <c r="R173" s="354" t="s">
        <v>34</v>
      </c>
      <c r="S173" s="336">
        <v>0</v>
      </c>
      <c r="T173" s="354">
        <v>2</v>
      </c>
      <c r="U173" s="334">
        <v>2</v>
      </c>
      <c r="V173" s="354">
        <v>1.6E-2</v>
      </c>
      <c r="W173" s="334">
        <v>1.6E-2</v>
      </c>
      <c r="X173" s="354">
        <v>1.2E-2</v>
      </c>
      <c r="Y173" s="334">
        <v>1.2E-2</v>
      </c>
      <c r="Z173" s="354" t="s">
        <v>194</v>
      </c>
      <c r="AA173" s="336">
        <v>2.5000000000000001E-3</v>
      </c>
      <c r="AB173" s="354" t="s">
        <v>34</v>
      </c>
      <c r="AC173" s="336">
        <v>0.5</v>
      </c>
      <c r="AD173" s="353">
        <v>0.72</v>
      </c>
      <c r="AE173" s="334">
        <v>0.72</v>
      </c>
      <c r="AF173" s="354" t="s">
        <v>34</v>
      </c>
      <c r="AG173" s="336">
        <v>0</v>
      </c>
      <c r="AH173" s="354">
        <v>0.81</v>
      </c>
      <c r="AI173" s="334">
        <v>0.81</v>
      </c>
      <c r="AJ173" s="354" t="s">
        <v>194</v>
      </c>
      <c r="AK173" s="336">
        <v>2.5000000000000001E-3</v>
      </c>
      <c r="AL173" s="354" t="s">
        <v>131</v>
      </c>
      <c r="AM173" s="336">
        <v>5.0000000000000001E-3</v>
      </c>
      <c r="AN173" s="354" t="s">
        <v>194</v>
      </c>
      <c r="AO173" s="336">
        <v>2.5000000000000001E-3</v>
      </c>
      <c r="AP173" s="354" t="s">
        <v>34</v>
      </c>
      <c r="AQ173" s="369">
        <v>0.5</v>
      </c>
      <c r="AR173" s="353">
        <v>2.91</v>
      </c>
      <c r="AS173" s="334">
        <v>2.91</v>
      </c>
      <c r="AT173" s="354" t="s">
        <v>34</v>
      </c>
      <c r="AU173" s="336">
        <v>0</v>
      </c>
      <c r="AV173" s="354">
        <v>2.6</v>
      </c>
      <c r="AW173" s="334">
        <v>2.6</v>
      </c>
      <c r="AX173" s="354">
        <v>6.0000000000000001E-3</v>
      </c>
      <c r="AY173" s="334">
        <v>6.0000000000000001E-3</v>
      </c>
      <c r="AZ173" s="354" t="s">
        <v>131</v>
      </c>
      <c r="BA173" s="336">
        <v>5.0000000000000001E-3</v>
      </c>
      <c r="BB173" s="354" t="s">
        <v>194</v>
      </c>
      <c r="BC173" s="336">
        <v>2.5000000000000001E-3</v>
      </c>
      <c r="BD173" s="354" t="s">
        <v>34</v>
      </c>
      <c r="BE173" s="363">
        <v>0.5</v>
      </c>
    </row>
    <row r="174" spans="1:57" s="39" customFormat="1" ht="13.8" hidden="1">
      <c r="A174" s="356">
        <v>40779</v>
      </c>
      <c r="B174" s="42">
        <v>2.96</v>
      </c>
      <c r="C174" s="88">
        <v>2.96</v>
      </c>
      <c r="D174" s="42" t="s">
        <v>34</v>
      </c>
      <c r="E174" s="91">
        <v>0</v>
      </c>
      <c r="F174" s="42">
        <v>3</v>
      </c>
      <c r="G174" s="88">
        <v>3</v>
      </c>
      <c r="H174" s="42" t="s">
        <v>194</v>
      </c>
      <c r="I174" s="91">
        <v>2.5000000000000001E-3</v>
      </c>
      <c r="J174" s="42">
        <v>1.2999999999999999E-2</v>
      </c>
      <c r="K174" s="88">
        <v>1.2999999999999999E-2</v>
      </c>
      <c r="L174" s="42" t="s">
        <v>194</v>
      </c>
      <c r="M174" s="91">
        <v>2.5000000000000001E-3</v>
      </c>
      <c r="N174" s="42" t="s">
        <v>34</v>
      </c>
      <c r="O174" s="91">
        <v>0.5</v>
      </c>
      <c r="P174" s="45">
        <v>2E-3</v>
      </c>
      <c r="Q174" s="88">
        <v>2E-3</v>
      </c>
      <c r="R174" s="42" t="s">
        <v>34</v>
      </c>
      <c r="S174" s="91">
        <v>0</v>
      </c>
      <c r="T174" s="42">
        <v>1.7</v>
      </c>
      <c r="U174" s="88">
        <v>1.7</v>
      </c>
      <c r="V174" s="42" t="s">
        <v>194</v>
      </c>
      <c r="W174" s="91">
        <v>2.5000000000000001E-3</v>
      </c>
      <c r="X174" s="42">
        <v>6.3E-2</v>
      </c>
      <c r="Y174" s="91">
        <v>6.3E-2</v>
      </c>
      <c r="Z174" s="42" t="s">
        <v>194</v>
      </c>
      <c r="AA174" s="91">
        <v>2.5000000000000001E-3</v>
      </c>
      <c r="AB174" s="42" t="s">
        <v>34</v>
      </c>
      <c r="AC174" s="91">
        <v>0.5</v>
      </c>
      <c r="AD174" s="45">
        <v>2E-3</v>
      </c>
      <c r="AE174" s="91">
        <v>1E-3</v>
      </c>
      <c r="AF174" s="42" t="s">
        <v>34</v>
      </c>
      <c r="AG174" s="91">
        <v>0</v>
      </c>
      <c r="AH174" s="42">
        <v>0.79</v>
      </c>
      <c r="AI174" s="88">
        <v>0.79</v>
      </c>
      <c r="AJ174" s="42">
        <v>0.02</v>
      </c>
      <c r="AK174" s="88">
        <v>0.02</v>
      </c>
      <c r="AL174" s="42" t="s">
        <v>131</v>
      </c>
      <c r="AM174" s="91">
        <v>5.0000000000000001E-3</v>
      </c>
      <c r="AN174" s="42">
        <v>6.0000000000000001E-3</v>
      </c>
      <c r="AO174" s="88">
        <v>6.0000000000000001E-3</v>
      </c>
      <c r="AP174" s="42" t="s">
        <v>34</v>
      </c>
      <c r="AQ174" s="94">
        <v>0.5</v>
      </c>
      <c r="AR174" s="45">
        <v>2.98</v>
      </c>
      <c r="AS174" s="88">
        <v>2.98</v>
      </c>
      <c r="AT174" s="42" t="s">
        <v>34</v>
      </c>
      <c r="AU174" s="91">
        <v>0</v>
      </c>
      <c r="AV174" s="42">
        <v>3.2</v>
      </c>
      <c r="AW174" s="88">
        <v>3.2</v>
      </c>
      <c r="AX174" s="42">
        <v>1.9E-2</v>
      </c>
      <c r="AY174" s="88">
        <v>1.9E-2</v>
      </c>
      <c r="AZ174" s="42" t="s">
        <v>131</v>
      </c>
      <c r="BA174" s="91">
        <v>5.0000000000000001E-3</v>
      </c>
      <c r="BB174" s="42" t="s">
        <v>194</v>
      </c>
      <c r="BC174" s="91">
        <v>2.5000000000000001E-3</v>
      </c>
      <c r="BD174" s="42" t="s">
        <v>34</v>
      </c>
      <c r="BE174" s="357">
        <v>0.5</v>
      </c>
    </row>
    <row r="175" spans="1:57" s="39" customFormat="1" ht="13.8" hidden="1">
      <c r="A175" s="356">
        <v>40798</v>
      </c>
      <c r="B175" s="42">
        <v>2.83</v>
      </c>
      <c r="C175" s="88">
        <v>2.83</v>
      </c>
      <c r="D175" s="42" t="s">
        <v>34</v>
      </c>
      <c r="E175" s="91">
        <v>0</v>
      </c>
      <c r="F175" s="42">
        <v>3.3</v>
      </c>
      <c r="G175" s="88">
        <v>3.3</v>
      </c>
      <c r="H175" s="42" t="s">
        <v>194</v>
      </c>
      <c r="I175" s="91">
        <v>2.5000000000000001E-3</v>
      </c>
      <c r="J175" s="42" t="s">
        <v>131</v>
      </c>
      <c r="K175" s="91">
        <v>5.0000000000000001E-3</v>
      </c>
      <c r="L175" s="42" t="s">
        <v>194</v>
      </c>
      <c r="M175" s="91">
        <v>2.5000000000000001E-3</v>
      </c>
      <c r="N175" s="42" t="s">
        <v>34</v>
      </c>
      <c r="O175" s="91">
        <v>0.5</v>
      </c>
      <c r="P175" s="45">
        <v>1.82</v>
      </c>
      <c r="Q175" s="88">
        <v>1.82</v>
      </c>
      <c r="R175" s="42" t="s">
        <v>34</v>
      </c>
      <c r="S175" s="91">
        <v>0</v>
      </c>
      <c r="T175" s="42">
        <v>2.1</v>
      </c>
      <c r="U175" s="88">
        <v>2.1</v>
      </c>
      <c r="V175" s="42">
        <v>1.7000000000000001E-2</v>
      </c>
      <c r="W175" s="88">
        <v>1.7000000000000001E-2</v>
      </c>
      <c r="X175" s="42">
        <v>1.2999999999999999E-2</v>
      </c>
      <c r="Y175" s="88">
        <v>1.2999999999999999E-2</v>
      </c>
      <c r="Z175" s="42" t="s">
        <v>194</v>
      </c>
      <c r="AA175" s="91">
        <v>2.5000000000000001E-3</v>
      </c>
      <c r="AB175" s="42" t="s">
        <v>34</v>
      </c>
      <c r="AC175" s="91">
        <v>0.5</v>
      </c>
      <c r="AD175" s="45">
        <v>0.79200000000000004</v>
      </c>
      <c r="AE175" s="88">
        <v>0.79200000000000004</v>
      </c>
      <c r="AF175" s="42" t="s">
        <v>34</v>
      </c>
      <c r="AG175" s="91">
        <v>0</v>
      </c>
      <c r="AH175" s="42">
        <v>0.9</v>
      </c>
      <c r="AI175" s="88">
        <v>0.9</v>
      </c>
      <c r="AJ175" s="42" t="s">
        <v>194</v>
      </c>
      <c r="AK175" s="91">
        <v>2.5000000000000001E-3</v>
      </c>
      <c r="AL175" s="42">
        <v>1.2E-2</v>
      </c>
      <c r="AM175" s="88">
        <v>1.2E-2</v>
      </c>
      <c r="AN175" s="42" t="s">
        <v>194</v>
      </c>
      <c r="AO175" s="91">
        <v>2.5000000000000001E-3</v>
      </c>
      <c r="AP175" s="42" t="s">
        <v>34</v>
      </c>
      <c r="AQ175" s="94">
        <v>0.5</v>
      </c>
      <c r="AR175" s="45">
        <v>2.84</v>
      </c>
      <c r="AS175" s="88">
        <v>2.84</v>
      </c>
      <c r="AT175" s="42" t="s">
        <v>34</v>
      </c>
      <c r="AU175" s="91">
        <v>0</v>
      </c>
      <c r="AV175" s="42">
        <v>3.4</v>
      </c>
      <c r="AW175" s="88">
        <v>3.4</v>
      </c>
      <c r="AX175" s="42">
        <v>0.15</v>
      </c>
      <c r="AY175" s="88">
        <v>0.15</v>
      </c>
      <c r="AZ175" s="42" t="s">
        <v>131</v>
      </c>
      <c r="BA175" s="91">
        <v>5.0000000000000001E-3</v>
      </c>
      <c r="BB175" s="42" t="s">
        <v>194</v>
      </c>
      <c r="BC175" s="91">
        <v>2.5000000000000001E-3</v>
      </c>
      <c r="BD175" s="42" t="s">
        <v>34</v>
      </c>
      <c r="BE175" s="357">
        <v>0.5</v>
      </c>
    </row>
    <row r="176" spans="1:57" s="39" customFormat="1" ht="13.8" hidden="1">
      <c r="A176" s="356">
        <v>40830</v>
      </c>
      <c r="B176" s="42">
        <v>2.83</v>
      </c>
      <c r="C176" s="88">
        <v>2.83</v>
      </c>
      <c r="D176" s="42" t="s">
        <v>34</v>
      </c>
      <c r="E176" s="91">
        <v>0</v>
      </c>
      <c r="F176" s="42">
        <v>3.2</v>
      </c>
      <c r="G176" s="88">
        <v>3.2</v>
      </c>
      <c r="H176" s="42" t="s">
        <v>194</v>
      </c>
      <c r="I176" s="91">
        <v>2.5000000000000001E-3</v>
      </c>
      <c r="J176" s="42" t="s">
        <v>131</v>
      </c>
      <c r="K176" s="91">
        <v>5.0000000000000001E-3</v>
      </c>
      <c r="L176" s="42" t="s">
        <v>194</v>
      </c>
      <c r="M176" s="91">
        <v>2.5000000000000001E-3</v>
      </c>
      <c r="N176" s="42">
        <v>1</v>
      </c>
      <c r="O176" s="88">
        <v>1</v>
      </c>
      <c r="P176" s="45">
        <v>1.69</v>
      </c>
      <c r="Q176" s="88">
        <v>1.69</v>
      </c>
      <c r="R176" s="42" t="s">
        <v>34</v>
      </c>
      <c r="S176" s="91">
        <v>0</v>
      </c>
      <c r="T176" s="42">
        <v>2</v>
      </c>
      <c r="U176" s="88">
        <v>2</v>
      </c>
      <c r="V176" s="42">
        <v>1.7000000000000001E-2</v>
      </c>
      <c r="W176" s="88">
        <v>1.7000000000000001E-2</v>
      </c>
      <c r="X176" s="42" t="s">
        <v>131</v>
      </c>
      <c r="Y176" s="91">
        <v>5.0000000000000001E-3</v>
      </c>
      <c r="Z176" s="42" t="s">
        <v>194</v>
      </c>
      <c r="AA176" s="91">
        <v>2.5000000000000001E-3</v>
      </c>
      <c r="AB176" s="42" t="s">
        <v>34</v>
      </c>
      <c r="AC176" s="91">
        <v>0.5</v>
      </c>
      <c r="AD176" s="45">
        <v>3.01</v>
      </c>
      <c r="AE176" s="88">
        <v>3.01</v>
      </c>
      <c r="AF176" s="42" t="s">
        <v>34</v>
      </c>
      <c r="AG176" s="91">
        <v>0</v>
      </c>
      <c r="AH176" s="42">
        <v>0.79</v>
      </c>
      <c r="AI176" s="88">
        <v>0.79</v>
      </c>
      <c r="AJ176" s="42" t="s">
        <v>194</v>
      </c>
      <c r="AK176" s="91">
        <v>2.5000000000000001E-3</v>
      </c>
      <c r="AL176" s="42">
        <v>1.2E-2</v>
      </c>
      <c r="AM176" s="88">
        <v>1.2E-2</v>
      </c>
      <c r="AN176" s="42" t="s">
        <v>194</v>
      </c>
      <c r="AO176" s="91">
        <v>2.5000000000000001E-3</v>
      </c>
      <c r="AP176" s="42" t="s">
        <v>34</v>
      </c>
      <c r="AQ176" s="94">
        <v>0.5</v>
      </c>
      <c r="AR176" s="45">
        <v>2.66</v>
      </c>
      <c r="AS176" s="88">
        <v>2.66</v>
      </c>
      <c r="AT176" s="42" t="s">
        <v>34</v>
      </c>
      <c r="AU176" s="91">
        <v>0</v>
      </c>
      <c r="AV176" s="42">
        <v>3.3</v>
      </c>
      <c r="AW176" s="88">
        <v>3.3</v>
      </c>
      <c r="AX176" s="42">
        <v>3.6999999999999998E-2</v>
      </c>
      <c r="AY176" s="88">
        <v>3.6999999999999998E-2</v>
      </c>
      <c r="AZ176" s="42" t="s">
        <v>131</v>
      </c>
      <c r="BA176" s="91">
        <v>5.0000000000000001E-3</v>
      </c>
      <c r="BB176" s="42" t="s">
        <v>194</v>
      </c>
      <c r="BC176" s="91">
        <v>2.5000000000000001E-3</v>
      </c>
      <c r="BD176" s="42" t="s">
        <v>34</v>
      </c>
      <c r="BE176" s="357">
        <v>0.5</v>
      </c>
    </row>
    <row r="177" spans="1:57" s="39" customFormat="1" ht="13.8" hidden="1">
      <c r="A177" s="356">
        <v>40863</v>
      </c>
      <c r="B177" s="42">
        <v>2.73</v>
      </c>
      <c r="C177" s="88">
        <v>2.73</v>
      </c>
      <c r="D177" s="42" t="s">
        <v>34</v>
      </c>
      <c r="E177" s="91">
        <v>0</v>
      </c>
      <c r="F177" s="42">
        <v>3</v>
      </c>
      <c r="G177" s="88">
        <v>3</v>
      </c>
      <c r="H177" s="42" t="s">
        <v>194</v>
      </c>
      <c r="I177" s="91">
        <v>2.5000000000000001E-3</v>
      </c>
      <c r="J177" s="42" t="s">
        <v>131</v>
      </c>
      <c r="K177" s="91">
        <v>5.0000000000000001E-3</v>
      </c>
      <c r="L177" s="42" t="s">
        <v>194</v>
      </c>
      <c r="M177" s="91">
        <v>2.5000000000000001E-3</v>
      </c>
      <c r="N177" s="42" t="s">
        <v>34</v>
      </c>
      <c r="O177" s="91">
        <v>0.5</v>
      </c>
      <c r="P177" s="45">
        <v>1.84</v>
      </c>
      <c r="Q177" s="88">
        <v>1.84</v>
      </c>
      <c r="R177" s="42" t="s">
        <v>34</v>
      </c>
      <c r="S177" s="91">
        <v>0</v>
      </c>
      <c r="T177" s="42">
        <v>2</v>
      </c>
      <c r="U177" s="88">
        <v>2</v>
      </c>
      <c r="V177" s="42">
        <v>1.6E-2</v>
      </c>
      <c r="W177" s="88">
        <v>1.6E-2</v>
      </c>
      <c r="X177" s="42">
        <v>1.2E-2</v>
      </c>
      <c r="Y177" s="88">
        <v>1.2E-2</v>
      </c>
      <c r="Z177" s="42" t="s">
        <v>194</v>
      </c>
      <c r="AA177" s="91">
        <v>2.5000000000000001E-3</v>
      </c>
      <c r="AB177" s="42" t="s">
        <v>34</v>
      </c>
      <c r="AC177" s="91">
        <v>0.5</v>
      </c>
      <c r="AD177" s="45">
        <v>0.7</v>
      </c>
      <c r="AE177" s="88">
        <v>0.7</v>
      </c>
      <c r="AF177" s="42" t="s">
        <v>34</v>
      </c>
      <c r="AG177" s="91">
        <v>0</v>
      </c>
      <c r="AH177" s="42">
        <v>0.74</v>
      </c>
      <c r="AI177" s="88">
        <v>0.74</v>
      </c>
      <c r="AJ177" s="42" t="s">
        <v>194</v>
      </c>
      <c r="AK177" s="91">
        <v>2.5000000000000001E-3</v>
      </c>
      <c r="AL177" s="42" t="s">
        <v>131</v>
      </c>
      <c r="AM177" s="91">
        <v>5.0000000000000001E-3</v>
      </c>
      <c r="AN177" s="42" t="s">
        <v>194</v>
      </c>
      <c r="AO177" s="91">
        <v>2.5000000000000001E-3</v>
      </c>
      <c r="AP177" s="42" t="s">
        <v>34</v>
      </c>
      <c r="AQ177" s="94">
        <v>0.5</v>
      </c>
      <c r="AR177" s="45">
        <v>2.82</v>
      </c>
      <c r="AS177" s="88">
        <v>2.82</v>
      </c>
      <c r="AT177" s="42" t="s">
        <v>34</v>
      </c>
      <c r="AU177" s="91">
        <v>0</v>
      </c>
      <c r="AV177" s="42">
        <v>3</v>
      </c>
      <c r="AW177" s="88">
        <v>3</v>
      </c>
      <c r="AX177" s="42">
        <v>8.9999999999999993E-3</v>
      </c>
      <c r="AY177" s="88">
        <v>8.9999999999999993E-3</v>
      </c>
      <c r="AZ177" s="42" t="s">
        <v>131</v>
      </c>
      <c r="BA177" s="91">
        <v>5.0000000000000001E-3</v>
      </c>
      <c r="BB177" s="42" t="s">
        <v>194</v>
      </c>
      <c r="BC177" s="91">
        <v>2.5000000000000001E-3</v>
      </c>
      <c r="BD177" s="42" t="s">
        <v>34</v>
      </c>
      <c r="BE177" s="357">
        <v>0.5</v>
      </c>
    </row>
    <row r="178" spans="1:57" s="39" customFormat="1" ht="13.8" hidden="1">
      <c r="A178" s="356">
        <v>40890</v>
      </c>
      <c r="B178" s="42">
        <v>2.76</v>
      </c>
      <c r="C178" s="88">
        <v>2.76</v>
      </c>
      <c r="D178" s="42" t="s">
        <v>34</v>
      </c>
      <c r="E178" s="91">
        <v>0</v>
      </c>
      <c r="F178" s="42">
        <v>2.64</v>
      </c>
      <c r="G178" s="88">
        <v>2.64</v>
      </c>
      <c r="H178" s="42" t="s">
        <v>194</v>
      </c>
      <c r="I178" s="91">
        <v>2.5000000000000001E-3</v>
      </c>
      <c r="J178" s="42">
        <v>2.1000000000000001E-2</v>
      </c>
      <c r="K178" s="88">
        <v>2.1000000000000001E-2</v>
      </c>
      <c r="L178" s="42" t="s">
        <v>194</v>
      </c>
      <c r="M178" s="91">
        <v>2.5000000000000001E-3</v>
      </c>
      <c r="N178" s="42" t="s">
        <v>34</v>
      </c>
      <c r="O178" s="91">
        <v>0.5</v>
      </c>
      <c r="P178" s="45">
        <v>1.83</v>
      </c>
      <c r="Q178" s="88">
        <v>1.83</v>
      </c>
      <c r="R178" s="42" t="s">
        <v>34</v>
      </c>
      <c r="S178" s="91">
        <v>0</v>
      </c>
      <c r="T178" s="42">
        <v>1.8</v>
      </c>
      <c r="U178" s="88">
        <v>1.8</v>
      </c>
      <c r="V178" s="42">
        <v>1.6E-2</v>
      </c>
      <c r="W178" s="88">
        <v>1.6E-2</v>
      </c>
      <c r="X178" s="42" t="s">
        <v>131</v>
      </c>
      <c r="Y178" s="91">
        <v>5.0000000000000001E-3</v>
      </c>
      <c r="Z178" s="42" t="s">
        <v>194</v>
      </c>
      <c r="AA178" s="91">
        <v>2.5000000000000001E-3</v>
      </c>
      <c r="AB178" s="42" t="s">
        <v>34</v>
      </c>
      <c r="AC178" s="91">
        <v>0.5</v>
      </c>
      <c r="AD178" s="45">
        <v>0.68600000000000005</v>
      </c>
      <c r="AE178" s="88">
        <v>0.68600000000000005</v>
      </c>
      <c r="AF178" s="42" t="s">
        <v>34</v>
      </c>
      <c r="AG178" s="91">
        <v>0</v>
      </c>
      <c r="AH178" s="42">
        <v>0.67</v>
      </c>
      <c r="AI178" s="88">
        <v>0.67</v>
      </c>
      <c r="AJ178" s="42">
        <v>1.0999999999999999E-2</v>
      </c>
      <c r="AK178" s="88">
        <v>1.0999999999999999E-2</v>
      </c>
      <c r="AL178" s="42" t="s">
        <v>131</v>
      </c>
      <c r="AM178" s="91">
        <v>5.0000000000000001E-3</v>
      </c>
      <c r="AN178" s="42" t="s">
        <v>194</v>
      </c>
      <c r="AO178" s="91">
        <v>2.5000000000000001E-3</v>
      </c>
      <c r="AP178" s="42" t="s">
        <v>34</v>
      </c>
      <c r="AQ178" s="94">
        <v>0.5</v>
      </c>
      <c r="AR178" s="45">
        <v>2.77</v>
      </c>
      <c r="AS178" s="88">
        <v>2.77</v>
      </c>
      <c r="AT178" s="42" t="s">
        <v>34</v>
      </c>
      <c r="AU178" s="91">
        <v>0</v>
      </c>
      <c r="AV178" s="42">
        <v>2.68</v>
      </c>
      <c r="AW178" s="88">
        <v>2.68</v>
      </c>
      <c r="AX178" s="42" t="s">
        <v>194</v>
      </c>
      <c r="AY178" s="91">
        <v>2.5000000000000001E-3</v>
      </c>
      <c r="AZ178" s="42" t="s">
        <v>131</v>
      </c>
      <c r="BA178" s="91">
        <v>5.0000000000000001E-3</v>
      </c>
      <c r="BB178" s="42" t="s">
        <v>194</v>
      </c>
      <c r="BC178" s="91">
        <v>2.5000000000000001E-3</v>
      </c>
      <c r="BD178" s="42" t="s">
        <v>34</v>
      </c>
      <c r="BE178" s="357">
        <v>0.5</v>
      </c>
    </row>
    <row r="179" spans="1:57" s="39" customFormat="1" ht="13.8" hidden="1">
      <c r="A179" s="356">
        <v>40935</v>
      </c>
      <c r="B179" s="42">
        <v>2.88</v>
      </c>
      <c r="C179" s="88">
        <v>2.88</v>
      </c>
      <c r="D179" s="42" t="s">
        <v>34</v>
      </c>
      <c r="E179" s="91">
        <v>0</v>
      </c>
      <c r="F179" s="42">
        <v>2.6</v>
      </c>
      <c r="G179" s="88">
        <v>2.6</v>
      </c>
      <c r="H179" s="42" t="s">
        <v>194</v>
      </c>
      <c r="I179" s="91">
        <v>2.5000000000000001E-3</v>
      </c>
      <c r="J179" s="42" t="s">
        <v>194</v>
      </c>
      <c r="K179" s="91">
        <v>2.5000000000000001E-3</v>
      </c>
      <c r="L179" s="42" t="s">
        <v>194</v>
      </c>
      <c r="M179" s="91">
        <v>2.5000000000000001E-3</v>
      </c>
      <c r="N179" s="42" t="s">
        <v>34</v>
      </c>
      <c r="O179" s="91">
        <v>0.5</v>
      </c>
      <c r="P179" s="45">
        <v>1.94</v>
      </c>
      <c r="Q179" s="88">
        <v>1.94</v>
      </c>
      <c r="R179" s="42" t="s">
        <v>34</v>
      </c>
      <c r="S179" s="91">
        <v>0</v>
      </c>
      <c r="T179" s="42">
        <v>1.7</v>
      </c>
      <c r="U179" s="88">
        <v>1.7</v>
      </c>
      <c r="V179" s="42">
        <v>1.4999999999999999E-2</v>
      </c>
      <c r="W179" s="88">
        <v>1.4999999999999999E-2</v>
      </c>
      <c r="X179" s="42">
        <v>7.0000000000000001E-3</v>
      </c>
      <c r="Y179" s="88">
        <v>7.0000000000000001E-3</v>
      </c>
      <c r="Z179" s="42" t="s">
        <v>194</v>
      </c>
      <c r="AA179" s="91">
        <v>2.5000000000000001E-3</v>
      </c>
      <c r="AB179" s="42" t="s">
        <v>34</v>
      </c>
      <c r="AC179" s="91">
        <v>0.5</v>
      </c>
      <c r="AD179" s="45">
        <v>0.73</v>
      </c>
      <c r="AE179" s="88">
        <v>0.73</v>
      </c>
      <c r="AF179" s="42" t="s">
        <v>34</v>
      </c>
      <c r="AG179" s="91">
        <v>0</v>
      </c>
      <c r="AH179" s="42">
        <v>0.74</v>
      </c>
      <c r="AI179" s="88">
        <v>0.74</v>
      </c>
      <c r="AJ179" s="42">
        <v>7.0000000000000001E-3</v>
      </c>
      <c r="AK179" s="88">
        <v>7.0000000000000001E-3</v>
      </c>
      <c r="AL179" s="42" t="s">
        <v>194</v>
      </c>
      <c r="AM179" s="91">
        <v>2.5000000000000001E-3</v>
      </c>
      <c r="AN179" s="42" t="s">
        <v>194</v>
      </c>
      <c r="AO179" s="91">
        <v>2.5000000000000001E-3</v>
      </c>
      <c r="AP179" s="42" t="s">
        <v>34</v>
      </c>
      <c r="AQ179" s="94">
        <v>0.5</v>
      </c>
      <c r="AR179" s="45">
        <v>2.84</v>
      </c>
      <c r="AS179" s="88">
        <v>2.84</v>
      </c>
      <c r="AT179" s="42" t="s">
        <v>34</v>
      </c>
      <c r="AU179" s="91">
        <v>0</v>
      </c>
      <c r="AV179" s="42">
        <v>3.5</v>
      </c>
      <c r="AW179" s="88">
        <v>3.5</v>
      </c>
      <c r="AX179" s="42" t="s">
        <v>194</v>
      </c>
      <c r="AY179" s="91">
        <v>2.5000000000000001E-3</v>
      </c>
      <c r="AZ179" s="42" t="s">
        <v>194</v>
      </c>
      <c r="BA179" s="91">
        <v>2.5000000000000001E-3</v>
      </c>
      <c r="BB179" s="42" t="s">
        <v>194</v>
      </c>
      <c r="BC179" s="91">
        <v>2.5000000000000001E-3</v>
      </c>
      <c r="BD179" s="42" t="s">
        <v>34</v>
      </c>
      <c r="BE179" s="357">
        <v>0.5</v>
      </c>
    </row>
    <row r="180" spans="1:57" s="39" customFormat="1" ht="13.8" hidden="1">
      <c r="A180" s="356">
        <v>40954</v>
      </c>
      <c r="B180" s="42">
        <v>2.9</v>
      </c>
      <c r="C180" s="88">
        <v>2.9</v>
      </c>
      <c r="D180" s="42" t="s">
        <v>34</v>
      </c>
      <c r="E180" s="91">
        <v>0</v>
      </c>
      <c r="F180" s="42">
        <v>2.9</v>
      </c>
      <c r="G180" s="88">
        <v>2.9</v>
      </c>
      <c r="H180" s="42">
        <v>5.0000000000000001E-3</v>
      </c>
      <c r="I180" s="88">
        <v>5.0000000000000001E-3</v>
      </c>
      <c r="J180" s="42">
        <v>5.0000000000000001E-3</v>
      </c>
      <c r="K180" s="88">
        <v>5.0000000000000001E-3</v>
      </c>
      <c r="L180" s="42" t="s">
        <v>194</v>
      </c>
      <c r="M180" s="91">
        <v>2.5000000000000001E-3</v>
      </c>
      <c r="N180" s="42" t="s">
        <v>34</v>
      </c>
      <c r="O180" s="91">
        <v>0.5</v>
      </c>
      <c r="P180" s="45">
        <v>1.9</v>
      </c>
      <c r="Q180" s="88">
        <v>1.9</v>
      </c>
      <c r="R180" s="42" t="s">
        <v>34</v>
      </c>
      <c r="S180" s="91">
        <v>0</v>
      </c>
      <c r="T180" s="42">
        <v>2</v>
      </c>
      <c r="U180" s="88">
        <v>2</v>
      </c>
      <c r="V180" s="42">
        <v>2.1999999999999999E-2</v>
      </c>
      <c r="W180" s="88">
        <v>2.1999999999999999E-2</v>
      </c>
      <c r="X180" s="42">
        <v>7.0000000000000001E-3</v>
      </c>
      <c r="Y180" s="88">
        <v>7.0000000000000001E-3</v>
      </c>
      <c r="Z180" s="42" t="s">
        <v>194</v>
      </c>
      <c r="AA180" s="91">
        <v>2.5000000000000001E-3</v>
      </c>
      <c r="AB180" s="42" t="s">
        <v>34</v>
      </c>
      <c r="AC180" s="91">
        <v>0.5</v>
      </c>
      <c r="AD180" s="45">
        <v>0.76</v>
      </c>
      <c r="AE180" s="88">
        <v>0.76</v>
      </c>
      <c r="AF180" s="42" t="s">
        <v>34</v>
      </c>
      <c r="AG180" s="91">
        <v>0</v>
      </c>
      <c r="AH180" s="42">
        <v>0.72</v>
      </c>
      <c r="AI180" s="88">
        <v>0.72</v>
      </c>
      <c r="AJ180" s="42">
        <v>4.5999999999999999E-2</v>
      </c>
      <c r="AK180" s="88">
        <v>4.5999999999999999E-2</v>
      </c>
      <c r="AL180" s="42">
        <v>5.0000000000000001E-3</v>
      </c>
      <c r="AM180" s="88">
        <v>5.0000000000000001E-3</v>
      </c>
      <c r="AN180" s="42" t="s">
        <v>194</v>
      </c>
      <c r="AO180" s="91">
        <v>2.5000000000000001E-3</v>
      </c>
      <c r="AP180" s="42" t="s">
        <v>34</v>
      </c>
      <c r="AQ180" s="94">
        <v>0.5</v>
      </c>
      <c r="AR180" s="376"/>
      <c r="AS180" s="377"/>
      <c r="AT180" s="96"/>
      <c r="AU180" s="378"/>
      <c r="AV180" s="96"/>
      <c r="AW180" s="377"/>
      <c r="AX180" s="96"/>
      <c r="AY180" s="377"/>
      <c r="AZ180" s="96"/>
      <c r="BA180" s="378"/>
      <c r="BB180" s="96"/>
      <c r="BC180" s="378"/>
      <c r="BD180" s="96"/>
      <c r="BE180" s="379"/>
    </row>
    <row r="181" spans="1:57" s="39" customFormat="1" ht="13.8" hidden="1">
      <c r="A181" s="356">
        <v>40997</v>
      </c>
      <c r="B181" s="42">
        <v>2.8</v>
      </c>
      <c r="C181" s="88">
        <v>2.8</v>
      </c>
      <c r="D181" s="42" t="s">
        <v>34</v>
      </c>
      <c r="E181" s="91">
        <v>0</v>
      </c>
      <c r="F181" s="42">
        <v>3</v>
      </c>
      <c r="G181" s="88">
        <v>3</v>
      </c>
      <c r="H181" s="42" t="s">
        <v>194</v>
      </c>
      <c r="I181" s="91">
        <v>2.5000000000000001E-3</v>
      </c>
      <c r="J181" s="42">
        <v>5.0000000000000001E-3</v>
      </c>
      <c r="K181" s="88">
        <v>5.0000000000000001E-3</v>
      </c>
      <c r="L181" s="42" t="s">
        <v>194</v>
      </c>
      <c r="M181" s="91">
        <v>2.5000000000000001E-3</v>
      </c>
      <c r="N181" s="42">
        <v>18</v>
      </c>
      <c r="O181" s="88">
        <v>18</v>
      </c>
      <c r="P181" s="376"/>
      <c r="Q181" s="377"/>
      <c r="R181" s="96"/>
      <c r="S181" s="378"/>
      <c r="T181" s="96"/>
      <c r="U181" s="377"/>
      <c r="V181" s="96"/>
      <c r="W181" s="377"/>
      <c r="X181" s="96"/>
      <c r="Y181" s="377"/>
      <c r="Z181" s="96"/>
      <c r="AA181" s="378"/>
      <c r="AB181" s="96"/>
      <c r="AC181" s="378"/>
      <c r="AD181" s="376"/>
      <c r="AE181" s="377"/>
      <c r="AF181" s="96"/>
      <c r="AG181" s="378"/>
      <c r="AH181" s="96"/>
      <c r="AI181" s="377"/>
      <c r="AJ181" s="96"/>
      <c r="AK181" s="377"/>
      <c r="AL181" s="96"/>
      <c r="AM181" s="377"/>
      <c r="AN181" s="96"/>
      <c r="AO181" s="378"/>
      <c r="AP181" s="96"/>
      <c r="AQ181" s="389"/>
      <c r="AR181" s="376"/>
      <c r="AS181" s="377"/>
      <c r="AT181" s="96"/>
      <c r="AU181" s="378"/>
      <c r="AV181" s="96"/>
      <c r="AW181" s="377"/>
      <c r="AX181" s="96"/>
      <c r="AY181" s="377"/>
      <c r="AZ181" s="96"/>
      <c r="BA181" s="378"/>
      <c r="BB181" s="96"/>
      <c r="BC181" s="378"/>
      <c r="BD181" s="96"/>
      <c r="BE181" s="379"/>
    </row>
    <row r="182" spans="1:57" s="39" customFormat="1" ht="13.8" hidden="1">
      <c r="A182" s="356">
        <v>41003</v>
      </c>
      <c r="B182" s="42">
        <v>2.9</v>
      </c>
      <c r="C182" s="88">
        <v>2.9</v>
      </c>
      <c r="D182" s="42" t="s">
        <v>34</v>
      </c>
      <c r="E182" s="91">
        <v>0</v>
      </c>
      <c r="F182" s="42">
        <v>3.6</v>
      </c>
      <c r="G182" s="88">
        <v>3.6</v>
      </c>
      <c r="H182" s="42" t="s">
        <v>194</v>
      </c>
      <c r="I182" s="91">
        <v>2.5000000000000001E-3</v>
      </c>
      <c r="J182" s="42">
        <v>7.0000000000000001E-3</v>
      </c>
      <c r="K182" s="88">
        <v>7.0000000000000001E-3</v>
      </c>
      <c r="L182" s="42" t="s">
        <v>194</v>
      </c>
      <c r="M182" s="91">
        <v>2.5000000000000001E-3</v>
      </c>
      <c r="N182" s="42">
        <v>38</v>
      </c>
      <c r="O182" s="88">
        <v>38</v>
      </c>
      <c r="P182" s="45">
        <v>2</v>
      </c>
      <c r="Q182" s="88">
        <v>2</v>
      </c>
      <c r="R182" s="42" t="s">
        <v>34</v>
      </c>
      <c r="S182" s="91">
        <v>0</v>
      </c>
      <c r="T182" s="42">
        <v>2.2000000000000002</v>
      </c>
      <c r="U182" s="88">
        <v>2.2000000000000002</v>
      </c>
      <c r="V182" s="42">
        <v>1.7999999999999999E-2</v>
      </c>
      <c r="W182" s="88">
        <v>1.7999999999999999E-2</v>
      </c>
      <c r="X182" s="42">
        <v>8.0000000000000002E-3</v>
      </c>
      <c r="Y182" s="88">
        <v>8.0000000000000002E-3</v>
      </c>
      <c r="Z182" s="42" t="s">
        <v>194</v>
      </c>
      <c r="AA182" s="91">
        <v>2.5000000000000001E-3</v>
      </c>
      <c r="AB182" s="42" t="s">
        <v>34</v>
      </c>
      <c r="AC182" s="91">
        <v>0.5</v>
      </c>
      <c r="AD182" s="45">
        <v>0.79</v>
      </c>
      <c r="AE182" s="88">
        <v>0.79</v>
      </c>
      <c r="AF182" s="42" t="s">
        <v>34</v>
      </c>
      <c r="AG182" s="91">
        <v>0</v>
      </c>
      <c r="AH182" s="42">
        <v>0.76</v>
      </c>
      <c r="AI182" s="88">
        <v>0.76</v>
      </c>
      <c r="AJ182" s="42">
        <v>5.0000000000000001E-3</v>
      </c>
      <c r="AK182" s="88">
        <v>5.0000000000000001E-3</v>
      </c>
      <c r="AL182" s="42">
        <v>7.0000000000000001E-3</v>
      </c>
      <c r="AM182" s="88">
        <v>7.0000000000000001E-3</v>
      </c>
      <c r="AN182" s="42">
        <v>5.0000000000000001E-3</v>
      </c>
      <c r="AO182" s="88">
        <v>5.0000000000000001E-3</v>
      </c>
      <c r="AP182" s="42" t="s">
        <v>34</v>
      </c>
      <c r="AQ182" s="94">
        <v>0.5</v>
      </c>
      <c r="AR182" s="376"/>
      <c r="AS182" s="377"/>
      <c r="AT182" s="96"/>
      <c r="AU182" s="378"/>
      <c r="AV182" s="96"/>
      <c r="AW182" s="377"/>
      <c r="AX182" s="96"/>
      <c r="AY182" s="377"/>
      <c r="AZ182" s="96"/>
      <c r="BA182" s="377"/>
      <c r="BB182" s="96"/>
      <c r="BC182" s="378"/>
      <c r="BD182" s="96"/>
      <c r="BE182" s="379"/>
    </row>
    <row r="183" spans="1:57" s="39" customFormat="1" ht="13.8" hidden="1">
      <c r="A183" s="356">
        <v>41004</v>
      </c>
      <c r="B183" s="96"/>
      <c r="C183" s="377"/>
      <c r="D183" s="408">
        <v>1</v>
      </c>
      <c r="E183" s="88">
        <v>1</v>
      </c>
      <c r="F183" s="96"/>
      <c r="G183" s="377"/>
      <c r="H183" s="96"/>
      <c r="I183" s="377"/>
      <c r="J183" s="96"/>
      <c r="K183" s="377"/>
      <c r="L183" s="96"/>
      <c r="M183" s="378"/>
      <c r="N183" s="42">
        <v>41</v>
      </c>
      <c r="O183" s="88">
        <v>41</v>
      </c>
      <c r="P183" s="376"/>
      <c r="Q183" s="377"/>
      <c r="R183" s="96"/>
      <c r="S183" s="378"/>
      <c r="T183" s="96"/>
      <c r="U183" s="377"/>
      <c r="V183" s="96"/>
      <c r="W183" s="378"/>
      <c r="X183" s="96"/>
      <c r="Y183" s="378"/>
      <c r="Z183" s="96"/>
      <c r="AA183" s="378"/>
      <c r="AB183" s="96"/>
      <c r="AC183" s="378"/>
      <c r="AD183" s="376"/>
      <c r="AE183" s="377"/>
      <c r="AF183" s="96"/>
      <c r="AG183" s="378"/>
      <c r="AH183" s="96"/>
      <c r="AI183" s="377"/>
      <c r="AJ183" s="96"/>
      <c r="AK183" s="378"/>
      <c r="AL183" s="96"/>
      <c r="AM183" s="378"/>
      <c r="AN183" s="96"/>
      <c r="AO183" s="378"/>
      <c r="AP183" s="96"/>
      <c r="AQ183" s="389"/>
      <c r="AR183" s="376"/>
      <c r="AS183" s="377"/>
      <c r="AT183" s="96"/>
      <c r="AU183" s="378"/>
      <c r="AV183" s="96"/>
      <c r="AW183" s="377"/>
      <c r="AX183" s="96"/>
      <c r="AY183" s="378"/>
      <c r="AZ183" s="96"/>
      <c r="BA183" s="378"/>
      <c r="BB183" s="96"/>
      <c r="BC183" s="378"/>
      <c r="BD183" s="96"/>
      <c r="BE183" s="379"/>
    </row>
    <row r="184" spans="1:57" s="39" customFormat="1" ht="13.8" hidden="1">
      <c r="A184" s="356">
        <v>41032</v>
      </c>
      <c r="B184" s="42">
        <v>2.9</v>
      </c>
      <c r="C184" s="88">
        <v>2.9</v>
      </c>
      <c r="D184" s="42" t="s">
        <v>34</v>
      </c>
      <c r="E184" s="91">
        <v>0</v>
      </c>
      <c r="F184" s="42">
        <v>2.9</v>
      </c>
      <c r="G184" s="88">
        <v>2.9</v>
      </c>
      <c r="H184" s="42">
        <v>0.01</v>
      </c>
      <c r="I184" s="88">
        <v>0.01</v>
      </c>
      <c r="J184" s="42" t="s">
        <v>194</v>
      </c>
      <c r="K184" s="91">
        <v>2.5000000000000001E-3</v>
      </c>
      <c r="L184" s="42">
        <v>5.0000000000000001E-3</v>
      </c>
      <c r="M184" s="88">
        <v>5.0000000000000001E-3</v>
      </c>
      <c r="N184" s="42" t="s">
        <v>34</v>
      </c>
      <c r="O184" s="91">
        <v>0.5</v>
      </c>
      <c r="P184" s="45">
        <v>2</v>
      </c>
      <c r="Q184" s="88">
        <v>2</v>
      </c>
      <c r="R184" s="42" t="s">
        <v>34</v>
      </c>
      <c r="S184" s="91">
        <v>0</v>
      </c>
      <c r="T184" s="42">
        <v>2</v>
      </c>
      <c r="U184" s="88">
        <v>2</v>
      </c>
      <c r="V184" s="42">
        <v>2.8000000000000001E-2</v>
      </c>
      <c r="W184" s="88">
        <v>2.8000000000000001E-2</v>
      </c>
      <c r="X184" s="42">
        <v>5.0000000000000001E-3</v>
      </c>
      <c r="Y184" s="88">
        <v>5.0000000000000001E-3</v>
      </c>
      <c r="Z184" s="42">
        <v>5.0000000000000001E-3</v>
      </c>
      <c r="AA184" s="88">
        <v>5.0000000000000001E-3</v>
      </c>
      <c r="AB184" s="42">
        <v>15</v>
      </c>
      <c r="AC184" s="88">
        <v>15</v>
      </c>
      <c r="AD184" s="45">
        <v>0.79</v>
      </c>
      <c r="AE184" s="88">
        <v>0.79</v>
      </c>
      <c r="AF184" s="42" t="s">
        <v>34</v>
      </c>
      <c r="AG184" s="91">
        <v>0</v>
      </c>
      <c r="AH184" s="42">
        <v>0.73</v>
      </c>
      <c r="AI184" s="88">
        <v>0.73</v>
      </c>
      <c r="AJ184" s="42">
        <v>6.0000000000000001E-3</v>
      </c>
      <c r="AK184" s="88">
        <v>6.0000000000000001E-3</v>
      </c>
      <c r="AL184" s="42">
        <v>5.0000000000000001E-3</v>
      </c>
      <c r="AM184" s="88">
        <v>5.0000000000000001E-3</v>
      </c>
      <c r="AN184" s="42">
        <v>5.0000000000000001E-3</v>
      </c>
      <c r="AO184" s="88">
        <v>5.0000000000000001E-3</v>
      </c>
      <c r="AP184" s="42" t="s">
        <v>34</v>
      </c>
      <c r="AQ184" s="94">
        <v>0.5</v>
      </c>
      <c r="AR184" s="376"/>
      <c r="AS184" s="377"/>
      <c r="AT184" s="96"/>
      <c r="AU184" s="378"/>
      <c r="AV184" s="96"/>
      <c r="AW184" s="377"/>
      <c r="AX184" s="96"/>
      <c r="AY184" s="378"/>
      <c r="AZ184" s="96"/>
      <c r="BA184" s="378"/>
      <c r="BB184" s="96"/>
      <c r="BC184" s="378"/>
      <c r="BD184" s="96"/>
      <c r="BE184" s="379"/>
    </row>
    <row r="185" spans="1:57" s="39" customFormat="1" hidden="1" thickBot="1">
      <c r="A185" s="358">
        <v>41061</v>
      </c>
      <c r="B185" s="360">
        <v>2.7</v>
      </c>
      <c r="C185" s="345">
        <v>2.7</v>
      </c>
      <c r="D185" s="360" t="s">
        <v>34</v>
      </c>
      <c r="E185" s="347">
        <v>0</v>
      </c>
      <c r="F185" s="360">
        <v>2.8</v>
      </c>
      <c r="G185" s="345">
        <v>2.8</v>
      </c>
      <c r="H185" s="360" t="s">
        <v>194</v>
      </c>
      <c r="I185" s="347">
        <v>2.5000000000000001E-3</v>
      </c>
      <c r="J185" s="360" t="s">
        <v>194</v>
      </c>
      <c r="K185" s="347">
        <v>2.5000000000000001E-3</v>
      </c>
      <c r="L185" s="360" t="s">
        <v>194</v>
      </c>
      <c r="M185" s="347">
        <v>2.5000000000000001E-3</v>
      </c>
      <c r="N185" s="360" t="s">
        <v>34</v>
      </c>
      <c r="O185" s="347">
        <v>0.5</v>
      </c>
      <c r="P185" s="359">
        <v>2</v>
      </c>
      <c r="Q185" s="345">
        <v>2</v>
      </c>
      <c r="R185" s="360" t="s">
        <v>34</v>
      </c>
      <c r="S185" s="347">
        <v>0</v>
      </c>
      <c r="T185" s="360">
        <v>2</v>
      </c>
      <c r="U185" s="345">
        <v>2</v>
      </c>
      <c r="V185" s="360" t="s">
        <v>194</v>
      </c>
      <c r="W185" s="347">
        <v>2.5000000000000001E-3</v>
      </c>
      <c r="X185" s="360" t="s">
        <v>194</v>
      </c>
      <c r="Y185" s="347">
        <v>2.5000000000000001E-3</v>
      </c>
      <c r="Z185" s="360">
        <v>5.0000000000000001E-3</v>
      </c>
      <c r="AA185" s="345">
        <v>5.0000000000000001E-3</v>
      </c>
      <c r="AB185" s="360" t="s">
        <v>34</v>
      </c>
      <c r="AC185" s="347">
        <v>0.5</v>
      </c>
      <c r="AD185" s="359">
        <v>0.75</v>
      </c>
      <c r="AE185" s="345">
        <v>0.75</v>
      </c>
      <c r="AF185" s="360" t="s">
        <v>34</v>
      </c>
      <c r="AG185" s="347">
        <v>0</v>
      </c>
      <c r="AH185" s="360">
        <v>0.77</v>
      </c>
      <c r="AI185" s="345">
        <v>0.77</v>
      </c>
      <c r="AJ185" s="360">
        <v>5.0000000000000001E-3</v>
      </c>
      <c r="AK185" s="345">
        <v>5.0000000000000001E-3</v>
      </c>
      <c r="AL185" s="360" t="s">
        <v>194</v>
      </c>
      <c r="AM185" s="347">
        <v>2.5000000000000001E-3</v>
      </c>
      <c r="AN185" s="360" t="s">
        <v>194</v>
      </c>
      <c r="AO185" s="347">
        <v>2.5000000000000001E-3</v>
      </c>
      <c r="AP185" s="360" t="s">
        <v>34</v>
      </c>
      <c r="AQ185" s="368">
        <v>0.5</v>
      </c>
      <c r="AR185" s="384"/>
      <c r="AS185" s="385"/>
      <c r="AT185" s="386"/>
      <c r="AU185" s="387"/>
      <c r="AV185" s="386"/>
      <c r="AW185" s="385"/>
      <c r="AX185" s="386"/>
      <c r="AY185" s="387"/>
      <c r="AZ185" s="386"/>
      <c r="BA185" s="387"/>
      <c r="BB185" s="386"/>
      <c r="BC185" s="387"/>
      <c r="BD185" s="386"/>
      <c r="BE185" s="388"/>
    </row>
    <row r="186" spans="1:57" s="39" customFormat="1" ht="13.8" hidden="1">
      <c r="A186" s="352">
        <v>41093</v>
      </c>
      <c r="B186" s="354">
        <v>2.9</v>
      </c>
      <c r="C186" s="334">
        <v>2.9</v>
      </c>
      <c r="D186" s="354" t="s">
        <v>34</v>
      </c>
      <c r="E186" s="336">
        <v>0</v>
      </c>
      <c r="F186" s="354">
        <v>2.7</v>
      </c>
      <c r="G186" s="334">
        <v>2.7</v>
      </c>
      <c r="H186" s="354">
        <v>8.0000000000000002E-3</v>
      </c>
      <c r="I186" s="334">
        <v>8.0000000000000002E-3</v>
      </c>
      <c r="J186" s="354" t="s">
        <v>194</v>
      </c>
      <c r="K186" s="336">
        <v>2.5000000000000001E-3</v>
      </c>
      <c r="L186" s="354" t="s">
        <v>194</v>
      </c>
      <c r="M186" s="336">
        <v>2.5000000000000001E-3</v>
      </c>
      <c r="N186" s="354" t="s">
        <v>34</v>
      </c>
      <c r="O186" s="336">
        <v>0.5</v>
      </c>
      <c r="P186" s="353">
        <v>2.1</v>
      </c>
      <c r="Q186" s="334">
        <v>2.1</v>
      </c>
      <c r="R186" s="354" t="s">
        <v>34</v>
      </c>
      <c r="S186" s="336">
        <v>0</v>
      </c>
      <c r="T186" s="354">
        <v>2.1</v>
      </c>
      <c r="U186" s="334">
        <v>2.1</v>
      </c>
      <c r="V186" s="354">
        <v>2.1999999999999999E-2</v>
      </c>
      <c r="W186" s="334">
        <v>2.1999999999999999E-2</v>
      </c>
      <c r="X186" s="354">
        <v>8.0000000000000002E-3</v>
      </c>
      <c r="Y186" s="334">
        <v>8.0000000000000002E-3</v>
      </c>
      <c r="Z186" s="354">
        <v>7.0000000000000001E-3</v>
      </c>
      <c r="AA186" s="334">
        <v>7.0000000000000001E-3</v>
      </c>
      <c r="AB186" s="354" t="s">
        <v>34</v>
      </c>
      <c r="AC186" s="336">
        <v>0.5</v>
      </c>
      <c r="AD186" s="353">
        <v>0.67</v>
      </c>
      <c r="AE186" s="334">
        <v>0.67</v>
      </c>
      <c r="AF186" s="354" t="s">
        <v>34</v>
      </c>
      <c r="AG186" s="336">
        <v>0</v>
      </c>
      <c r="AH186" s="354">
        <v>0.66</v>
      </c>
      <c r="AI186" s="334">
        <v>0.66</v>
      </c>
      <c r="AJ186" s="354" t="s">
        <v>194</v>
      </c>
      <c r="AK186" s="336">
        <v>2.5000000000000001E-3</v>
      </c>
      <c r="AL186" s="354">
        <v>7.0000000000000001E-3</v>
      </c>
      <c r="AM186" s="334">
        <v>7.0000000000000001E-3</v>
      </c>
      <c r="AN186" s="354">
        <v>5.0000000000000001E-3</v>
      </c>
      <c r="AO186" s="334">
        <v>5.0000000000000001E-3</v>
      </c>
      <c r="AP186" s="354" t="s">
        <v>34</v>
      </c>
      <c r="AQ186" s="369">
        <v>0.5</v>
      </c>
      <c r="AR186" s="417"/>
      <c r="AS186" s="418"/>
      <c r="AT186" s="419"/>
      <c r="AU186" s="420"/>
      <c r="AV186" s="419"/>
      <c r="AW186" s="418"/>
      <c r="AX186" s="419"/>
      <c r="AY186" s="420"/>
      <c r="AZ186" s="419"/>
      <c r="BA186" s="420"/>
      <c r="BB186" s="419"/>
      <c r="BC186" s="420"/>
      <c r="BD186" s="419"/>
      <c r="BE186" s="421"/>
    </row>
    <row r="187" spans="1:57" s="39" customFormat="1" ht="13.8" hidden="1">
      <c r="A187" s="356">
        <v>41122</v>
      </c>
      <c r="B187" s="42">
        <v>2.9</v>
      </c>
      <c r="C187" s="88">
        <v>2.9</v>
      </c>
      <c r="D187" s="42" t="s">
        <v>34</v>
      </c>
      <c r="E187" s="91">
        <v>0</v>
      </c>
      <c r="F187" s="42">
        <v>3.1</v>
      </c>
      <c r="G187" s="88">
        <v>3.1</v>
      </c>
      <c r="H187" s="42" t="s">
        <v>194</v>
      </c>
      <c r="I187" s="91">
        <v>2.5000000000000001E-3</v>
      </c>
      <c r="J187" s="42" t="s">
        <v>194</v>
      </c>
      <c r="K187" s="91">
        <v>2.5000000000000001E-3</v>
      </c>
      <c r="L187" s="42" t="s">
        <v>194</v>
      </c>
      <c r="M187" s="91">
        <v>2.5000000000000001E-3</v>
      </c>
      <c r="N187" s="42" t="s">
        <v>34</v>
      </c>
      <c r="O187" s="91">
        <v>0.5</v>
      </c>
      <c r="P187" s="45">
        <v>2</v>
      </c>
      <c r="Q187" s="88">
        <v>2</v>
      </c>
      <c r="R187" s="42" t="s">
        <v>34</v>
      </c>
      <c r="S187" s="91">
        <v>0</v>
      </c>
      <c r="T187" s="42">
        <v>2.2999999999999998</v>
      </c>
      <c r="U187" s="88">
        <v>2.2999999999999998</v>
      </c>
      <c r="V187" s="42">
        <v>1.6E-2</v>
      </c>
      <c r="W187" s="88">
        <v>1.6E-2</v>
      </c>
      <c r="X187" s="42" t="s">
        <v>194</v>
      </c>
      <c r="Y187" s="91">
        <v>2.5000000000000001E-3</v>
      </c>
      <c r="Z187" s="42" t="s">
        <v>194</v>
      </c>
      <c r="AA187" s="91">
        <v>2.5000000000000001E-3</v>
      </c>
      <c r="AB187" s="42" t="s">
        <v>34</v>
      </c>
      <c r="AC187" s="91">
        <v>0.5</v>
      </c>
      <c r="AD187" s="45">
        <v>0.74</v>
      </c>
      <c r="AE187" s="88">
        <v>0.74</v>
      </c>
      <c r="AF187" s="42" t="s">
        <v>34</v>
      </c>
      <c r="AG187" s="91">
        <v>0</v>
      </c>
      <c r="AH187" s="42">
        <v>0.77</v>
      </c>
      <c r="AI187" s="88">
        <v>0.77</v>
      </c>
      <c r="AJ187" s="42" t="s">
        <v>194</v>
      </c>
      <c r="AK187" s="91">
        <v>2.5000000000000001E-3</v>
      </c>
      <c r="AL187" s="42" t="s">
        <v>194</v>
      </c>
      <c r="AM187" s="91">
        <v>2.5000000000000001E-3</v>
      </c>
      <c r="AN187" s="42" t="s">
        <v>194</v>
      </c>
      <c r="AO187" s="91">
        <v>2.5000000000000001E-3</v>
      </c>
      <c r="AP187" s="42" t="s">
        <v>34</v>
      </c>
      <c r="AQ187" s="94">
        <v>0.5</v>
      </c>
      <c r="AR187" s="45">
        <v>1.1000000000000001</v>
      </c>
      <c r="AS187" s="88">
        <v>1.1000000000000001</v>
      </c>
      <c r="AT187" s="42" t="s">
        <v>34</v>
      </c>
      <c r="AU187" s="91">
        <v>0</v>
      </c>
      <c r="AV187" s="42">
        <v>1.2</v>
      </c>
      <c r="AW187" s="88">
        <v>1.2</v>
      </c>
      <c r="AX187" s="42" t="s">
        <v>194</v>
      </c>
      <c r="AY187" s="91">
        <v>2.5000000000000001E-3</v>
      </c>
      <c r="AZ187" s="42" t="s">
        <v>194</v>
      </c>
      <c r="BA187" s="91">
        <v>2.5000000000000001E-3</v>
      </c>
      <c r="BB187" s="42" t="s">
        <v>194</v>
      </c>
      <c r="BC187" s="91">
        <v>2.5000000000000001E-3</v>
      </c>
      <c r="BD187" s="42">
        <v>2</v>
      </c>
      <c r="BE187" s="342">
        <v>2</v>
      </c>
    </row>
    <row r="188" spans="1:57" s="39" customFormat="1" ht="13.8" hidden="1">
      <c r="A188" s="356">
        <v>41155</v>
      </c>
      <c r="B188" s="45">
        <v>3</v>
      </c>
      <c r="C188" s="88">
        <v>3</v>
      </c>
      <c r="D188" s="42" t="s">
        <v>34</v>
      </c>
      <c r="E188" s="91">
        <v>0</v>
      </c>
      <c r="F188" s="42">
        <v>2.9</v>
      </c>
      <c r="G188" s="88">
        <v>2.9</v>
      </c>
      <c r="H188" s="42" t="s">
        <v>194</v>
      </c>
      <c r="I188" s="91">
        <v>2.5000000000000001E-3</v>
      </c>
      <c r="J188" s="42" t="s">
        <v>194</v>
      </c>
      <c r="K188" s="91">
        <v>2.5000000000000001E-3</v>
      </c>
      <c r="L188" s="42" t="s">
        <v>194</v>
      </c>
      <c r="M188" s="91">
        <v>2.5000000000000001E-3</v>
      </c>
      <c r="N188" s="42" t="s">
        <v>34</v>
      </c>
      <c r="O188" s="94">
        <v>0.5</v>
      </c>
      <c r="P188" s="45">
        <v>2.1</v>
      </c>
      <c r="Q188" s="88">
        <v>2.1</v>
      </c>
      <c r="R188" s="42" t="s">
        <v>34</v>
      </c>
      <c r="S188" s="91">
        <v>0</v>
      </c>
      <c r="T188" s="42">
        <v>2</v>
      </c>
      <c r="U188" s="88">
        <v>2</v>
      </c>
      <c r="V188" s="42">
        <v>1.2999999999999999E-2</v>
      </c>
      <c r="W188" s="88">
        <v>1.2999999999999999E-2</v>
      </c>
      <c r="X188" s="42">
        <v>8.9999999999999993E-3</v>
      </c>
      <c r="Y188" s="88">
        <v>8.9999999999999993E-3</v>
      </c>
      <c r="Z188" s="42">
        <v>8.0000000000000002E-3</v>
      </c>
      <c r="AA188" s="88">
        <v>8.0000000000000002E-3</v>
      </c>
      <c r="AB188" s="42" t="s">
        <v>34</v>
      </c>
      <c r="AC188" s="94">
        <v>0.5</v>
      </c>
      <c r="AD188" s="45">
        <v>0.72</v>
      </c>
      <c r="AE188" s="88">
        <v>0.72</v>
      </c>
      <c r="AF188" s="42" t="s">
        <v>34</v>
      </c>
      <c r="AG188" s="91">
        <v>0</v>
      </c>
      <c r="AH188" s="42">
        <v>0.68</v>
      </c>
      <c r="AI188" s="88">
        <v>0.68</v>
      </c>
      <c r="AJ188" s="42">
        <v>8.0000000000000002E-3</v>
      </c>
      <c r="AK188" s="88">
        <v>8.0000000000000002E-3</v>
      </c>
      <c r="AL188" s="42">
        <v>6.0000000000000001E-3</v>
      </c>
      <c r="AM188" s="88">
        <v>6.0000000000000001E-3</v>
      </c>
      <c r="AN188" s="42" t="s">
        <v>194</v>
      </c>
      <c r="AO188" s="91">
        <v>2.5000000000000001E-3</v>
      </c>
      <c r="AP188" s="42" t="s">
        <v>34</v>
      </c>
      <c r="AQ188" s="94">
        <v>0.5</v>
      </c>
      <c r="AR188" s="45">
        <v>1.1000000000000001</v>
      </c>
      <c r="AS188" s="88">
        <v>1.1000000000000001</v>
      </c>
      <c r="AT188" s="42" t="s">
        <v>34</v>
      </c>
      <c r="AU188" s="91">
        <v>0</v>
      </c>
      <c r="AV188" s="42">
        <v>1.1000000000000001</v>
      </c>
      <c r="AW188" s="88">
        <v>1.1000000000000001</v>
      </c>
      <c r="AX188" s="42" t="s">
        <v>194</v>
      </c>
      <c r="AY188" s="91">
        <v>2.5000000000000001E-3</v>
      </c>
      <c r="AZ188" s="42">
        <v>6.0000000000000001E-3</v>
      </c>
      <c r="BA188" s="88">
        <v>6.0000000000000001E-3</v>
      </c>
      <c r="BB188" s="42">
        <v>5.0000000000000001E-3</v>
      </c>
      <c r="BC188" s="88">
        <v>5.0000000000000001E-3</v>
      </c>
      <c r="BD188" s="42" t="s">
        <v>34</v>
      </c>
      <c r="BE188" s="357">
        <v>0.5</v>
      </c>
    </row>
    <row r="189" spans="1:57" s="39" customFormat="1" ht="13.8" hidden="1">
      <c r="A189" s="356">
        <v>41185</v>
      </c>
      <c r="B189" s="45">
        <v>2.6</v>
      </c>
      <c r="C189" s="88">
        <v>2.6</v>
      </c>
      <c r="D189" s="42" t="s">
        <v>34</v>
      </c>
      <c r="E189" s="91">
        <v>0</v>
      </c>
      <c r="F189" s="42">
        <v>2.8</v>
      </c>
      <c r="G189" s="88">
        <v>2.8</v>
      </c>
      <c r="H189" s="42" t="s">
        <v>194</v>
      </c>
      <c r="I189" s="91">
        <v>2.5000000000000001E-3</v>
      </c>
      <c r="J189" s="42" t="s">
        <v>194</v>
      </c>
      <c r="K189" s="91">
        <v>2.5000000000000001E-3</v>
      </c>
      <c r="L189" s="42" t="s">
        <v>194</v>
      </c>
      <c r="M189" s="91">
        <v>2.5000000000000001E-3</v>
      </c>
      <c r="N189" s="42" t="s">
        <v>34</v>
      </c>
      <c r="O189" s="94">
        <v>0.5</v>
      </c>
      <c r="P189" s="45">
        <v>1.9</v>
      </c>
      <c r="Q189" s="88">
        <v>1.9</v>
      </c>
      <c r="R189" s="42" t="s">
        <v>34</v>
      </c>
      <c r="S189" s="91">
        <v>0</v>
      </c>
      <c r="T189" s="42">
        <v>2</v>
      </c>
      <c r="U189" s="88">
        <v>2</v>
      </c>
      <c r="V189" s="42">
        <v>1.4999999999999999E-2</v>
      </c>
      <c r="W189" s="88">
        <v>1.4999999999999999E-2</v>
      </c>
      <c r="X189" s="42" t="s">
        <v>194</v>
      </c>
      <c r="Y189" s="91">
        <v>2.5000000000000001E-3</v>
      </c>
      <c r="Z189" s="42" t="s">
        <v>194</v>
      </c>
      <c r="AA189" s="91">
        <v>2.5000000000000001E-3</v>
      </c>
      <c r="AB189" s="42" t="s">
        <v>34</v>
      </c>
      <c r="AC189" s="94">
        <v>0.5</v>
      </c>
      <c r="AD189" s="45">
        <v>0.66</v>
      </c>
      <c r="AE189" s="88">
        <v>0.66</v>
      </c>
      <c r="AF189" s="42" t="s">
        <v>34</v>
      </c>
      <c r="AG189" s="91">
        <v>0</v>
      </c>
      <c r="AH189" s="42">
        <v>0.71</v>
      </c>
      <c r="AI189" s="88">
        <v>0.71</v>
      </c>
      <c r="AJ189" s="42" t="s">
        <v>194</v>
      </c>
      <c r="AK189" s="91">
        <v>2.5000000000000001E-3</v>
      </c>
      <c r="AL189" s="42" t="s">
        <v>194</v>
      </c>
      <c r="AM189" s="91">
        <v>2.5000000000000001E-3</v>
      </c>
      <c r="AN189" s="42" t="s">
        <v>194</v>
      </c>
      <c r="AO189" s="91">
        <v>2.5000000000000001E-3</v>
      </c>
      <c r="AP189" s="42" t="s">
        <v>34</v>
      </c>
      <c r="AQ189" s="94">
        <v>0.5</v>
      </c>
      <c r="AR189" s="45">
        <v>0.94</v>
      </c>
      <c r="AS189" s="88">
        <v>0.94</v>
      </c>
      <c r="AT189" s="42" t="s">
        <v>34</v>
      </c>
      <c r="AU189" s="91">
        <v>0</v>
      </c>
      <c r="AV189" s="42">
        <v>1.1000000000000001</v>
      </c>
      <c r="AW189" s="88">
        <v>1.1000000000000001</v>
      </c>
      <c r="AX189" s="42" t="s">
        <v>194</v>
      </c>
      <c r="AY189" s="91">
        <v>2.5000000000000001E-3</v>
      </c>
      <c r="AZ189" s="42" t="s">
        <v>194</v>
      </c>
      <c r="BA189" s="91">
        <v>2.5000000000000001E-3</v>
      </c>
      <c r="BB189" s="42" t="s">
        <v>194</v>
      </c>
      <c r="BC189" s="91">
        <v>2.5000000000000001E-3</v>
      </c>
      <c r="BD189" s="42" t="s">
        <v>34</v>
      </c>
      <c r="BE189" s="357">
        <v>0.5</v>
      </c>
    </row>
    <row r="190" spans="1:57" s="39" customFormat="1" ht="13.8" hidden="1">
      <c r="A190" s="356">
        <v>41218</v>
      </c>
      <c r="B190" s="45">
        <v>2.4</v>
      </c>
      <c r="C190" s="88">
        <v>2.4</v>
      </c>
      <c r="D190" s="42" t="s">
        <v>34</v>
      </c>
      <c r="E190" s="91">
        <v>0</v>
      </c>
      <c r="F190" s="42">
        <v>3.2</v>
      </c>
      <c r="G190" s="88">
        <v>3.2</v>
      </c>
      <c r="H190" s="42" t="s">
        <v>194</v>
      </c>
      <c r="I190" s="91">
        <v>2.5000000000000001E-3</v>
      </c>
      <c r="J190" s="42" t="s">
        <v>194</v>
      </c>
      <c r="K190" s="91">
        <v>2.5000000000000001E-3</v>
      </c>
      <c r="L190" s="42" t="s">
        <v>194</v>
      </c>
      <c r="M190" s="91">
        <v>2.5000000000000001E-3</v>
      </c>
      <c r="N190" s="42" t="s">
        <v>34</v>
      </c>
      <c r="O190" s="94">
        <v>0.5</v>
      </c>
      <c r="P190" s="45">
        <v>2.1</v>
      </c>
      <c r="Q190" s="88">
        <v>2.1</v>
      </c>
      <c r="R190" s="42" t="s">
        <v>34</v>
      </c>
      <c r="S190" s="91">
        <v>0</v>
      </c>
      <c r="T190" s="42">
        <v>2.1</v>
      </c>
      <c r="U190" s="88">
        <v>2.1</v>
      </c>
      <c r="V190" s="42">
        <v>8.9999999999999993E-3</v>
      </c>
      <c r="W190" s="88">
        <v>8.9999999999999993E-3</v>
      </c>
      <c r="X190" s="42">
        <v>6.0000000000000001E-3</v>
      </c>
      <c r="Y190" s="88">
        <v>6.0000000000000001E-3</v>
      </c>
      <c r="Z190" s="42" t="s">
        <v>194</v>
      </c>
      <c r="AA190" s="91">
        <v>2.5000000000000001E-3</v>
      </c>
      <c r="AB190" s="42" t="s">
        <v>34</v>
      </c>
      <c r="AC190" s="94">
        <v>0.5</v>
      </c>
      <c r="AD190" s="45">
        <v>0.74</v>
      </c>
      <c r="AE190" s="88">
        <v>0.74</v>
      </c>
      <c r="AF190" s="42" t="s">
        <v>34</v>
      </c>
      <c r="AG190" s="91">
        <v>0</v>
      </c>
      <c r="AH190" s="42">
        <v>0.72</v>
      </c>
      <c r="AI190" s="88">
        <v>0.72</v>
      </c>
      <c r="AJ190" s="42" t="s">
        <v>194</v>
      </c>
      <c r="AK190" s="91">
        <v>2.5000000000000001E-3</v>
      </c>
      <c r="AL190" s="42" t="s">
        <v>194</v>
      </c>
      <c r="AM190" s="91">
        <v>2.5000000000000001E-3</v>
      </c>
      <c r="AN190" s="42" t="s">
        <v>194</v>
      </c>
      <c r="AO190" s="91">
        <v>2.5000000000000001E-3</v>
      </c>
      <c r="AP190" s="42" t="s">
        <v>34</v>
      </c>
      <c r="AQ190" s="94">
        <v>0.5</v>
      </c>
      <c r="AR190" s="45">
        <v>0.94</v>
      </c>
      <c r="AS190" s="88">
        <v>0.94</v>
      </c>
      <c r="AT190" s="42" t="s">
        <v>34</v>
      </c>
      <c r="AU190" s="91">
        <v>0</v>
      </c>
      <c r="AV190" s="42">
        <v>1</v>
      </c>
      <c r="AW190" s="88">
        <v>1</v>
      </c>
      <c r="AX190" s="42" t="s">
        <v>194</v>
      </c>
      <c r="AY190" s="91">
        <v>2.5000000000000001E-3</v>
      </c>
      <c r="AZ190" s="42" t="s">
        <v>194</v>
      </c>
      <c r="BA190" s="91">
        <v>2.5000000000000001E-3</v>
      </c>
      <c r="BB190" s="42" t="s">
        <v>194</v>
      </c>
      <c r="BC190" s="91">
        <v>2.5000000000000001E-3</v>
      </c>
      <c r="BD190" s="42" t="s">
        <v>34</v>
      </c>
      <c r="BE190" s="357">
        <v>0.5</v>
      </c>
    </row>
    <row r="191" spans="1:57" s="39" customFormat="1" ht="13.8" hidden="1">
      <c r="A191" s="356">
        <v>41246</v>
      </c>
      <c r="B191" s="45">
        <v>2.5</v>
      </c>
      <c r="C191" s="88">
        <v>2.5</v>
      </c>
      <c r="D191" s="42" t="s">
        <v>34</v>
      </c>
      <c r="E191" s="91">
        <v>0</v>
      </c>
      <c r="F191" s="42">
        <v>3</v>
      </c>
      <c r="G191" s="88">
        <v>3</v>
      </c>
      <c r="H191" s="42" t="s">
        <v>194</v>
      </c>
      <c r="I191" s="91">
        <v>2.5000000000000001E-3</v>
      </c>
      <c r="J191" s="42" t="s">
        <v>194</v>
      </c>
      <c r="K191" s="91">
        <v>2.5000000000000001E-3</v>
      </c>
      <c r="L191" s="42" t="s">
        <v>194</v>
      </c>
      <c r="M191" s="91">
        <v>2.5000000000000001E-3</v>
      </c>
      <c r="N191" s="42" t="s">
        <v>34</v>
      </c>
      <c r="O191" s="94">
        <v>0.5</v>
      </c>
      <c r="P191" s="45">
        <v>1.8</v>
      </c>
      <c r="Q191" s="88">
        <v>1.8</v>
      </c>
      <c r="R191" s="42" t="s">
        <v>34</v>
      </c>
      <c r="S191" s="91">
        <v>0</v>
      </c>
      <c r="T191" s="42">
        <v>2.1</v>
      </c>
      <c r="U191" s="88">
        <v>2.1</v>
      </c>
      <c r="V191" s="42">
        <v>5.1999999999999998E-2</v>
      </c>
      <c r="W191" s="88">
        <v>5.1999999999999998E-2</v>
      </c>
      <c r="X191" s="42">
        <v>7.0000000000000001E-3</v>
      </c>
      <c r="Y191" s="88">
        <v>7.0000000000000001E-3</v>
      </c>
      <c r="Z191" s="42">
        <v>5.0000000000000001E-3</v>
      </c>
      <c r="AA191" s="88">
        <v>5.0000000000000001E-3</v>
      </c>
      <c r="AB191" s="42" t="s">
        <v>34</v>
      </c>
      <c r="AC191" s="94">
        <v>0.5</v>
      </c>
      <c r="AD191" s="45">
        <v>0.71</v>
      </c>
      <c r="AE191" s="88">
        <v>0.71</v>
      </c>
      <c r="AF191" s="42" t="s">
        <v>34</v>
      </c>
      <c r="AG191" s="91">
        <v>0</v>
      </c>
      <c r="AH191" s="42">
        <v>0.73</v>
      </c>
      <c r="AI191" s="88">
        <v>0.73</v>
      </c>
      <c r="AJ191" s="42">
        <v>0.02</v>
      </c>
      <c r="AK191" s="88">
        <v>0.02</v>
      </c>
      <c r="AL191" s="42" t="s">
        <v>194</v>
      </c>
      <c r="AM191" s="91">
        <v>2.5000000000000001E-3</v>
      </c>
      <c r="AN191" s="42" t="s">
        <v>194</v>
      </c>
      <c r="AO191" s="91">
        <v>2.5000000000000001E-3</v>
      </c>
      <c r="AP191" s="42" t="s">
        <v>34</v>
      </c>
      <c r="AQ191" s="94">
        <v>0.5</v>
      </c>
      <c r="AR191" s="45">
        <v>1</v>
      </c>
      <c r="AS191" s="88">
        <v>1</v>
      </c>
      <c r="AT191" s="42" t="s">
        <v>34</v>
      </c>
      <c r="AU191" s="91">
        <v>0</v>
      </c>
      <c r="AV191" s="42">
        <v>1</v>
      </c>
      <c r="AW191" s="88">
        <v>1</v>
      </c>
      <c r="AX191" s="42" t="s">
        <v>194</v>
      </c>
      <c r="AY191" s="91">
        <v>2.5000000000000001E-3</v>
      </c>
      <c r="AZ191" s="42">
        <v>5.0000000000000001E-3</v>
      </c>
      <c r="BA191" s="88">
        <v>5.0000000000000001E-3</v>
      </c>
      <c r="BB191" s="42" t="s">
        <v>194</v>
      </c>
      <c r="BC191" s="91">
        <v>2.5000000000000001E-3</v>
      </c>
      <c r="BD191" s="42" t="s">
        <v>34</v>
      </c>
      <c r="BE191" s="357">
        <v>0.5</v>
      </c>
    </row>
    <row r="192" spans="1:57" s="39" customFormat="1" ht="13.8" hidden="1">
      <c r="A192" s="356">
        <v>41277</v>
      </c>
      <c r="B192" s="45">
        <v>2.5</v>
      </c>
      <c r="C192" s="88">
        <v>2.5</v>
      </c>
      <c r="D192" s="42" t="s">
        <v>34</v>
      </c>
      <c r="E192" s="91">
        <v>0</v>
      </c>
      <c r="F192" s="42">
        <v>2.9</v>
      </c>
      <c r="G192" s="88">
        <v>2.9</v>
      </c>
      <c r="H192" s="42">
        <v>8.9999999999999993E-3</v>
      </c>
      <c r="I192" s="88">
        <v>8.9999999999999993E-3</v>
      </c>
      <c r="J192" s="42" t="s">
        <v>194</v>
      </c>
      <c r="K192" s="91">
        <v>2.5000000000000001E-3</v>
      </c>
      <c r="L192" s="42" t="s">
        <v>194</v>
      </c>
      <c r="M192" s="91">
        <v>2.5000000000000001E-3</v>
      </c>
      <c r="N192" s="42" t="s">
        <v>34</v>
      </c>
      <c r="O192" s="94">
        <v>0.5</v>
      </c>
      <c r="P192" s="45">
        <v>1.9</v>
      </c>
      <c r="Q192" s="88">
        <v>1.9</v>
      </c>
      <c r="R192" s="42" t="s">
        <v>34</v>
      </c>
      <c r="S192" s="91">
        <v>0</v>
      </c>
      <c r="T192" s="42">
        <v>2.1</v>
      </c>
      <c r="U192" s="88">
        <v>2.1</v>
      </c>
      <c r="V192" s="42">
        <v>2.1999999999999999E-2</v>
      </c>
      <c r="W192" s="88">
        <v>2.1999999999999999E-2</v>
      </c>
      <c r="X192" s="42" t="s">
        <v>194</v>
      </c>
      <c r="Y192" s="91">
        <v>2.5000000000000001E-3</v>
      </c>
      <c r="Z192" s="42">
        <v>5.0000000000000001E-3</v>
      </c>
      <c r="AA192" s="88">
        <v>5.0000000000000001E-3</v>
      </c>
      <c r="AB192" s="42" t="s">
        <v>34</v>
      </c>
      <c r="AC192" s="94">
        <v>0.5</v>
      </c>
      <c r="AD192" s="45">
        <v>0.64</v>
      </c>
      <c r="AE192" s="88">
        <v>0.64</v>
      </c>
      <c r="AF192" s="42" t="s">
        <v>34</v>
      </c>
      <c r="AG192" s="91">
        <v>0</v>
      </c>
      <c r="AH192" s="42">
        <v>0.67</v>
      </c>
      <c r="AI192" s="88">
        <v>0.67</v>
      </c>
      <c r="AJ192" s="42">
        <v>1.2E-2</v>
      </c>
      <c r="AK192" s="88">
        <v>1.2E-2</v>
      </c>
      <c r="AL192" s="42" t="s">
        <v>194</v>
      </c>
      <c r="AM192" s="91">
        <v>2.5000000000000001E-3</v>
      </c>
      <c r="AN192" s="42">
        <v>5.0000000000000001E-3</v>
      </c>
      <c r="AO192" s="88">
        <v>5.0000000000000001E-3</v>
      </c>
      <c r="AP192" s="42" t="s">
        <v>34</v>
      </c>
      <c r="AQ192" s="94">
        <v>0.5</v>
      </c>
      <c r="AR192" s="45">
        <v>0.91</v>
      </c>
      <c r="AS192" s="88">
        <v>0.91</v>
      </c>
      <c r="AT192" s="42" t="s">
        <v>34</v>
      </c>
      <c r="AU192" s="91">
        <v>0</v>
      </c>
      <c r="AV192" s="42">
        <v>1.1000000000000001</v>
      </c>
      <c r="AW192" s="88">
        <v>1.1000000000000001</v>
      </c>
      <c r="AX192" s="42">
        <v>8.0000000000000002E-3</v>
      </c>
      <c r="AY192" s="88">
        <v>8.0000000000000002E-3</v>
      </c>
      <c r="AZ192" s="42" t="s">
        <v>194</v>
      </c>
      <c r="BA192" s="91">
        <v>2.5000000000000001E-3</v>
      </c>
      <c r="BB192" s="42">
        <v>6.0000000000000001E-3</v>
      </c>
      <c r="BC192" s="88">
        <v>6.0000000000000001E-3</v>
      </c>
      <c r="BD192" s="42">
        <v>2</v>
      </c>
      <c r="BE192" s="342">
        <v>2</v>
      </c>
    </row>
    <row r="193" spans="1:57" s="39" customFormat="1" ht="13.8" hidden="1">
      <c r="A193" s="356">
        <v>41310</v>
      </c>
      <c r="B193" s="42">
        <v>2.7</v>
      </c>
      <c r="C193" s="88">
        <v>2.7</v>
      </c>
      <c r="D193" s="42" t="s">
        <v>34</v>
      </c>
      <c r="E193" s="91">
        <v>0</v>
      </c>
      <c r="F193" s="42">
        <v>2.7</v>
      </c>
      <c r="G193" s="88">
        <v>2.7</v>
      </c>
      <c r="H193" s="42" t="s">
        <v>194</v>
      </c>
      <c r="I193" s="91">
        <v>2.5000000000000001E-3</v>
      </c>
      <c r="J193" s="42" t="s">
        <v>194</v>
      </c>
      <c r="K193" s="91">
        <v>2.5000000000000001E-3</v>
      </c>
      <c r="L193" s="42" t="s">
        <v>194</v>
      </c>
      <c r="M193" s="91">
        <v>2.5000000000000001E-3</v>
      </c>
      <c r="N193" s="42" t="s">
        <v>34</v>
      </c>
      <c r="O193" s="94">
        <v>0.5</v>
      </c>
      <c r="P193" s="45">
        <v>2</v>
      </c>
      <c r="Q193" s="88">
        <v>2</v>
      </c>
      <c r="R193" s="42" t="s">
        <v>34</v>
      </c>
      <c r="S193" s="91">
        <v>0</v>
      </c>
      <c r="T193" s="42">
        <v>2</v>
      </c>
      <c r="U193" s="88">
        <v>2</v>
      </c>
      <c r="V193" s="42">
        <v>2.1000000000000001E-2</v>
      </c>
      <c r="W193" s="88">
        <v>2.1000000000000001E-2</v>
      </c>
      <c r="X193" s="42">
        <v>5.0000000000000001E-3</v>
      </c>
      <c r="Y193" s="88">
        <v>5.0000000000000001E-3</v>
      </c>
      <c r="Z193" s="42">
        <v>5.0000000000000001E-3</v>
      </c>
      <c r="AA193" s="88">
        <v>5.0000000000000001E-3</v>
      </c>
      <c r="AB193" s="42" t="s">
        <v>34</v>
      </c>
      <c r="AC193" s="94">
        <v>0.5</v>
      </c>
      <c r="AD193" s="45">
        <v>0.76</v>
      </c>
      <c r="AE193" s="88">
        <v>0.76</v>
      </c>
      <c r="AF193" s="42" t="s">
        <v>34</v>
      </c>
      <c r="AG193" s="91">
        <v>0</v>
      </c>
      <c r="AH193" s="42">
        <v>0.69</v>
      </c>
      <c r="AI193" s="88">
        <v>0.69</v>
      </c>
      <c r="AJ193" s="42" t="s">
        <v>194</v>
      </c>
      <c r="AK193" s="91">
        <v>2.5000000000000001E-3</v>
      </c>
      <c r="AL193" s="42" t="s">
        <v>194</v>
      </c>
      <c r="AM193" s="91">
        <v>2.5000000000000001E-3</v>
      </c>
      <c r="AN193" s="42" t="s">
        <v>194</v>
      </c>
      <c r="AO193" s="91">
        <v>2.5000000000000001E-3</v>
      </c>
      <c r="AP193" s="42" t="s">
        <v>34</v>
      </c>
      <c r="AQ193" s="94">
        <v>0.5</v>
      </c>
      <c r="AR193" s="45">
        <v>1</v>
      </c>
      <c r="AS193" s="88">
        <v>1</v>
      </c>
      <c r="AT193" s="42" t="s">
        <v>34</v>
      </c>
      <c r="AU193" s="91">
        <v>0</v>
      </c>
      <c r="AV193" s="42">
        <v>1.1000000000000001</v>
      </c>
      <c r="AW193" s="88">
        <v>1.1000000000000001</v>
      </c>
      <c r="AX193" s="42">
        <v>0.01</v>
      </c>
      <c r="AY193" s="88">
        <v>0.01</v>
      </c>
      <c r="AZ193" s="42">
        <v>6.0000000000000001E-3</v>
      </c>
      <c r="BA193" s="88">
        <v>6.0000000000000001E-3</v>
      </c>
      <c r="BB193" s="42" t="s">
        <v>194</v>
      </c>
      <c r="BC193" s="91">
        <v>2.5000000000000001E-3</v>
      </c>
      <c r="BD193" s="42" t="s">
        <v>202</v>
      </c>
      <c r="BE193" s="357">
        <v>100</v>
      </c>
    </row>
    <row r="194" spans="1:57" s="39" customFormat="1" ht="13.8" hidden="1">
      <c r="A194" s="356">
        <v>41337</v>
      </c>
      <c r="B194" s="45">
        <v>2.8</v>
      </c>
      <c r="C194" s="88">
        <v>2.8</v>
      </c>
      <c r="D194" s="42" t="s">
        <v>34</v>
      </c>
      <c r="E194" s="91">
        <v>0</v>
      </c>
      <c r="F194" s="42">
        <v>3</v>
      </c>
      <c r="G194" s="88">
        <v>3</v>
      </c>
      <c r="H194" s="42" t="s">
        <v>194</v>
      </c>
      <c r="I194" s="91">
        <v>2.5000000000000001E-3</v>
      </c>
      <c r="J194" s="42" t="s">
        <v>194</v>
      </c>
      <c r="K194" s="91">
        <v>2.5000000000000001E-3</v>
      </c>
      <c r="L194" s="42">
        <v>5.0000000000000001E-3</v>
      </c>
      <c r="M194" s="88">
        <v>5.0000000000000001E-3</v>
      </c>
      <c r="N194" s="42" t="s">
        <v>34</v>
      </c>
      <c r="O194" s="94">
        <v>0.5</v>
      </c>
      <c r="P194" s="45">
        <v>0.79</v>
      </c>
      <c r="Q194" s="88">
        <v>0.79</v>
      </c>
      <c r="R194" s="42" t="s">
        <v>34</v>
      </c>
      <c r="S194" s="91">
        <v>0</v>
      </c>
      <c r="T194" s="42">
        <v>2.2999999999999998</v>
      </c>
      <c r="U194" s="88">
        <v>2.2999999999999998</v>
      </c>
      <c r="V194" s="42">
        <v>3.2000000000000001E-2</v>
      </c>
      <c r="W194" s="88">
        <v>3.2000000000000001E-2</v>
      </c>
      <c r="X194" s="42">
        <v>7.0000000000000001E-3</v>
      </c>
      <c r="Y194" s="88">
        <v>7.0000000000000001E-3</v>
      </c>
      <c r="Z194" s="42" t="s">
        <v>194</v>
      </c>
      <c r="AA194" s="91">
        <v>2.5000000000000001E-3</v>
      </c>
      <c r="AB194" s="42" t="s">
        <v>34</v>
      </c>
      <c r="AC194" s="94">
        <v>0.5</v>
      </c>
      <c r="AD194" s="45"/>
      <c r="AE194" s="88"/>
      <c r="AF194" s="42" t="s">
        <v>34</v>
      </c>
      <c r="AG194" s="91">
        <v>0</v>
      </c>
      <c r="AH194" s="42">
        <v>0.73</v>
      </c>
      <c r="AI194" s="88">
        <v>0.73</v>
      </c>
      <c r="AJ194" s="42" t="s">
        <v>194</v>
      </c>
      <c r="AK194" s="91">
        <v>2.5000000000000001E-3</v>
      </c>
      <c r="AL194" s="42">
        <v>8.0000000000000002E-3</v>
      </c>
      <c r="AM194" s="88">
        <v>8.0000000000000002E-3</v>
      </c>
      <c r="AN194" s="42">
        <v>6.0000000000000001E-3</v>
      </c>
      <c r="AO194" s="88">
        <v>6.0000000000000001E-3</v>
      </c>
      <c r="AP194" s="42" t="s">
        <v>34</v>
      </c>
      <c r="AQ194" s="94">
        <v>0.5</v>
      </c>
      <c r="AR194" s="45">
        <v>1.5</v>
      </c>
      <c r="AS194" s="88">
        <v>1.5</v>
      </c>
      <c r="AT194" s="42" t="s">
        <v>34</v>
      </c>
      <c r="AU194" s="91">
        <v>0</v>
      </c>
      <c r="AV194" s="42">
        <v>1.5</v>
      </c>
      <c r="AW194" s="88">
        <v>1.5</v>
      </c>
      <c r="AX194" s="42" t="s">
        <v>194</v>
      </c>
      <c r="AY194" s="91">
        <v>2.5000000000000001E-3</v>
      </c>
      <c r="AZ194" s="42">
        <v>8.0000000000000002E-3</v>
      </c>
      <c r="BA194" s="88">
        <v>8.0000000000000002E-3</v>
      </c>
      <c r="BB194" s="42">
        <v>6.0000000000000001E-3</v>
      </c>
      <c r="BC194" s="88">
        <v>6.0000000000000001E-3</v>
      </c>
      <c r="BD194" s="42">
        <v>12</v>
      </c>
      <c r="BE194" s="342">
        <v>12</v>
      </c>
    </row>
    <row r="195" spans="1:57" s="39" customFormat="1" ht="13.8" hidden="1">
      <c r="A195" s="356">
        <v>41368</v>
      </c>
      <c r="B195" s="42">
        <v>2.6</v>
      </c>
      <c r="C195" s="88">
        <v>2.6</v>
      </c>
      <c r="D195" s="42" t="s">
        <v>34</v>
      </c>
      <c r="E195" s="91">
        <v>0</v>
      </c>
      <c r="F195" s="42">
        <v>2.8</v>
      </c>
      <c r="G195" s="88">
        <v>2.8</v>
      </c>
      <c r="H195" s="42" t="s">
        <v>194</v>
      </c>
      <c r="I195" s="91">
        <v>2.5000000000000001E-3</v>
      </c>
      <c r="J195" s="42" t="s">
        <v>194</v>
      </c>
      <c r="K195" s="91">
        <v>2.5000000000000001E-3</v>
      </c>
      <c r="L195" s="42" t="s">
        <v>194</v>
      </c>
      <c r="M195" s="91">
        <v>2.5000000000000001E-3</v>
      </c>
      <c r="N195" s="42">
        <v>24</v>
      </c>
      <c r="O195" s="88">
        <v>24</v>
      </c>
      <c r="P195" s="45">
        <v>2</v>
      </c>
      <c r="Q195" s="88">
        <v>2</v>
      </c>
      <c r="R195" s="42" t="s">
        <v>34</v>
      </c>
      <c r="S195" s="91">
        <v>0</v>
      </c>
      <c r="T195" s="42">
        <v>2</v>
      </c>
      <c r="U195" s="88">
        <v>2</v>
      </c>
      <c r="V195" s="42">
        <v>1.6E-2</v>
      </c>
      <c r="W195" s="88">
        <v>1.6E-2</v>
      </c>
      <c r="X195" s="42" t="s">
        <v>194</v>
      </c>
      <c r="Y195" s="91">
        <v>2.5000000000000001E-3</v>
      </c>
      <c r="Z195" s="42" t="s">
        <v>194</v>
      </c>
      <c r="AA195" s="91">
        <v>2.5000000000000001E-3</v>
      </c>
      <c r="AB195" s="42" t="s">
        <v>34</v>
      </c>
      <c r="AC195" s="94">
        <v>0.5</v>
      </c>
      <c r="AD195" s="45">
        <v>0.75</v>
      </c>
      <c r="AE195" s="88">
        <v>0.75</v>
      </c>
      <c r="AF195" s="42" t="s">
        <v>34</v>
      </c>
      <c r="AG195" s="91">
        <v>0</v>
      </c>
      <c r="AH195" s="42">
        <v>0.7</v>
      </c>
      <c r="AI195" s="88">
        <v>0.7</v>
      </c>
      <c r="AJ195" s="42" t="s">
        <v>194</v>
      </c>
      <c r="AK195" s="91">
        <v>2.5000000000000001E-3</v>
      </c>
      <c r="AL195" s="42" t="s">
        <v>194</v>
      </c>
      <c r="AM195" s="91">
        <v>2.5000000000000001E-3</v>
      </c>
      <c r="AN195" s="42" t="s">
        <v>194</v>
      </c>
      <c r="AO195" s="91">
        <v>2.5000000000000001E-3</v>
      </c>
      <c r="AP195" s="42" t="s">
        <v>34</v>
      </c>
      <c r="AQ195" s="94">
        <v>0.5</v>
      </c>
      <c r="AR195" s="45">
        <v>1.1000000000000001</v>
      </c>
      <c r="AS195" s="88">
        <v>1.1000000000000001</v>
      </c>
      <c r="AT195" s="42" t="s">
        <v>34</v>
      </c>
      <c r="AU195" s="91">
        <v>0</v>
      </c>
      <c r="AV195" s="42">
        <v>1.3</v>
      </c>
      <c r="AW195" s="88">
        <v>1.3</v>
      </c>
      <c r="AX195" s="42" t="s">
        <v>194</v>
      </c>
      <c r="AY195" s="91">
        <v>2.5000000000000001E-3</v>
      </c>
      <c r="AZ195" s="42" t="s">
        <v>194</v>
      </c>
      <c r="BA195" s="91">
        <v>2.5000000000000001E-3</v>
      </c>
      <c r="BB195" s="42" t="s">
        <v>194</v>
      </c>
      <c r="BC195" s="91">
        <v>2.5000000000000001E-3</v>
      </c>
      <c r="BD195" s="42">
        <v>170</v>
      </c>
      <c r="BE195" s="342">
        <v>170</v>
      </c>
    </row>
    <row r="196" spans="1:57" s="39" customFormat="1" ht="13.8" hidden="1">
      <c r="A196" s="356">
        <v>41395</v>
      </c>
      <c r="B196" s="45">
        <v>2.8</v>
      </c>
      <c r="C196" s="88">
        <v>2.8</v>
      </c>
      <c r="D196" s="42" t="s">
        <v>34</v>
      </c>
      <c r="E196" s="91">
        <v>0</v>
      </c>
      <c r="F196" s="42">
        <v>2.8</v>
      </c>
      <c r="G196" s="88">
        <v>2.8</v>
      </c>
      <c r="H196" s="42" t="s">
        <v>194</v>
      </c>
      <c r="I196" s="91">
        <v>2.5000000000000001E-3</v>
      </c>
      <c r="J196" s="42">
        <v>5.0000000000000001E-3</v>
      </c>
      <c r="K196" s="88">
        <v>5.0000000000000001E-3</v>
      </c>
      <c r="L196" s="42">
        <v>5.0000000000000001E-3</v>
      </c>
      <c r="M196" s="88">
        <v>5.0000000000000001E-3</v>
      </c>
      <c r="N196" s="42" t="s">
        <v>34</v>
      </c>
      <c r="O196" s="94">
        <v>0.5</v>
      </c>
      <c r="P196" s="45">
        <v>2.2000000000000002</v>
      </c>
      <c r="Q196" s="88">
        <v>2.2000000000000002</v>
      </c>
      <c r="R196" s="42" t="s">
        <v>34</v>
      </c>
      <c r="S196" s="91">
        <v>0</v>
      </c>
      <c r="T196" s="42">
        <v>2.1</v>
      </c>
      <c r="U196" s="88">
        <v>2.1</v>
      </c>
      <c r="V196" s="42">
        <v>8.9999999999999993E-3</v>
      </c>
      <c r="W196" s="88">
        <v>8.9999999999999993E-3</v>
      </c>
      <c r="X196" s="42">
        <v>8.9999999999999993E-3</v>
      </c>
      <c r="Y196" s="88">
        <v>8.9999999999999993E-3</v>
      </c>
      <c r="Z196" s="42">
        <v>5.0000000000000001E-3</v>
      </c>
      <c r="AA196" s="88">
        <v>5.0000000000000001E-3</v>
      </c>
      <c r="AB196" s="42" t="s">
        <v>34</v>
      </c>
      <c r="AC196" s="94">
        <v>0.5</v>
      </c>
      <c r="AD196" s="45">
        <v>0.78</v>
      </c>
      <c r="AE196" s="88">
        <v>0.78</v>
      </c>
      <c r="AF196" s="42" t="s">
        <v>34</v>
      </c>
      <c r="AG196" s="91">
        <v>0</v>
      </c>
      <c r="AH196" s="42">
        <v>0.74</v>
      </c>
      <c r="AI196" s="88">
        <v>0.74</v>
      </c>
      <c r="AJ196" s="42" t="s">
        <v>194</v>
      </c>
      <c r="AK196" s="91">
        <v>2.5000000000000001E-3</v>
      </c>
      <c r="AL196" s="42">
        <v>7.0000000000000001E-3</v>
      </c>
      <c r="AM196" s="88">
        <v>7.0000000000000001E-3</v>
      </c>
      <c r="AN196" s="42">
        <v>6.0000000000000001E-3</v>
      </c>
      <c r="AO196" s="88">
        <v>6.0000000000000001E-3</v>
      </c>
      <c r="AP196" s="42" t="s">
        <v>34</v>
      </c>
      <c r="AQ196" s="94">
        <v>0.5</v>
      </c>
      <c r="AR196" s="45">
        <v>1.4</v>
      </c>
      <c r="AS196" s="88">
        <v>1.4</v>
      </c>
      <c r="AT196" s="42" t="s">
        <v>34</v>
      </c>
      <c r="AU196" s="91">
        <v>0</v>
      </c>
      <c r="AV196" s="42">
        <v>1.4</v>
      </c>
      <c r="AW196" s="88">
        <v>1.4</v>
      </c>
      <c r="AX196" s="42" t="s">
        <v>194</v>
      </c>
      <c r="AY196" s="91">
        <v>2.5000000000000001E-3</v>
      </c>
      <c r="AZ196" s="42">
        <v>7.0000000000000001E-3</v>
      </c>
      <c r="BA196" s="88">
        <v>7.0000000000000001E-3</v>
      </c>
      <c r="BB196" s="42">
        <v>7.0000000000000001E-3</v>
      </c>
      <c r="BC196" s="88">
        <v>7.0000000000000001E-3</v>
      </c>
      <c r="BD196" s="42">
        <v>19</v>
      </c>
      <c r="BE196" s="342">
        <v>19</v>
      </c>
    </row>
    <row r="197" spans="1:57" s="39" customFormat="1" hidden="1" thickBot="1">
      <c r="A197" s="356">
        <v>41431</v>
      </c>
      <c r="B197" s="42">
        <v>2.6</v>
      </c>
      <c r="C197" s="88">
        <v>2.6</v>
      </c>
      <c r="D197" s="42" t="s">
        <v>34</v>
      </c>
      <c r="E197" s="91">
        <v>0</v>
      </c>
      <c r="F197" s="42">
        <v>2.7</v>
      </c>
      <c r="G197" s="88">
        <v>2.7</v>
      </c>
      <c r="H197" s="42">
        <v>0.01</v>
      </c>
      <c r="I197" s="88">
        <v>0.01</v>
      </c>
      <c r="J197" s="42" t="s">
        <v>194</v>
      </c>
      <c r="K197" s="91">
        <v>2.5000000000000001E-3</v>
      </c>
      <c r="L197" s="42" t="s">
        <v>194</v>
      </c>
      <c r="M197" s="91">
        <v>2.5000000000000001E-3</v>
      </c>
      <c r="N197" s="42">
        <v>83</v>
      </c>
      <c r="O197" s="88">
        <v>83</v>
      </c>
      <c r="P197" s="376"/>
      <c r="Q197" s="377"/>
      <c r="R197" s="96"/>
      <c r="S197" s="378"/>
      <c r="T197" s="96"/>
      <c r="U197" s="377"/>
      <c r="V197" s="96"/>
      <c r="W197" s="378"/>
      <c r="X197" s="96"/>
      <c r="Y197" s="378"/>
      <c r="Z197" s="96"/>
      <c r="AA197" s="378"/>
      <c r="AB197" s="96"/>
      <c r="AC197" s="378"/>
      <c r="AD197" s="45">
        <v>0.71</v>
      </c>
      <c r="AE197" s="88">
        <v>0.71</v>
      </c>
      <c r="AF197" s="42" t="s">
        <v>34</v>
      </c>
      <c r="AG197" s="91">
        <v>0</v>
      </c>
      <c r="AH197" s="42">
        <v>0.66</v>
      </c>
      <c r="AI197" s="88">
        <v>0.66</v>
      </c>
      <c r="AJ197" s="42" t="s">
        <v>194</v>
      </c>
      <c r="AK197" s="91">
        <v>2.5000000000000001E-3</v>
      </c>
      <c r="AL197" s="42" t="s">
        <v>194</v>
      </c>
      <c r="AM197" s="91">
        <v>2.5000000000000001E-3</v>
      </c>
      <c r="AN197" s="42">
        <v>5.0000000000000001E-3</v>
      </c>
      <c r="AO197" s="88">
        <v>5.0000000000000001E-3</v>
      </c>
      <c r="AP197" s="42" t="s">
        <v>34</v>
      </c>
      <c r="AQ197" s="94">
        <v>0.5</v>
      </c>
      <c r="AR197" s="45">
        <v>1.4</v>
      </c>
      <c r="AS197" s="88">
        <v>1.4</v>
      </c>
      <c r="AT197" s="42" t="s">
        <v>34</v>
      </c>
      <c r="AU197" s="91">
        <v>0</v>
      </c>
      <c r="AV197" s="42">
        <v>1.5</v>
      </c>
      <c r="AW197" s="88">
        <v>1.5</v>
      </c>
      <c r="AX197" s="42" t="s">
        <v>194</v>
      </c>
      <c r="AY197" s="91">
        <v>2.5000000000000001E-3</v>
      </c>
      <c r="AZ197" s="42" t="s">
        <v>194</v>
      </c>
      <c r="BA197" s="91">
        <v>2.5000000000000001E-3</v>
      </c>
      <c r="BB197" s="42" t="s">
        <v>194</v>
      </c>
      <c r="BC197" s="91">
        <v>2.5000000000000001E-3</v>
      </c>
      <c r="BD197" s="42">
        <v>6.4</v>
      </c>
      <c r="BE197" s="342">
        <v>6.4</v>
      </c>
    </row>
    <row r="198" spans="1:57" s="39" customFormat="1" ht="13.8" hidden="1">
      <c r="A198" s="352">
        <v>41457</v>
      </c>
      <c r="B198" s="353">
        <v>2.8</v>
      </c>
      <c r="C198" s="334">
        <v>2.8</v>
      </c>
      <c r="D198" s="354" t="s">
        <v>34</v>
      </c>
      <c r="E198" s="336">
        <v>0</v>
      </c>
      <c r="F198" s="354">
        <v>2.7</v>
      </c>
      <c r="G198" s="334">
        <v>2.7</v>
      </c>
      <c r="H198" s="354">
        <v>1.0999999999999999E-2</v>
      </c>
      <c r="I198" s="334">
        <v>1.0999999999999999E-2</v>
      </c>
      <c r="J198" s="354" t="s">
        <v>194</v>
      </c>
      <c r="K198" s="336">
        <v>2.5000000000000001E-3</v>
      </c>
      <c r="L198" s="354" t="s">
        <v>194</v>
      </c>
      <c r="M198" s="336">
        <v>2.5000000000000001E-3</v>
      </c>
      <c r="N198" s="354">
        <v>24</v>
      </c>
      <c r="O198" s="334">
        <v>24</v>
      </c>
      <c r="P198" s="353">
        <v>2.2000000000000002</v>
      </c>
      <c r="Q198" s="334">
        <v>2.2000000000000002</v>
      </c>
      <c r="R198" s="354" t="s">
        <v>34</v>
      </c>
      <c r="S198" s="336">
        <v>0</v>
      </c>
      <c r="T198" s="354">
        <v>2.1</v>
      </c>
      <c r="U198" s="334">
        <v>2.1</v>
      </c>
      <c r="V198" s="354">
        <v>2.1999999999999999E-2</v>
      </c>
      <c r="W198" s="334">
        <v>2.1999999999999999E-2</v>
      </c>
      <c r="X198" s="354" t="s">
        <v>194</v>
      </c>
      <c r="Y198" s="336">
        <v>2.5000000000000001E-3</v>
      </c>
      <c r="Z198" s="354" t="s">
        <v>194</v>
      </c>
      <c r="AA198" s="336">
        <v>2.5000000000000001E-3</v>
      </c>
      <c r="AB198" s="354" t="s">
        <v>34</v>
      </c>
      <c r="AC198" s="369">
        <v>0.5</v>
      </c>
      <c r="AD198" s="353">
        <v>0.7</v>
      </c>
      <c r="AE198" s="334">
        <v>0.7</v>
      </c>
      <c r="AF198" s="354" t="s">
        <v>34</v>
      </c>
      <c r="AG198" s="336">
        <v>0</v>
      </c>
      <c r="AH198" s="354">
        <v>0.66</v>
      </c>
      <c r="AI198" s="334">
        <v>0.66</v>
      </c>
      <c r="AJ198" s="354">
        <v>0.01</v>
      </c>
      <c r="AK198" s="334">
        <v>0.01</v>
      </c>
      <c r="AL198" s="354">
        <v>3.7999999999999999E-2</v>
      </c>
      <c r="AM198" s="334">
        <v>3.7999999999999999E-2</v>
      </c>
      <c r="AN198" s="354">
        <v>1.6E-2</v>
      </c>
      <c r="AO198" s="334">
        <v>1.6E-2</v>
      </c>
      <c r="AP198" s="354" t="s">
        <v>34</v>
      </c>
      <c r="AQ198" s="369">
        <v>0.5</v>
      </c>
      <c r="AR198" s="353">
        <v>1.8</v>
      </c>
      <c r="AS198" s="334">
        <v>1.8</v>
      </c>
      <c r="AT198" s="354" t="s">
        <v>34</v>
      </c>
      <c r="AU198" s="336">
        <v>0</v>
      </c>
      <c r="AV198" s="354">
        <v>1.9</v>
      </c>
      <c r="AW198" s="334">
        <v>1.9</v>
      </c>
      <c r="AX198" s="354">
        <v>1.2E-2</v>
      </c>
      <c r="AY198" s="438">
        <v>1.2E-2</v>
      </c>
      <c r="AZ198" s="354" t="s">
        <v>194</v>
      </c>
      <c r="BA198" s="336">
        <v>2.5000000000000001E-3</v>
      </c>
      <c r="BB198" s="354" t="s">
        <v>194</v>
      </c>
      <c r="BC198" s="336">
        <v>2.5000000000000001E-3</v>
      </c>
      <c r="BD198" s="354">
        <v>5.3</v>
      </c>
      <c r="BE198" s="340">
        <v>5.3</v>
      </c>
    </row>
    <row r="199" spans="1:57" s="39" customFormat="1" ht="13.8" hidden="1">
      <c r="A199" s="450">
        <v>41486</v>
      </c>
      <c r="B199" s="45">
        <v>2.6</v>
      </c>
      <c r="C199" s="88">
        <v>2.6</v>
      </c>
      <c r="D199" s="42" t="s">
        <v>34</v>
      </c>
      <c r="E199" s="91">
        <v>0</v>
      </c>
      <c r="F199" s="42">
        <v>3</v>
      </c>
      <c r="G199" s="88">
        <v>3</v>
      </c>
      <c r="H199" s="42">
        <v>5.0000000000000001E-3</v>
      </c>
      <c r="I199" s="88">
        <v>5.0000000000000001E-3</v>
      </c>
      <c r="J199" s="42" t="s">
        <v>194</v>
      </c>
      <c r="K199" s="91">
        <v>2.5000000000000001E-3</v>
      </c>
      <c r="L199" s="42" t="s">
        <v>194</v>
      </c>
      <c r="M199" s="91">
        <v>2.5000000000000001E-3</v>
      </c>
      <c r="N199" s="42">
        <v>5.3</v>
      </c>
      <c r="O199" s="94">
        <v>5.3</v>
      </c>
      <c r="P199" s="45">
        <v>2.1</v>
      </c>
      <c r="Q199" s="88">
        <v>2.1</v>
      </c>
      <c r="R199" s="42" t="s">
        <v>34</v>
      </c>
      <c r="S199" s="91">
        <v>0</v>
      </c>
      <c r="T199" s="42">
        <v>2.4</v>
      </c>
      <c r="U199" s="88">
        <v>2.4</v>
      </c>
      <c r="V199" s="42">
        <v>2.3E-2</v>
      </c>
      <c r="W199" s="88">
        <v>2.3E-2</v>
      </c>
      <c r="X199" s="42" t="s">
        <v>194</v>
      </c>
      <c r="Y199" s="91">
        <v>2.5000000000000001E-3</v>
      </c>
      <c r="Z199" s="42" t="s">
        <v>194</v>
      </c>
      <c r="AA199" s="91">
        <v>2.5000000000000001E-3</v>
      </c>
      <c r="AB199" s="42" t="s">
        <v>34</v>
      </c>
      <c r="AC199" s="94">
        <v>0.5</v>
      </c>
      <c r="AD199" s="45">
        <v>0.64</v>
      </c>
      <c r="AE199" s="88">
        <v>0.64</v>
      </c>
      <c r="AF199" s="42" t="s">
        <v>34</v>
      </c>
      <c r="AG199" s="91">
        <v>0</v>
      </c>
      <c r="AH199" s="42">
        <v>0.7</v>
      </c>
      <c r="AI199" s="88">
        <v>0.7</v>
      </c>
      <c r="AJ199" s="42">
        <v>7.0000000000000001E-3</v>
      </c>
      <c r="AK199" s="88">
        <v>7.0000000000000001E-3</v>
      </c>
      <c r="AL199" s="42">
        <v>3.2000000000000001E-2</v>
      </c>
      <c r="AM199" s="88">
        <v>3.2000000000000001E-2</v>
      </c>
      <c r="AN199" s="42">
        <v>6.0000000000000001E-3</v>
      </c>
      <c r="AO199" s="88">
        <v>6.0000000000000001E-3</v>
      </c>
      <c r="AP199" s="42" t="s">
        <v>34</v>
      </c>
      <c r="AQ199" s="94">
        <v>0.5</v>
      </c>
      <c r="AR199" s="45">
        <v>1.6</v>
      </c>
      <c r="AS199" s="88">
        <v>1.6</v>
      </c>
      <c r="AT199" s="42" t="s">
        <v>34</v>
      </c>
      <c r="AU199" s="91">
        <v>0</v>
      </c>
      <c r="AV199" s="42">
        <v>1.8</v>
      </c>
      <c r="AW199" s="88">
        <v>1.8</v>
      </c>
      <c r="AX199" s="42">
        <v>2.5000000000000001E-2</v>
      </c>
      <c r="AY199" s="88">
        <v>2.5000000000000001E-2</v>
      </c>
      <c r="AZ199" s="42">
        <v>4.2000000000000003E-2</v>
      </c>
      <c r="BA199" s="88">
        <v>4.2000000000000003E-2</v>
      </c>
      <c r="BB199" s="42">
        <v>1.6E-2</v>
      </c>
      <c r="BC199" s="88">
        <v>1.6E-2</v>
      </c>
      <c r="BD199" s="42">
        <v>1</v>
      </c>
      <c r="BE199" s="95">
        <v>1</v>
      </c>
    </row>
    <row r="200" spans="1:57" s="39" customFormat="1" ht="13.8" hidden="1">
      <c r="A200" s="450">
        <v>41522</v>
      </c>
      <c r="B200" s="42">
        <v>2.7</v>
      </c>
      <c r="C200" s="88">
        <v>2.7</v>
      </c>
      <c r="D200" s="42" t="s">
        <v>34</v>
      </c>
      <c r="E200" s="91">
        <v>0</v>
      </c>
      <c r="F200" s="42">
        <v>2.8</v>
      </c>
      <c r="G200" s="88">
        <v>2.8</v>
      </c>
      <c r="H200" s="42">
        <v>1.9E-2</v>
      </c>
      <c r="I200" s="88">
        <v>1.9E-2</v>
      </c>
      <c r="J200" s="42" t="s">
        <v>194</v>
      </c>
      <c r="K200" s="91">
        <v>2.5000000000000001E-3</v>
      </c>
      <c r="L200" s="42" t="s">
        <v>194</v>
      </c>
      <c r="M200" s="91">
        <v>2.5000000000000001E-3</v>
      </c>
      <c r="N200" s="42">
        <v>8.6999999999999993</v>
      </c>
      <c r="O200" s="88">
        <v>8.6999999999999993</v>
      </c>
      <c r="P200" s="45">
        <v>2.1</v>
      </c>
      <c r="Q200" s="88">
        <v>2.1</v>
      </c>
      <c r="R200" s="42" t="s">
        <v>34</v>
      </c>
      <c r="S200" s="91">
        <v>0</v>
      </c>
      <c r="T200" s="42">
        <v>2.2000000000000002</v>
      </c>
      <c r="U200" s="88">
        <v>2.2000000000000002</v>
      </c>
      <c r="V200" s="42">
        <v>2.4E-2</v>
      </c>
      <c r="W200" s="88">
        <v>2.4E-2</v>
      </c>
      <c r="X200" s="42" t="s">
        <v>194</v>
      </c>
      <c r="Y200" s="91">
        <v>2.5000000000000001E-3</v>
      </c>
      <c r="Z200" s="42" t="s">
        <v>194</v>
      </c>
      <c r="AA200" s="91">
        <v>2.5000000000000001E-3</v>
      </c>
      <c r="AB200" s="42" t="s">
        <v>34</v>
      </c>
      <c r="AC200" s="94">
        <v>0.5</v>
      </c>
      <c r="AD200" s="45">
        <v>0.69</v>
      </c>
      <c r="AE200" s="88">
        <v>0.69</v>
      </c>
      <c r="AF200" s="42" t="s">
        <v>34</v>
      </c>
      <c r="AG200" s="91">
        <v>0</v>
      </c>
      <c r="AH200" s="42">
        <v>0.73</v>
      </c>
      <c r="AI200" s="88">
        <v>0.73</v>
      </c>
      <c r="AJ200" s="42">
        <v>0.01</v>
      </c>
      <c r="AK200" s="88">
        <v>0.01</v>
      </c>
      <c r="AL200" s="42" t="s">
        <v>194</v>
      </c>
      <c r="AM200" s="91">
        <v>2.5000000000000001E-3</v>
      </c>
      <c r="AN200" s="42">
        <v>6.0000000000000001E-3</v>
      </c>
      <c r="AO200" s="88">
        <v>6.0000000000000001E-3</v>
      </c>
      <c r="AP200" s="42" t="s">
        <v>34</v>
      </c>
      <c r="AQ200" s="94">
        <v>0.5</v>
      </c>
      <c r="AR200" s="45">
        <v>1.4</v>
      </c>
      <c r="AS200" s="88">
        <v>1.4</v>
      </c>
      <c r="AT200" s="42" t="s">
        <v>34</v>
      </c>
      <c r="AU200" s="91">
        <v>0</v>
      </c>
      <c r="AV200" s="42">
        <v>1.5</v>
      </c>
      <c r="AW200" s="88">
        <v>1.5</v>
      </c>
      <c r="AX200" s="42">
        <v>6.0000000000000001E-3</v>
      </c>
      <c r="AY200" s="88">
        <v>6.0000000000000001E-3</v>
      </c>
      <c r="AZ200" s="42" t="s">
        <v>194</v>
      </c>
      <c r="BA200" s="91">
        <v>2.5000000000000001E-3</v>
      </c>
      <c r="BB200" s="42">
        <v>8.0000000000000002E-3</v>
      </c>
      <c r="BC200" s="88">
        <v>8.0000000000000002E-3</v>
      </c>
      <c r="BD200" s="42">
        <v>1</v>
      </c>
      <c r="BE200" s="95">
        <v>1</v>
      </c>
    </row>
    <row r="201" spans="1:57" s="39" customFormat="1" ht="13.8" hidden="1">
      <c r="A201" s="450">
        <v>41551</v>
      </c>
      <c r="B201" s="42">
        <v>2.7</v>
      </c>
      <c r="C201" s="88">
        <v>2.7</v>
      </c>
      <c r="D201" s="42" t="s">
        <v>34</v>
      </c>
      <c r="E201" s="91">
        <v>0</v>
      </c>
      <c r="F201" s="42">
        <v>2.6</v>
      </c>
      <c r="G201" s="88">
        <v>2.6</v>
      </c>
      <c r="H201" s="42">
        <v>6.0000000000000001E-3</v>
      </c>
      <c r="I201" s="88">
        <v>6.0000000000000001E-3</v>
      </c>
      <c r="J201" s="42" t="s">
        <v>194</v>
      </c>
      <c r="K201" s="91">
        <v>2.5000000000000001E-3</v>
      </c>
      <c r="L201" s="42">
        <v>5.0000000000000001E-3</v>
      </c>
      <c r="M201" s="88">
        <v>5.0000000000000001E-3</v>
      </c>
      <c r="N201" s="42">
        <v>2</v>
      </c>
      <c r="O201" s="88">
        <v>2</v>
      </c>
      <c r="P201" s="45">
        <v>2.1</v>
      </c>
      <c r="Q201" s="88">
        <v>2.1</v>
      </c>
      <c r="R201" s="42" t="s">
        <v>34</v>
      </c>
      <c r="S201" s="91">
        <v>0</v>
      </c>
      <c r="T201" s="42">
        <v>2</v>
      </c>
      <c r="U201" s="88">
        <v>2</v>
      </c>
      <c r="V201" s="42">
        <v>2.3E-2</v>
      </c>
      <c r="W201" s="88">
        <v>2.3E-2</v>
      </c>
      <c r="X201" s="42" t="s">
        <v>194</v>
      </c>
      <c r="Y201" s="91">
        <v>2.5000000000000001E-3</v>
      </c>
      <c r="Z201" s="42">
        <v>5.0000000000000001E-3</v>
      </c>
      <c r="AA201" s="88">
        <v>5.0000000000000001E-3</v>
      </c>
      <c r="AB201" s="42" t="s">
        <v>34</v>
      </c>
      <c r="AC201" s="94">
        <v>0.5</v>
      </c>
      <c r="AD201" s="45">
        <v>0.7</v>
      </c>
      <c r="AE201" s="88">
        <v>0.7</v>
      </c>
      <c r="AF201" s="42" t="s">
        <v>34</v>
      </c>
      <c r="AG201" s="91">
        <v>0</v>
      </c>
      <c r="AH201" s="42">
        <v>0.62</v>
      </c>
      <c r="AI201" s="88">
        <v>0.62</v>
      </c>
      <c r="AJ201" s="42">
        <v>5.0000000000000001E-3</v>
      </c>
      <c r="AK201" s="88">
        <v>5.0000000000000001E-3</v>
      </c>
      <c r="AL201" s="42" t="s">
        <v>194</v>
      </c>
      <c r="AM201" s="91">
        <v>2.5000000000000001E-3</v>
      </c>
      <c r="AN201" s="42">
        <v>7.0000000000000001E-3</v>
      </c>
      <c r="AO201" s="88">
        <v>7.0000000000000001E-3</v>
      </c>
      <c r="AP201" s="42" t="s">
        <v>34</v>
      </c>
      <c r="AQ201" s="94">
        <v>0.5</v>
      </c>
      <c r="AR201" s="45">
        <v>1.4</v>
      </c>
      <c r="AS201" s="88">
        <v>1.4</v>
      </c>
      <c r="AT201" s="42" t="s">
        <v>34</v>
      </c>
      <c r="AU201" s="91">
        <v>0</v>
      </c>
      <c r="AV201" s="42">
        <v>1.3</v>
      </c>
      <c r="AW201" s="88">
        <v>1.3</v>
      </c>
      <c r="AX201" s="42" t="s">
        <v>194</v>
      </c>
      <c r="AY201" s="91">
        <v>2.5000000000000001E-3</v>
      </c>
      <c r="AZ201" s="42" t="s">
        <v>194</v>
      </c>
      <c r="BA201" s="91">
        <v>2.5000000000000001E-3</v>
      </c>
      <c r="BB201" s="42" t="s">
        <v>194</v>
      </c>
      <c r="BC201" s="91">
        <v>2.5000000000000001E-3</v>
      </c>
      <c r="BD201" s="42" t="s">
        <v>34</v>
      </c>
      <c r="BE201" s="94">
        <v>0.5</v>
      </c>
    </row>
    <row r="202" spans="1:57" s="39" customFormat="1" ht="13.8" hidden="1">
      <c r="A202" s="356">
        <v>41585</v>
      </c>
      <c r="B202" s="42">
        <v>2.7</v>
      </c>
      <c r="C202" s="88">
        <v>2.7</v>
      </c>
      <c r="D202" s="42" t="s">
        <v>34</v>
      </c>
      <c r="E202" s="91">
        <v>0</v>
      </c>
      <c r="F202" s="42">
        <v>2.8</v>
      </c>
      <c r="G202" s="88">
        <v>2.8</v>
      </c>
      <c r="H202" s="42" t="s">
        <v>194</v>
      </c>
      <c r="I202" s="91">
        <v>2.5000000000000001E-3</v>
      </c>
      <c r="J202" s="42">
        <v>0.01</v>
      </c>
      <c r="K202" s="88">
        <v>0.01</v>
      </c>
      <c r="L202" s="42">
        <v>6.0000000000000001E-3</v>
      </c>
      <c r="M202" s="88">
        <v>6.0000000000000001E-3</v>
      </c>
      <c r="N202" s="42" t="s">
        <v>34</v>
      </c>
      <c r="O202" s="91">
        <v>0.5</v>
      </c>
      <c r="P202" s="45">
        <v>2.2000000000000002</v>
      </c>
      <c r="Q202" s="88">
        <v>2.2000000000000002</v>
      </c>
      <c r="R202" s="42" t="s">
        <v>34</v>
      </c>
      <c r="S202" s="91">
        <v>0</v>
      </c>
      <c r="T202" s="42">
        <v>2.2999999999999998</v>
      </c>
      <c r="U202" s="88">
        <v>2.2999999999999998</v>
      </c>
      <c r="V202" s="42">
        <v>1.6E-2</v>
      </c>
      <c r="W202" s="88">
        <v>1.6E-2</v>
      </c>
      <c r="X202" s="42">
        <v>5.0000000000000001E-3</v>
      </c>
      <c r="Y202" s="88">
        <v>5.0000000000000001E-3</v>
      </c>
      <c r="Z202" s="42">
        <v>6.0000000000000001E-3</v>
      </c>
      <c r="AA202" s="88">
        <v>6.0000000000000001E-3</v>
      </c>
      <c r="AB202" s="42" t="s">
        <v>34</v>
      </c>
      <c r="AC202" s="91">
        <v>0.5</v>
      </c>
      <c r="AD202" s="45">
        <v>0.7</v>
      </c>
      <c r="AE202" s="88">
        <v>0.7</v>
      </c>
      <c r="AF202" s="42" t="s">
        <v>34</v>
      </c>
      <c r="AG202" s="91">
        <v>0</v>
      </c>
      <c r="AH202" s="42">
        <v>0.74</v>
      </c>
      <c r="AI202" s="88">
        <v>0.74</v>
      </c>
      <c r="AJ202" s="42">
        <v>2.1000000000000001E-2</v>
      </c>
      <c r="AK202" s="88">
        <v>2.1000000000000001E-2</v>
      </c>
      <c r="AL202" s="42">
        <v>7.0000000000000001E-3</v>
      </c>
      <c r="AM202" s="88">
        <v>7.0000000000000001E-3</v>
      </c>
      <c r="AN202" s="42">
        <v>7.0000000000000001E-3</v>
      </c>
      <c r="AO202" s="88">
        <v>7.0000000000000001E-3</v>
      </c>
      <c r="AP202" s="42" t="s">
        <v>34</v>
      </c>
      <c r="AQ202" s="91">
        <v>0.5</v>
      </c>
      <c r="AR202" s="45">
        <v>1.3</v>
      </c>
      <c r="AS202" s="88">
        <v>1.3</v>
      </c>
      <c r="AT202" s="42" t="s">
        <v>34</v>
      </c>
      <c r="AU202" s="91">
        <v>0</v>
      </c>
      <c r="AV202" s="42">
        <v>1.4</v>
      </c>
      <c r="AW202" s="88">
        <v>1.4</v>
      </c>
      <c r="AX202" s="42" t="s">
        <v>194</v>
      </c>
      <c r="AY202" s="91">
        <v>2.5000000000000001E-3</v>
      </c>
      <c r="AZ202" s="42">
        <v>7.0000000000000001E-3</v>
      </c>
      <c r="BA202" s="88">
        <v>7.0000000000000001E-3</v>
      </c>
      <c r="BB202" s="42">
        <v>8.0000000000000002E-3</v>
      </c>
      <c r="BC202" s="88">
        <v>8.0000000000000002E-3</v>
      </c>
      <c r="BD202" s="42">
        <v>7.5</v>
      </c>
      <c r="BE202" s="88">
        <v>7.5</v>
      </c>
    </row>
    <row r="203" spans="1:57" s="39" customFormat="1" ht="13.8" hidden="1">
      <c r="A203" s="356">
        <v>41614</v>
      </c>
      <c r="B203" s="42">
        <v>2.5</v>
      </c>
      <c r="C203" s="88">
        <v>2.5</v>
      </c>
      <c r="D203" s="42" t="s">
        <v>34</v>
      </c>
      <c r="E203" s="91">
        <v>0</v>
      </c>
      <c r="F203" s="42">
        <v>2.7</v>
      </c>
      <c r="G203" s="88">
        <v>2.7</v>
      </c>
      <c r="H203" s="42" t="s">
        <v>194</v>
      </c>
      <c r="I203" s="91">
        <v>2.5000000000000001E-3</v>
      </c>
      <c r="J203" s="42" t="s">
        <v>194</v>
      </c>
      <c r="K203" s="91">
        <v>2.5000000000000001E-3</v>
      </c>
      <c r="L203" s="42" t="s">
        <v>194</v>
      </c>
      <c r="M203" s="91">
        <v>2.5000000000000001E-3</v>
      </c>
      <c r="N203" s="42" t="s">
        <v>34</v>
      </c>
      <c r="O203" s="91">
        <v>0.5</v>
      </c>
      <c r="P203" s="45">
        <v>2.1</v>
      </c>
      <c r="Q203" s="88">
        <v>2.1</v>
      </c>
      <c r="R203" s="42" t="s">
        <v>34</v>
      </c>
      <c r="S203" s="91">
        <v>0</v>
      </c>
      <c r="T203" s="42">
        <v>2.2999999999999998</v>
      </c>
      <c r="U203" s="88">
        <v>2.2999999999999998</v>
      </c>
      <c r="V203" s="42">
        <v>1.6E-2</v>
      </c>
      <c r="W203" s="88">
        <v>1.6E-2</v>
      </c>
      <c r="X203" s="42" t="s">
        <v>194</v>
      </c>
      <c r="Y203" s="91">
        <v>2.5000000000000001E-3</v>
      </c>
      <c r="Z203" s="42" t="s">
        <v>194</v>
      </c>
      <c r="AA203" s="91">
        <v>2.5000000000000001E-3</v>
      </c>
      <c r="AB203" s="42" t="s">
        <v>34</v>
      </c>
      <c r="AC203" s="91">
        <v>0.5</v>
      </c>
      <c r="AD203" s="45">
        <v>5.1999999999999998E-2</v>
      </c>
      <c r="AE203" s="88">
        <v>5.1999999999999998E-2</v>
      </c>
      <c r="AF203" s="42" t="s">
        <v>34</v>
      </c>
      <c r="AG203" s="91">
        <v>0</v>
      </c>
      <c r="AH203" s="42">
        <v>0.69</v>
      </c>
      <c r="AI203" s="88">
        <v>0.69</v>
      </c>
      <c r="AJ203" s="42" t="s">
        <v>194</v>
      </c>
      <c r="AK203" s="91">
        <v>2.5000000000000001E-3</v>
      </c>
      <c r="AL203" s="42" t="s">
        <v>194</v>
      </c>
      <c r="AM203" s="91">
        <v>2.5000000000000001E-3</v>
      </c>
      <c r="AN203" s="42" t="s">
        <v>194</v>
      </c>
      <c r="AO203" s="91">
        <v>2.5000000000000001E-3</v>
      </c>
      <c r="AP203" s="42" t="s">
        <v>34</v>
      </c>
      <c r="AQ203" s="91">
        <v>0.5</v>
      </c>
      <c r="AR203" s="45">
        <v>1.3</v>
      </c>
      <c r="AS203" s="88">
        <v>1.3</v>
      </c>
      <c r="AT203" s="42" t="s">
        <v>34</v>
      </c>
      <c r="AU203" s="91">
        <v>0</v>
      </c>
      <c r="AV203" s="42">
        <v>1.3</v>
      </c>
      <c r="AW203" s="88">
        <v>1.3</v>
      </c>
      <c r="AX203" s="42" t="s">
        <v>194</v>
      </c>
      <c r="AY203" s="91">
        <v>2.5000000000000001E-3</v>
      </c>
      <c r="AZ203" s="42" t="s">
        <v>194</v>
      </c>
      <c r="BA203" s="91">
        <v>2.5000000000000001E-3</v>
      </c>
      <c r="BB203" s="42" t="s">
        <v>194</v>
      </c>
      <c r="BC203" s="91">
        <v>2.5000000000000001E-3</v>
      </c>
      <c r="BD203" s="42">
        <v>14</v>
      </c>
      <c r="BE203" s="88">
        <v>14</v>
      </c>
    </row>
    <row r="204" spans="1:57" s="39" customFormat="1" hidden="1" thickBot="1">
      <c r="A204" s="356">
        <v>41645</v>
      </c>
      <c r="B204" s="42">
        <v>2.7</v>
      </c>
      <c r="C204" s="88">
        <v>2.7</v>
      </c>
      <c r="D204" s="42" t="s">
        <v>34</v>
      </c>
      <c r="E204" s="91">
        <v>0</v>
      </c>
      <c r="F204" s="42">
        <v>3</v>
      </c>
      <c r="G204" s="88">
        <v>3</v>
      </c>
      <c r="H204" s="42">
        <v>6.0000000000000001E-3</v>
      </c>
      <c r="I204" s="88">
        <v>6.0000000000000001E-3</v>
      </c>
      <c r="J204" s="42" t="s">
        <v>194</v>
      </c>
      <c r="K204" s="91">
        <v>2.5000000000000001E-3</v>
      </c>
      <c r="L204" s="42" t="s">
        <v>194</v>
      </c>
      <c r="M204" s="91">
        <v>2.5000000000000001E-3</v>
      </c>
      <c r="N204" s="42" t="s">
        <v>34</v>
      </c>
      <c r="O204" s="91">
        <v>0.5</v>
      </c>
      <c r="P204" s="45">
        <v>2.4</v>
      </c>
      <c r="Q204" s="88">
        <v>2.4</v>
      </c>
      <c r="R204" s="42" t="s">
        <v>34</v>
      </c>
      <c r="S204" s="91">
        <v>0</v>
      </c>
      <c r="T204" s="42">
        <v>2.5</v>
      </c>
      <c r="U204" s="88">
        <v>2.5</v>
      </c>
      <c r="V204" s="42">
        <v>0.02</v>
      </c>
      <c r="W204" s="88">
        <v>0.02</v>
      </c>
      <c r="X204" s="42">
        <v>7.0000000000000001E-3</v>
      </c>
      <c r="Y204" s="88">
        <v>7.0000000000000001E-3</v>
      </c>
      <c r="Z204" s="42" t="s">
        <v>194</v>
      </c>
      <c r="AA204" s="91">
        <v>2.5000000000000001E-3</v>
      </c>
      <c r="AB204" s="42" t="s">
        <v>34</v>
      </c>
      <c r="AC204" s="91">
        <v>0.5</v>
      </c>
      <c r="AD204" s="45">
        <v>0.68</v>
      </c>
      <c r="AE204" s="88">
        <v>0.68</v>
      </c>
      <c r="AF204" s="42" t="s">
        <v>34</v>
      </c>
      <c r="AG204" s="91">
        <v>0</v>
      </c>
      <c r="AH204" s="42">
        <v>0.74</v>
      </c>
      <c r="AI204" s="88">
        <v>0.74</v>
      </c>
      <c r="AJ204" s="42">
        <v>8.9999999999999993E-3</v>
      </c>
      <c r="AK204" s="88">
        <v>8.9999999999999993E-3</v>
      </c>
      <c r="AL204" s="42">
        <v>5.0000000000000001E-3</v>
      </c>
      <c r="AM204" s="88">
        <v>5.0000000000000001E-3</v>
      </c>
      <c r="AN204" s="42">
        <v>7.0000000000000001E-3</v>
      </c>
      <c r="AO204" s="88">
        <v>7.0000000000000001E-3</v>
      </c>
      <c r="AP204" s="42" t="s">
        <v>34</v>
      </c>
      <c r="AQ204" s="91">
        <v>0.5</v>
      </c>
      <c r="AR204" s="45">
        <v>1.2</v>
      </c>
      <c r="AS204" s="88">
        <v>1.2</v>
      </c>
      <c r="AT204" s="42">
        <v>3.1</v>
      </c>
      <c r="AU204" s="88">
        <v>3.1</v>
      </c>
      <c r="AV204" s="42">
        <v>1.4</v>
      </c>
      <c r="AW204" s="88">
        <v>1.4</v>
      </c>
      <c r="AX204" s="42" t="s">
        <v>194</v>
      </c>
      <c r="AY204" s="91">
        <v>2.5000000000000001E-3</v>
      </c>
      <c r="AZ204" s="42">
        <v>8.9999999999999993E-3</v>
      </c>
      <c r="BA204" s="88">
        <v>8.9999999999999993E-3</v>
      </c>
      <c r="BB204" s="42">
        <v>7.0000000000000001E-3</v>
      </c>
      <c r="BC204" s="88">
        <v>7.0000000000000001E-3</v>
      </c>
      <c r="BD204" s="42">
        <v>7.5</v>
      </c>
      <c r="BE204" s="88">
        <v>7.5</v>
      </c>
    </row>
    <row r="205" spans="1:57" s="39" customFormat="1" ht="13.8" hidden="1">
      <c r="A205" s="463">
        <v>41821</v>
      </c>
      <c r="B205" s="353">
        <v>2.5</v>
      </c>
      <c r="C205" s="334">
        <v>2.5</v>
      </c>
      <c r="D205" s="354" t="s">
        <v>34</v>
      </c>
      <c r="E205" s="336">
        <v>0</v>
      </c>
      <c r="F205" s="354">
        <v>2.7</v>
      </c>
      <c r="G205" s="334">
        <v>2.7</v>
      </c>
      <c r="H205" s="354">
        <v>5.0000000000000001E-3</v>
      </c>
      <c r="I205" s="334">
        <v>5.0000000000000001E-3</v>
      </c>
      <c r="J205" s="354" t="s">
        <v>194</v>
      </c>
      <c r="K205" s="336">
        <v>2.5000000000000001E-3</v>
      </c>
      <c r="L205" s="354" t="s">
        <v>194</v>
      </c>
      <c r="M205" s="336">
        <v>2.5000000000000001E-3</v>
      </c>
      <c r="N205" s="354" t="s">
        <v>34</v>
      </c>
      <c r="O205" s="336">
        <v>0.5</v>
      </c>
      <c r="P205" s="353">
        <v>2.5</v>
      </c>
      <c r="Q205" s="334">
        <v>2.5</v>
      </c>
      <c r="R205" s="354" t="s">
        <v>34</v>
      </c>
      <c r="S205" s="336">
        <v>0</v>
      </c>
      <c r="T205" s="354">
        <v>2.6</v>
      </c>
      <c r="U205" s="334">
        <v>2.6</v>
      </c>
      <c r="V205" s="354">
        <v>8.9999999999999993E-3</v>
      </c>
      <c r="W205" s="334">
        <v>8.9999999999999993E-3</v>
      </c>
      <c r="X205" s="354">
        <v>5.0000000000000001E-3</v>
      </c>
      <c r="Y205" s="334">
        <v>5.0000000000000001E-3</v>
      </c>
      <c r="Z205" s="354" t="s">
        <v>194</v>
      </c>
      <c r="AA205" s="336">
        <v>2.5000000000000001E-3</v>
      </c>
      <c r="AB205" s="354" t="s">
        <v>34</v>
      </c>
      <c r="AC205" s="336">
        <v>0.5</v>
      </c>
      <c r="AD205" s="353">
        <v>0.71</v>
      </c>
      <c r="AE205" s="334">
        <v>0.71</v>
      </c>
      <c r="AF205" s="354" t="s">
        <v>34</v>
      </c>
      <c r="AG205" s="336">
        <v>0</v>
      </c>
      <c r="AH205" s="354">
        <v>0.78</v>
      </c>
      <c r="AI205" s="334">
        <v>0.78</v>
      </c>
      <c r="AJ205" s="354" t="s">
        <v>194</v>
      </c>
      <c r="AK205" s="336">
        <v>2.5000000000000001E-3</v>
      </c>
      <c r="AL205" s="354">
        <v>6.0000000000000001E-3</v>
      </c>
      <c r="AM205" s="334">
        <v>6.0000000000000001E-3</v>
      </c>
      <c r="AN205" s="354" t="s">
        <v>194</v>
      </c>
      <c r="AO205" s="336">
        <v>2.5000000000000001E-3</v>
      </c>
      <c r="AP205" s="354" t="s">
        <v>34</v>
      </c>
      <c r="AQ205" s="336">
        <v>0.5</v>
      </c>
      <c r="AR205" s="353">
        <v>2.5</v>
      </c>
      <c r="AS205" s="334">
        <v>2.5</v>
      </c>
      <c r="AT205" s="354" t="s">
        <v>34</v>
      </c>
      <c r="AU205" s="336">
        <v>0</v>
      </c>
      <c r="AV205" s="354">
        <v>2.7</v>
      </c>
      <c r="AW205" s="334">
        <v>2.7</v>
      </c>
      <c r="AX205" s="354">
        <v>5.0000000000000001E-3</v>
      </c>
      <c r="AY205" s="334">
        <v>5.0000000000000001E-3</v>
      </c>
      <c r="AZ205" s="354" t="s">
        <v>194</v>
      </c>
      <c r="BA205" s="336">
        <v>2.5000000000000001E-3</v>
      </c>
      <c r="BB205" s="354" t="s">
        <v>194</v>
      </c>
      <c r="BC205" s="336">
        <v>2.5000000000000001E-3</v>
      </c>
      <c r="BD205" s="354">
        <v>43</v>
      </c>
      <c r="BE205" s="334">
        <v>43</v>
      </c>
    </row>
    <row r="206" spans="1:57" s="39" customFormat="1" ht="15" thickTop="1" thickBot="1">
      <c r="A206" s="464">
        <v>41645</v>
      </c>
      <c r="B206" s="360">
        <v>2.6</v>
      </c>
      <c r="C206" s="345">
        <v>2.6</v>
      </c>
      <c r="D206" s="360">
        <v>1</v>
      </c>
      <c r="E206" s="347">
        <v>1</v>
      </c>
      <c r="F206" s="360">
        <v>3</v>
      </c>
      <c r="G206" s="345">
        <v>3</v>
      </c>
      <c r="H206" s="360">
        <v>1.2E-2</v>
      </c>
      <c r="I206" s="345">
        <v>1.2E-2</v>
      </c>
      <c r="J206" s="360">
        <v>4.0000000000000001E-3</v>
      </c>
      <c r="K206" s="345">
        <v>4.0000000000000001E-3</v>
      </c>
      <c r="L206" s="360">
        <v>5.0000000000000001E-3</v>
      </c>
      <c r="M206" s="345">
        <v>5.0000000000000001E-3</v>
      </c>
      <c r="N206" s="360" t="s">
        <v>202</v>
      </c>
      <c r="O206" s="347">
        <v>100</v>
      </c>
      <c r="P206" s="359">
        <v>2.4</v>
      </c>
      <c r="Q206" s="345">
        <v>2.4</v>
      </c>
      <c r="R206" s="360" t="s">
        <v>34</v>
      </c>
      <c r="S206" s="347">
        <v>0</v>
      </c>
      <c r="T206" s="360">
        <v>2.7</v>
      </c>
      <c r="U206" s="345">
        <v>2.7</v>
      </c>
      <c r="V206" s="360">
        <v>0.01</v>
      </c>
      <c r="W206" s="345">
        <v>0.01</v>
      </c>
      <c r="X206" s="360">
        <v>4.0000000000000001E-3</v>
      </c>
      <c r="Y206" s="345">
        <v>4.0000000000000001E-3</v>
      </c>
      <c r="Z206" s="360">
        <v>4.0000000000000001E-3</v>
      </c>
      <c r="AA206" s="347">
        <v>4.0000000000000001E-3</v>
      </c>
      <c r="AB206" s="360" t="s">
        <v>34</v>
      </c>
      <c r="AC206" s="347">
        <v>0.5</v>
      </c>
      <c r="AD206" s="359">
        <v>0.76</v>
      </c>
      <c r="AE206" s="345">
        <v>0.76</v>
      </c>
      <c r="AF206" s="360" t="s">
        <v>34</v>
      </c>
      <c r="AG206" s="347">
        <v>0</v>
      </c>
      <c r="AH206" s="360">
        <v>0.84</v>
      </c>
      <c r="AI206" s="345">
        <v>0.84</v>
      </c>
      <c r="AJ206" s="360" t="s">
        <v>194</v>
      </c>
      <c r="AK206" s="347">
        <v>2.5000000000000001E-3</v>
      </c>
      <c r="AL206" s="360">
        <v>6.0000000000000001E-3</v>
      </c>
      <c r="AM206" s="345">
        <v>6.0000000000000001E-3</v>
      </c>
      <c r="AN206" s="360">
        <v>6.0000000000000001E-3</v>
      </c>
      <c r="AO206" s="345">
        <v>6.0000000000000001E-3</v>
      </c>
      <c r="AP206" s="360" t="s">
        <v>34</v>
      </c>
      <c r="AQ206" s="347">
        <v>0.5</v>
      </c>
      <c r="AR206" s="359">
        <v>1.4</v>
      </c>
      <c r="AS206" s="345">
        <v>1.4</v>
      </c>
      <c r="AT206" s="360" t="s">
        <v>34</v>
      </c>
      <c r="AU206" s="347">
        <v>0</v>
      </c>
      <c r="AV206" s="360">
        <v>1.6</v>
      </c>
      <c r="AW206" s="345">
        <v>1.6</v>
      </c>
      <c r="AX206" s="360">
        <v>6.0000000000000001E-3</v>
      </c>
      <c r="AY206" s="345">
        <v>6.0000000000000001E-3</v>
      </c>
      <c r="AZ206" s="360">
        <v>6.0000000000000001E-3</v>
      </c>
      <c r="BA206" s="345">
        <v>6.0000000000000001E-3</v>
      </c>
      <c r="BB206" s="360">
        <v>7.0000000000000001E-3</v>
      </c>
      <c r="BC206" s="345">
        <v>7.0000000000000001E-3</v>
      </c>
      <c r="BD206" s="360" t="s">
        <v>34</v>
      </c>
      <c r="BE206" s="347">
        <v>0.5</v>
      </c>
    </row>
    <row r="207" spans="1:57" s="39" customFormat="1" ht="13.8">
      <c r="A207" s="463">
        <v>42199</v>
      </c>
      <c r="B207" s="354">
        <v>2.7</v>
      </c>
      <c r="C207" s="334">
        <v>2.7</v>
      </c>
      <c r="D207" s="354" t="s">
        <v>209</v>
      </c>
      <c r="E207" s="336">
        <v>0</v>
      </c>
      <c r="F207" s="354">
        <v>2.6</v>
      </c>
      <c r="G207" s="334">
        <v>2.6</v>
      </c>
      <c r="H207" s="354">
        <v>5.0000000000000001E-3</v>
      </c>
      <c r="I207" s="334">
        <v>5.0000000000000001E-3</v>
      </c>
      <c r="J207" s="354" t="s">
        <v>210</v>
      </c>
      <c r="K207" s="336">
        <v>2E-3</v>
      </c>
      <c r="L207" s="354">
        <v>4.0000000000000001E-3</v>
      </c>
      <c r="M207" s="334">
        <v>4.0000000000000001E-3</v>
      </c>
      <c r="N207" s="354">
        <v>2</v>
      </c>
      <c r="O207" s="334">
        <v>2</v>
      </c>
      <c r="P207" s="353">
        <v>2.4</v>
      </c>
      <c r="Q207" s="334">
        <v>2.4</v>
      </c>
      <c r="R207" s="354" t="s">
        <v>34</v>
      </c>
      <c r="S207" s="336">
        <v>0</v>
      </c>
      <c r="T207" s="354">
        <v>2.4</v>
      </c>
      <c r="U207" s="334">
        <v>2.4</v>
      </c>
      <c r="V207" s="354">
        <v>1.2E-2</v>
      </c>
      <c r="W207" s="334">
        <v>1.2E-2</v>
      </c>
      <c r="X207" s="354" t="s">
        <v>210</v>
      </c>
      <c r="Y207" s="336">
        <v>2E-3</v>
      </c>
      <c r="Z207" s="354">
        <v>4.0000000000000001E-3</v>
      </c>
      <c r="AA207" s="334">
        <v>4.0000000000000001E-3</v>
      </c>
      <c r="AB207" s="354" t="s">
        <v>209</v>
      </c>
      <c r="AC207" s="336">
        <v>0.5</v>
      </c>
      <c r="AD207" s="353">
        <v>0.68</v>
      </c>
      <c r="AE207" s="334">
        <v>0.68</v>
      </c>
      <c r="AF207" s="354" t="s">
        <v>209</v>
      </c>
      <c r="AG207" s="336">
        <v>0</v>
      </c>
      <c r="AH207" s="354">
        <v>0.75</v>
      </c>
      <c r="AI207" s="334">
        <v>0.75</v>
      </c>
      <c r="AJ207" s="354">
        <v>3.2000000000000001E-2</v>
      </c>
      <c r="AK207" s="334">
        <v>3.2000000000000001E-2</v>
      </c>
      <c r="AL207" s="354" t="s">
        <v>210</v>
      </c>
      <c r="AM207" s="336">
        <v>2E-3</v>
      </c>
      <c r="AN207" s="354">
        <v>4.0000000000000001E-3</v>
      </c>
      <c r="AO207" s="334">
        <v>4.0000000000000001E-3</v>
      </c>
      <c r="AP207" s="354" t="s">
        <v>34</v>
      </c>
      <c r="AQ207" s="336">
        <v>0.5</v>
      </c>
      <c r="AR207" s="353">
        <v>2</v>
      </c>
      <c r="AS207" s="334">
        <v>2</v>
      </c>
      <c r="AT207" s="354" t="s">
        <v>34</v>
      </c>
      <c r="AU207" s="336">
        <v>0</v>
      </c>
      <c r="AV207" s="354">
        <v>2</v>
      </c>
      <c r="AW207" s="334">
        <v>2</v>
      </c>
      <c r="AX207" s="354">
        <v>4.4999999999999998E-2</v>
      </c>
      <c r="AY207" s="334">
        <v>4.4999999999999998E-2</v>
      </c>
      <c r="AZ207" s="354">
        <v>5.0000000000000001E-3</v>
      </c>
      <c r="BA207" s="334">
        <v>5.0000000000000001E-3</v>
      </c>
      <c r="BB207" s="354">
        <v>4.0000000000000001E-3</v>
      </c>
      <c r="BC207" s="334">
        <v>4.0000000000000001E-3</v>
      </c>
      <c r="BD207" s="354">
        <v>5.3</v>
      </c>
      <c r="BE207" s="340">
        <v>5.3</v>
      </c>
    </row>
    <row r="208" spans="1:57" s="39" customFormat="1" thickBot="1">
      <c r="A208" s="470">
        <v>42375</v>
      </c>
      <c r="B208" s="360">
        <v>2.6</v>
      </c>
      <c r="C208" s="345">
        <v>2.6</v>
      </c>
      <c r="D208" s="360" t="s">
        <v>208</v>
      </c>
      <c r="E208" s="347">
        <v>0</v>
      </c>
      <c r="F208" s="360">
        <v>2.8</v>
      </c>
      <c r="G208" s="345">
        <v>2.8</v>
      </c>
      <c r="H208" s="360" t="s">
        <v>194</v>
      </c>
      <c r="I208" s="345">
        <v>2.5000000000000001E-3</v>
      </c>
      <c r="J208" s="360" t="s">
        <v>210</v>
      </c>
      <c r="K208" s="347">
        <v>2E-3</v>
      </c>
      <c r="L208" s="360">
        <v>4.0000000000000001E-3</v>
      </c>
      <c r="M208" s="345">
        <v>4.0000000000000001E-3</v>
      </c>
      <c r="N208" s="360" t="s">
        <v>208</v>
      </c>
      <c r="O208" s="91">
        <v>0</v>
      </c>
      <c r="P208" s="359">
        <v>2.4</v>
      </c>
      <c r="Q208" s="345">
        <v>2.4</v>
      </c>
      <c r="R208" s="360" t="s">
        <v>208</v>
      </c>
      <c r="S208" s="347">
        <v>0</v>
      </c>
      <c r="T208" s="360">
        <v>2.4</v>
      </c>
      <c r="U208" s="345">
        <v>2.4</v>
      </c>
      <c r="V208" s="360">
        <v>5.0000000000000001E-3</v>
      </c>
      <c r="W208" s="345">
        <v>5.0000000000000001E-3</v>
      </c>
      <c r="X208" s="360">
        <v>5.0000000000000001E-3</v>
      </c>
      <c r="Y208" s="345">
        <v>5.0000000000000001E-3</v>
      </c>
      <c r="Z208" s="360">
        <v>5.0000000000000001E-3</v>
      </c>
      <c r="AA208" s="345">
        <v>5.0000000000000001E-3</v>
      </c>
      <c r="AB208" s="360">
        <v>3.1</v>
      </c>
      <c r="AC208" s="345">
        <v>3.1</v>
      </c>
      <c r="AD208" s="359">
        <v>0.83</v>
      </c>
      <c r="AE208" s="345">
        <v>0.83</v>
      </c>
      <c r="AF208" s="360" t="s">
        <v>208</v>
      </c>
      <c r="AG208" s="347">
        <v>0</v>
      </c>
      <c r="AH208" s="360">
        <v>0.83</v>
      </c>
      <c r="AI208" s="345">
        <v>0.83</v>
      </c>
      <c r="AJ208" s="360" t="s">
        <v>194</v>
      </c>
      <c r="AK208" s="347">
        <v>2.5000000000000001E-3</v>
      </c>
      <c r="AL208" s="360">
        <v>6.0000000000000001E-3</v>
      </c>
      <c r="AM208" s="345">
        <v>6.0000000000000001E-3</v>
      </c>
      <c r="AN208" s="360">
        <v>5.0000000000000001E-3</v>
      </c>
      <c r="AO208" s="345">
        <v>5.0000000000000001E-3</v>
      </c>
      <c r="AP208" s="360">
        <v>11</v>
      </c>
      <c r="AQ208" s="345">
        <v>11</v>
      </c>
      <c r="AR208" s="359">
        <v>2</v>
      </c>
      <c r="AS208" s="345">
        <v>2</v>
      </c>
      <c r="AT208" s="360">
        <v>3.1</v>
      </c>
      <c r="AU208" s="345">
        <v>3.1</v>
      </c>
      <c r="AV208" s="360">
        <v>2.1</v>
      </c>
      <c r="AW208" s="345">
        <v>2.1</v>
      </c>
      <c r="AX208" s="360" t="s">
        <v>194</v>
      </c>
      <c r="AY208" s="347">
        <v>2.5000000000000001E-3</v>
      </c>
      <c r="AZ208" s="360">
        <v>7.0000000000000001E-3</v>
      </c>
      <c r="BA208" s="345">
        <v>7.0000000000000001E-3</v>
      </c>
      <c r="BB208" s="360">
        <v>7.0000000000000001E-3</v>
      </c>
      <c r="BC208" s="345">
        <v>7.0000000000000001E-3</v>
      </c>
      <c r="BD208" s="360">
        <v>62</v>
      </c>
      <c r="BE208" s="466">
        <v>62</v>
      </c>
    </row>
    <row r="209" spans="1:57" s="39" customFormat="1">
      <c r="A209" s="463">
        <v>42558</v>
      </c>
      <c r="B209" s="354">
        <v>2.8</v>
      </c>
      <c r="C209" s="334">
        <v>2.8</v>
      </c>
      <c r="D209" s="354" t="s">
        <v>209</v>
      </c>
      <c r="E209" s="336">
        <v>0</v>
      </c>
      <c r="F209" s="354">
        <v>3</v>
      </c>
      <c r="G209" s="334">
        <v>3</v>
      </c>
      <c r="H209" s="354" t="s">
        <v>194</v>
      </c>
      <c r="I209" s="336">
        <v>2.5000000000000001E-3</v>
      </c>
      <c r="J209" s="354">
        <v>4.0000000000000001E-3</v>
      </c>
      <c r="K209" s="336">
        <v>4.0000000000000001E-3</v>
      </c>
      <c r="L209" s="354">
        <v>4.0000000000000001E-3</v>
      </c>
      <c r="M209" s="334">
        <v>4.0000000000000001E-3</v>
      </c>
      <c r="N209" s="354" t="s">
        <v>209</v>
      </c>
      <c r="O209" s="369">
        <v>0.5</v>
      </c>
      <c r="P209" s="353">
        <v>2.6</v>
      </c>
      <c r="Q209" s="334">
        <v>2.6</v>
      </c>
      <c r="R209" s="354" t="s">
        <v>213</v>
      </c>
      <c r="S209" s="336">
        <v>0</v>
      </c>
      <c r="T209" s="354">
        <v>2.7</v>
      </c>
      <c r="U209" s="334">
        <v>2.7</v>
      </c>
      <c r="V209" s="354">
        <v>6.0000000000000001E-3</v>
      </c>
      <c r="W209" s="334">
        <v>6.0000000000000001E-3</v>
      </c>
      <c r="X209" s="354">
        <v>6.0000000000000001E-3</v>
      </c>
      <c r="Y209" s="334">
        <v>6.0000000000000001E-3</v>
      </c>
      <c r="Z209" s="354">
        <v>4.0000000000000001E-3</v>
      </c>
      <c r="AA209" s="334">
        <v>4.0000000000000001E-3</v>
      </c>
      <c r="AB209" s="354" t="s">
        <v>213</v>
      </c>
      <c r="AC209" s="336">
        <v>0.5</v>
      </c>
      <c r="AD209" s="353">
        <v>0.74</v>
      </c>
      <c r="AE209" s="334">
        <v>0.74</v>
      </c>
      <c r="AF209" s="354" t="s">
        <v>209</v>
      </c>
      <c r="AG209" s="336">
        <v>0</v>
      </c>
      <c r="AH209" s="354">
        <v>0.77</v>
      </c>
      <c r="AI209" s="334">
        <v>0.77</v>
      </c>
      <c r="AJ209" s="354" t="s">
        <v>194</v>
      </c>
      <c r="AK209" s="336">
        <v>3.0000000000000001E-3</v>
      </c>
      <c r="AL209" s="354">
        <v>5.0000000000000001E-3</v>
      </c>
      <c r="AM209" s="334">
        <v>5.0000000000000001E-3</v>
      </c>
      <c r="AN209" s="354">
        <v>4.0000000000000001E-3</v>
      </c>
      <c r="AO209" s="334">
        <v>4.0000000000000001E-3</v>
      </c>
      <c r="AP209" s="354" t="s">
        <v>209</v>
      </c>
      <c r="AQ209" s="336">
        <v>0.5</v>
      </c>
      <c r="AR209" s="353"/>
      <c r="AS209" s="667"/>
      <c r="AT209" s="667"/>
      <c r="AU209" s="667"/>
      <c r="AV209" s="667"/>
      <c r="AW209" s="667"/>
      <c r="AX209" s="667"/>
      <c r="AY209" s="667"/>
      <c r="AZ209" s="667"/>
      <c r="BA209" s="667"/>
      <c r="BB209" s="667"/>
      <c r="BC209" s="667"/>
      <c r="BD209" s="667"/>
      <c r="BE209" s="668"/>
    </row>
    <row r="210" spans="1:57" s="39" customFormat="1" thickBot="1">
      <c r="A210" s="358">
        <v>42740</v>
      </c>
      <c r="B210" s="360">
        <v>3</v>
      </c>
      <c r="C210" s="345">
        <v>3</v>
      </c>
      <c r="D210" s="362" t="s">
        <v>209</v>
      </c>
      <c r="E210" s="347">
        <v>0</v>
      </c>
      <c r="F210" s="360">
        <v>3</v>
      </c>
      <c r="G210" s="345">
        <v>3</v>
      </c>
      <c r="H210" s="360" t="s">
        <v>194</v>
      </c>
      <c r="I210" s="347">
        <v>2.5000000000000001E-3</v>
      </c>
      <c r="J210" s="360">
        <v>5.0000000000000001E-3</v>
      </c>
      <c r="K210" s="345">
        <v>5.0000000000000001E-3</v>
      </c>
      <c r="L210" s="360">
        <v>4.0000000000000001E-3</v>
      </c>
      <c r="M210" s="345">
        <v>4.0000000000000001E-3</v>
      </c>
      <c r="N210" s="360" t="s">
        <v>209</v>
      </c>
      <c r="O210" s="368">
        <v>0.5</v>
      </c>
      <c r="P210" s="359">
        <v>2.7</v>
      </c>
      <c r="Q210" s="345">
        <v>2.7</v>
      </c>
      <c r="R210" s="360" t="s">
        <v>209</v>
      </c>
      <c r="S210" s="347">
        <v>0</v>
      </c>
      <c r="T210" s="360">
        <v>2.7</v>
      </c>
      <c r="U210" s="345">
        <v>2.7</v>
      </c>
      <c r="V210" s="360">
        <v>1.6E-2</v>
      </c>
      <c r="W210" s="345">
        <v>1.6E-2</v>
      </c>
      <c r="X210" s="360">
        <v>7.0000000000000001E-3</v>
      </c>
      <c r="Y210" s="345">
        <v>7.0000000000000001E-3</v>
      </c>
      <c r="Z210" s="360">
        <v>5.0000000000000001E-3</v>
      </c>
      <c r="AA210" s="345">
        <v>5.0000000000000001E-3</v>
      </c>
      <c r="AB210" s="360" t="s">
        <v>209</v>
      </c>
      <c r="AC210" s="347">
        <v>0.5</v>
      </c>
      <c r="AD210" s="359">
        <v>0.71</v>
      </c>
      <c r="AE210" s="345">
        <v>0.71</v>
      </c>
      <c r="AF210" s="360" t="s">
        <v>209</v>
      </c>
      <c r="AG210" s="347">
        <v>0</v>
      </c>
      <c r="AH210" s="360">
        <v>0.67</v>
      </c>
      <c r="AI210" s="345">
        <v>0.67</v>
      </c>
      <c r="AJ210" s="360" t="s">
        <v>194</v>
      </c>
      <c r="AK210" s="347">
        <v>2.5000000000000001E-3</v>
      </c>
      <c r="AL210" s="360">
        <v>1.7000000000000001E-2</v>
      </c>
      <c r="AM210" s="345">
        <v>1.7000000000000001E-2</v>
      </c>
      <c r="AN210" s="360">
        <v>6.0000000000000001E-3</v>
      </c>
      <c r="AO210" s="345">
        <v>6.0000000000000001E-3</v>
      </c>
      <c r="AP210" s="360" t="s">
        <v>209</v>
      </c>
      <c r="AQ210" s="368">
        <v>0.5</v>
      </c>
      <c r="AR210" s="359"/>
      <c r="AS210" s="345"/>
      <c r="AT210" s="360"/>
      <c r="AU210" s="345"/>
      <c r="AV210" s="360"/>
      <c r="AW210" s="345"/>
      <c r="AX210" s="360"/>
      <c r="AY210" s="345"/>
      <c r="AZ210" s="360"/>
      <c r="BA210" s="345"/>
      <c r="BB210" s="360"/>
      <c r="BC210" s="345"/>
      <c r="BD210" s="360"/>
      <c r="BE210" s="351"/>
    </row>
    <row r="211" spans="1:57" s="39" customFormat="1" ht="13.8">
      <c r="A211" s="467">
        <v>42922</v>
      </c>
      <c r="B211" s="354">
        <v>3.2</v>
      </c>
      <c r="C211" s="334">
        <v>3.2</v>
      </c>
      <c r="D211" s="355" t="s">
        <v>209</v>
      </c>
      <c r="E211" s="336">
        <v>0</v>
      </c>
      <c r="F211" s="354">
        <v>3.1</v>
      </c>
      <c r="G211" s="334">
        <v>3.1</v>
      </c>
      <c r="H211" s="354">
        <v>1.2999999999999999E-2</v>
      </c>
      <c r="I211" s="334">
        <v>1.2999999999999999E-2</v>
      </c>
      <c r="J211" s="354">
        <v>6.0000000000000001E-3</v>
      </c>
      <c r="K211" s="336">
        <v>6.0000000000000001E-3</v>
      </c>
      <c r="L211" s="354">
        <v>5.0000000000000001E-3</v>
      </c>
      <c r="M211" s="336">
        <v>5.0000000000000001E-3</v>
      </c>
      <c r="N211" s="354" t="s">
        <v>209</v>
      </c>
      <c r="O211" s="590">
        <v>0.5</v>
      </c>
      <c r="P211" s="354">
        <v>2.8</v>
      </c>
      <c r="Q211" s="334">
        <v>2.8</v>
      </c>
      <c r="R211" s="354" t="s">
        <v>209</v>
      </c>
      <c r="S211" s="336">
        <v>0</v>
      </c>
      <c r="T211" s="354">
        <v>2.6</v>
      </c>
      <c r="U211" s="334">
        <v>2.6</v>
      </c>
      <c r="V211" s="354">
        <v>6.0000000000000001E-3</v>
      </c>
      <c r="W211" s="334">
        <v>6.0000000000000001E-3</v>
      </c>
      <c r="X211" s="354">
        <v>6.0000000000000001E-3</v>
      </c>
      <c r="Y211" s="334">
        <v>6.0000000000000001E-3</v>
      </c>
      <c r="Z211" s="354">
        <v>5.0000000000000001E-3</v>
      </c>
      <c r="AA211" s="334">
        <v>5.0000000000000001E-3</v>
      </c>
      <c r="AB211" s="354" t="s">
        <v>209</v>
      </c>
      <c r="AC211" s="590">
        <v>0.5</v>
      </c>
      <c r="AD211" s="354">
        <v>0.78</v>
      </c>
      <c r="AE211" s="334">
        <v>0.78</v>
      </c>
      <c r="AF211" s="354" t="s">
        <v>209</v>
      </c>
      <c r="AG211" s="336">
        <v>0</v>
      </c>
      <c r="AH211" s="354">
        <v>0.8</v>
      </c>
      <c r="AI211" s="334">
        <v>0.8</v>
      </c>
      <c r="AJ211" s="354" t="s">
        <v>194</v>
      </c>
      <c r="AK211" s="336">
        <v>2.5000000000000001E-3</v>
      </c>
      <c r="AL211" s="354">
        <v>7.0000000000000001E-3</v>
      </c>
      <c r="AM211" s="334">
        <v>7.0000000000000001E-3</v>
      </c>
      <c r="AN211" s="354">
        <v>5.0000000000000001E-3</v>
      </c>
      <c r="AO211" s="334">
        <v>5.0000000000000001E-3</v>
      </c>
      <c r="AP211" s="354" t="s">
        <v>209</v>
      </c>
      <c r="AQ211" s="336">
        <v>0.5</v>
      </c>
      <c r="AR211" s="649"/>
      <c r="AS211" s="651"/>
      <c r="AT211" s="652"/>
      <c r="AU211" s="651"/>
      <c r="AV211" s="652"/>
      <c r="AW211" s="651"/>
      <c r="AX211" s="652"/>
      <c r="AY211" s="651"/>
      <c r="AZ211" s="652"/>
      <c r="BA211" s="651"/>
      <c r="BB211" s="652"/>
      <c r="BC211" s="651"/>
      <c r="BD211" s="652"/>
      <c r="BE211" s="651"/>
    </row>
    <row r="212" spans="1:57" s="39" customFormat="1" thickBot="1">
      <c r="A212" s="414">
        <v>43102</v>
      </c>
      <c r="B212" s="360">
        <v>3.1</v>
      </c>
      <c r="C212" s="345">
        <v>3.1</v>
      </c>
      <c r="D212" s="362" t="s">
        <v>209</v>
      </c>
      <c r="E212" s="347">
        <v>0</v>
      </c>
      <c r="F212" s="360">
        <v>3.1</v>
      </c>
      <c r="G212" s="345">
        <v>3.1</v>
      </c>
      <c r="H212" s="360" t="s">
        <v>194</v>
      </c>
      <c r="I212" s="347">
        <v>2.5000000000000001E-3</v>
      </c>
      <c r="J212" s="360">
        <v>4.0000000000000001E-3</v>
      </c>
      <c r="K212" s="345">
        <v>4.0000000000000001E-3</v>
      </c>
      <c r="L212" s="360">
        <v>4.0000000000000001E-3</v>
      </c>
      <c r="M212" s="345">
        <v>4.0000000000000001E-3</v>
      </c>
      <c r="N212" s="360">
        <v>2</v>
      </c>
      <c r="O212" s="345">
        <v>2</v>
      </c>
      <c r="P212" s="595">
        <v>2.6</v>
      </c>
      <c r="Q212" s="345">
        <v>2.6</v>
      </c>
      <c r="R212" s="360" t="s">
        <v>209</v>
      </c>
      <c r="S212" s="347">
        <v>0</v>
      </c>
      <c r="T212" s="360">
        <v>2.7</v>
      </c>
      <c r="U212" s="345">
        <v>2.7</v>
      </c>
      <c r="V212" s="360">
        <v>7.0000000000000001E-3</v>
      </c>
      <c r="W212" s="345">
        <v>7.0000000000000001E-3</v>
      </c>
      <c r="X212" s="360" t="s">
        <v>210</v>
      </c>
      <c r="Y212" s="347">
        <v>2E-3</v>
      </c>
      <c r="Z212" s="360">
        <v>4.0000000000000001E-3</v>
      </c>
      <c r="AA212" s="345">
        <v>4.0000000000000001E-3</v>
      </c>
      <c r="AB212" s="360" t="s">
        <v>209</v>
      </c>
      <c r="AC212" s="347">
        <v>0.5</v>
      </c>
      <c r="AD212" s="595">
        <v>0.78</v>
      </c>
      <c r="AE212" s="345">
        <v>0.78</v>
      </c>
      <c r="AF212" s="360" t="s">
        <v>209</v>
      </c>
      <c r="AG212" s="347">
        <v>0</v>
      </c>
      <c r="AH212" s="360">
        <v>0.83</v>
      </c>
      <c r="AI212" s="345">
        <v>0.83</v>
      </c>
      <c r="AJ212" s="360" t="s">
        <v>194</v>
      </c>
      <c r="AK212" s="347">
        <v>2.5000000000000001E-3</v>
      </c>
      <c r="AL212" s="360">
        <v>6.0000000000000001E-3</v>
      </c>
      <c r="AM212" s="345">
        <v>6.0000000000000001E-3</v>
      </c>
      <c r="AN212" s="360">
        <v>3.0000000000000001E-3</v>
      </c>
      <c r="AO212" s="345">
        <v>3.0000000000000001E-3</v>
      </c>
      <c r="AP212" s="360" t="s">
        <v>209</v>
      </c>
      <c r="AQ212" s="347">
        <v>0.5</v>
      </c>
      <c r="AR212" s="650"/>
      <c r="AS212" s="654"/>
      <c r="AT212" s="655"/>
      <c r="AU212" s="654"/>
      <c r="AV212" s="655"/>
      <c r="AW212" s="654"/>
      <c r="AX212" s="655"/>
      <c r="AY212" s="654"/>
      <c r="AZ212" s="655"/>
      <c r="BA212" s="654"/>
      <c r="BB212" s="655"/>
      <c r="BC212" s="654"/>
      <c r="BD212" s="655"/>
      <c r="BE212" s="654"/>
    </row>
    <row r="213" spans="1:57" s="39" customFormat="1" ht="13.8">
      <c r="A213" s="506">
        <v>43286</v>
      </c>
      <c r="B213" s="354">
        <v>2.9</v>
      </c>
      <c r="C213" s="334">
        <v>2.9</v>
      </c>
      <c r="D213" s="355" t="s">
        <v>209</v>
      </c>
      <c r="E213" s="336">
        <v>0</v>
      </c>
      <c r="F213" s="354">
        <v>3.2</v>
      </c>
      <c r="G213" s="334">
        <v>3.2</v>
      </c>
      <c r="H213" s="354" t="s">
        <v>194</v>
      </c>
      <c r="I213" s="336">
        <v>2.5000000000000001E-3</v>
      </c>
      <c r="J213" s="354">
        <v>8.0000000000000002E-3</v>
      </c>
      <c r="K213" s="334">
        <v>8.0000000000000002E-3</v>
      </c>
      <c r="L213" s="354">
        <v>7.0000000000000001E-3</v>
      </c>
      <c r="M213" s="334">
        <v>7.0000000000000001E-3</v>
      </c>
      <c r="N213" s="354">
        <v>1</v>
      </c>
      <c r="O213" s="334">
        <v>1</v>
      </c>
      <c r="P213" s="596">
        <v>2.7</v>
      </c>
      <c r="Q213" s="334">
        <v>2.7</v>
      </c>
      <c r="R213" s="354" t="s">
        <v>209</v>
      </c>
      <c r="S213" s="336">
        <v>0</v>
      </c>
      <c r="T213" s="354">
        <v>2.8</v>
      </c>
      <c r="U213" s="334">
        <v>2.8</v>
      </c>
      <c r="V213" s="354">
        <v>6.0000000000000001E-3</v>
      </c>
      <c r="W213" s="334">
        <v>6.0000000000000001E-3</v>
      </c>
      <c r="X213" s="354">
        <v>7.0000000000000001E-3</v>
      </c>
      <c r="Y213" s="334">
        <v>7.0000000000000001E-3</v>
      </c>
      <c r="Z213" s="354">
        <v>5.0000000000000001E-3</v>
      </c>
      <c r="AA213" s="334">
        <v>5.0000000000000001E-3</v>
      </c>
      <c r="AB213" s="354" t="s">
        <v>209</v>
      </c>
      <c r="AC213" s="336">
        <v>0.5</v>
      </c>
      <c r="AD213" s="596">
        <v>0.82</v>
      </c>
      <c r="AE213" s="334">
        <v>0.82</v>
      </c>
      <c r="AF213" s="354" t="s">
        <v>209</v>
      </c>
      <c r="AG213" s="336">
        <v>0</v>
      </c>
      <c r="AH213" s="354">
        <v>0.81</v>
      </c>
      <c r="AI213" s="334">
        <v>0.81</v>
      </c>
      <c r="AJ213" s="354" t="s">
        <v>194</v>
      </c>
      <c r="AK213" s="336">
        <v>2.5000000000000001E-3</v>
      </c>
      <c r="AL213" s="354">
        <v>6.0000000000000001E-3</v>
      </c>
      <c r="AM213" s="334">
        <v>6.0000000000000001E-3</v>
      </c>
      <c r="AN213" s="354">
        <v>5.0000000000000001E-3</v>
      </c>
      <c r="AO213" s="334">
        <v>5.0000000000000001E-3</v>
      </c>
      <c r="AP213" s="354" t="s">
        <v>209</v>
      </c>
      <c r="AQ213" s="590">
        <v>0.5</v>
      </c>
      <c r="AR213" s="652"/>
      <c r="AS213" s="651"/>
      <c r="AT213" s="652"/>
      <c r="AU213" s="651"/>
      <c r="AV213" s="652"/>
      <c r="AW213" s="651"/>
      <c r="AX213" s="652"/>
      <c r="AY213" s="651"/>
      <c r="AZ213" s="652"/>
      <c r="BA213" s="651"/>
      <c r="BB213" s="652"/>
      <c r="BC213" s="651"/>
      <c r="BD213" s="652"/>
      <c r="BE213" s="651"/>
    </row>
    <row r="214" spans="1:57" s="39" customFormat="1" thickBot="1">
      <c r="A214" s="507">
        <v>43475</v>
      </c>
      <c r="B214" s="360">
        <v>3.3</v>
      </c>
      <c r="C214" s="345">
        <v>3.3</v>
      </c>
      <c r="D214" s="362" t="s">
        <v>209</v>
      </c>
      <c r="E214" s="347">
        <v>0</v>
      </c>
      <c r="F214" s="360">
        <v>3.4</v>
      </c>
      <c r="G214" s="345">
        <v>3.4</v>
      </c>
      <c r="H214" s="360" t="s">
        <v>194</v>
      </c>
      <c r="I214" s="347">
        <v>2.5000000000000001E-3</v>
      </c>
      <c r="J214" s="360">
        <v>5.0000000000000001E-3</v>
      </c>
      <c r="K214" s="345">
        <v>5.0000000000000001E-3</v>
      </c>
      <c r="L214" s="360">
        <v>4.0000000000000001E-3</v>
      </c>
      <c r="M214" s="345">
        <v>4.0000000000000001E-3</v>
      </c>
      <c r="N214" s="360">
        <v>32</v>
      </c>
      <c r="O214" s="345">
        <v>32</v>
      </c>
      <c r="P214" s="595">
        <v>2.7</v>
      </c>
      <c r="Q214" s="345">
        <v>2.7</v>
      </c>
      <c r="R214" s="360" t="s">
        <v>209</v>
      </c>
      <c r="S214" s="347">
        <v>0</v>
      </c>
      <c r="T214" s="360">
        <v>2.9</v>
      </c>
      <c r="U214" s="345">
        <v>2.9</v>
      </c>
      <c r="V214" s="360">
        <v>5.0000000000000001E-3</v>
      </c>
      <c r="W214" s="345">
        <v>5.0000000000000001E-3</v>
      </c>
      <c r="X214" s="360">
        <v>6.0000000000000001E-3</v>
      </c>
      <c r="Y214" s="345">
        <v>6.0000000000000001E-3</v>
      </c>
      <c r="Z214" s="360">
        <v>4.0000000000000001E-3</v>
      </c>
      <c r="AA214" s="345">
        <v>4.0000000000000001E-3</v>
      </c>
      <c r="AB214" s="360" t="s">
        <v>209</v>
      </c>
      <c r="AC214" s="347">
        <v>0.5</v>
      </c>
      <c r="AD214" s="595">
        <v>0.89</v>
      </c>
      <c r="AE214" s="345">
        <v>0.89</v>
      </c>
      <c r="AF214" s="360" t="s">
        <v>209</v>
      </c>
      <c r="AG214" s="347">
        <v>0</v>
      </c>
      <c r="AH214" s="360">
        <v>0.94</v>
      </c>
      <c r="AI214" s="345">
        <v>0.94</v>
      </c>
      <c r="AJ214" s="360" t="s">
        <v>194</v>
      </c>
      <c r="AK214" s="347">
        <v>2.5000000000000001E-3</v>
      </c>
      <c r="AL214" s="360">
        <v>5.0000000000000001E-3</v>
      </c>
      <c r="AM214" s="345">
        <v>5.0000000000000001E-3</v>
      </c>
      <c r="AN214" s="360">
        <v>4.0000000000000001E-3</v>
      </c>
      <c r="AO214" s="345">
        <v>4.0000000000000001E-3</v>
      </c>
      <c r="AP214" s="360" t="s">
        <v>209</v>
      </c>
      <c r="AQ214" s="591">
        <v>0.5</v>
      </c>
      <c r="AR214" s="655"/>
      <c r="AS214" s="654"/>
      <c r="AT214" s="655"/>
      <c r="AU214" s="654"/>
      <c r="AV214" s="655"/>
      <c r="AW214" s="654"/>
      <c r="AX214" s="655"/>
      <c r="AY214" s="654"/>
      <c r="AZ214" s="655"/>
      <c r="BA214" s="654"/>
      <c r="BB214" s="655"/>
      <c r="BC214" s="654"/>
      <c r="BD214" s="655"/>
      <c r="BE214" s="654"/>
    </row>
    <row r="215" spans="1:57" s="39" customFormat="1" ht="13.8">
      <c r="A215" s="146">
        <v>43655</v>
      </c>
      <c r="B215" s="42">
        <v>3.1</v>
      </c>
      <c r="C215" s="88">
        <v>3.1</v>
      </c>
      <c r="D215" s="40" t="s">
        <v>209</v>
      </c>
      <c r="E215" s="91">
        <v>0</v>
      </c>
      <c r="F215" s="42">
        <v>3.3</v>
      </c>
      <c r="G215" s="88">
        <v>3.3</v>
      </c>
      <c r="H215" s="42">
        <v>0.02</v>
      </c>
      <c r="I215" s="88">
        <v>0.02</v>
      </c>
      <c r="J215" s="42" t="s">
        <v>131</v>
      </c>
      <c r="K215" s="91">
        <v>5.0000000000000001E-3</v>
      </c>
      <c r="L215" s="42">
        <v>1.0999999999999999E-2</v>
      </c>
      <c r="M215" s="88">
        <v>1.0999999999999999E-2</v>
      </c>
      <c r="N215" s="42" t="s">
        <v>209</v>
      </c>
      <c r="O215" s="91">
        <v>0.5</v>
      </c>
      <c r="P215" s="596">
        <v>2.4</v>
      </c>
      <c r="Q215" s="88">
        <v>2.4</v>
      </c>
      <c r="R215" s="42" t="s">
        <v>209</v>
      </c>
      <c r="S215" s="91">
        <v>0</v>
      </c>
      <c r="T215" s="42">
        <v>3.4</v>
      </c>
      <c r="U215" s="88">
        <v>3.4</v>
      </c>
      <c r="V215" s="42">
        <v>0.01</v>
      </c>
      <c r="W215" s="88">
        <v>0.01</v>
      </c>
      <c r="X215" s="42" t="s">
        <v>131</v>
      </c>
      <c r="Y215" s="91">
        <v>5.0000000000000001E-3</v>
      </c>
      <c r="Z215" s="42" t="s">
        <v>194</v>
      </c>
      <c r="AA215" s="560">
        <v>2.5000000000000001E-3</v>
      </c>
      <c r="AB215" s="42" t="s">
        <v>209</v>
      </c>
      <c r="AC215" s="91">
        <v>0.5</v>
      </c>
      <c r="AD215" s="596">
        <v>0.49</v>
      </c>
      <c r="AE215" s="88">
        <v>0.49</v>
      </c>
      <c r="AF215" s="42" t="s">
        <v>209</v>
      </c>
      <c r="AG215" s="91">
        <v>0</v>
      </c>
      <c r="AH215" s="42">
        <v>1.1000000000000001</v>
      </c>
      <c r="AI215" s="88">
        <v>1.1000000000000001</v>
      </c>
      <c r="AJ215" s="42" t="s">
        <v>131</v>
      </c>
      <c r="AK215" s="91">
        <v>5.0000000000000001E-3</v>
      </c>
      <c r="AL215" s="42" t="s">
        <v>131</v>
      </c>
      <c r="AM215" s="91">
        <v>5.0000000000000001E-3</v>
      </c>
      <c r="AN215" s="42">
        <v>5.0000000000000001E-3</v>
      </c>
      <c r="AO215" s="88">
        <v>5.0000000000000001E-3</v>
      </c>
      <c r="AP215" s="562">
        <v>1</v>
      </c>
      <c r="AQ215" s="561">
        <v>1</v>
      </c>
      <c r="AR215" s="649"/>
      <c r="AS215" s="634"/>
      <c r="AT215" s="635"/>
      <c r="AU215" s="634"/>
      <c r="AV215" s="635"/>
      <c r="AW215" s="634"/>
      <c r="AX215" s="635"/>
      <c r="AY215" s="634"/>
      <c r="AZ215" s="635"/>
      <c r="BA215" s="634"/>
      <c r="BB215" s="635"/>
      <c r="BC215" s="634"/>
      <c r="BD215" s="635"/>
      <c r="BE215" s="634"/>
    </row>
    <row r="216" spans="1:57" s="39" customFormat="1" ht="13.8">
      <c r="A216" s="146">
        <v>43836</v>
      </c>
      <c r="B216" s="42">
        <v>3.4</v>
      </c>
      <c r="C216" s="88">
        <v>3.4</v>
      </c>
      <c r="D216" s="40" t="s">
        <v>209</v>
      </c>
      <c r="E216" s="91">
        <v>0</v>
      </c>
      <c r="F216" s="42">
        <v>3.3</v>
      </c>
      <c r="G216" s="88">
        <v>3.3</v>
      </c>
      <c r="H216" s="42" t="s">
        <v>131</v>
      </c>
      <c r="I216" s="91">
        <v>5.0000000000000001E-3</v>
      </c>
      <c r="J216" s="42" t="s">
        <v>131</v>
      </c>
      <c r="K216" s="91">
        <v>5.0000000000000001E-3</v>
      </c>
      <c r="L216" s="42" t="s">
        <v>194</v>
      </c>
      <c r="M216" s="560">
        <v>2.5000000000000001E-3</v>
      </c>
      <c r="N216" s="42" t="s">
        <v>209</v>
      </c>
      <c r="O216" s="91">
        <v>0.5</v>
      </c>
      <c r="P216" s="593">
        <v>3.1</v>
      </c>
      <c r="Q216" s="88">
        <v>3.1</v>
      </c>
      <c r="R216" s="42" t="s">
        <v>209</v>
      </c>
      <c r="S216" s="91">
        <v>0.5</v>
      </c>
      <c r="T216" s="42">
        <v>4.2</v>
      </c>
      <c r="U216" s="88">
        <v>4.2</v>
      </c>
      <c r="V216" s="42" t="s">
        <v>131</v>
      </c>
      <c r="W216" s="91">
        <v>5.0000000000000001E-3</v>
      </c>
      <c r="X216" s="42" t="s">
        <v>131</v>
      </c>
      <c r="Y216" s="91">
        <v>5.0000000000000001E-3</v>
      </c>
      <c r="Z216" s="42" t="s">
        <v>194</v>
      </c>
      <c r="AA216" s="560">
        <v>2.5000000000000001E-3</v>
      </c>
      <c r="AB216" s="42" t="s">
        <v>209</v>
      </c>
      <c r="AC216" s="91">
        <v>0.5</v>
      </c>
      <c r="AD216" s="593">
        <v>1.1000000000000001</v>
      </c>
      <c r="AE216" s="88">
        <v>1.1000000000000001</v>
      </c>
      <c r="AF216" s="42" t="s">
        <v>209</v>
      </c>
      <c r="AG216" s="91">
        <v>0.5</v>
      </c>
      <c r="AH216" s="42">
        <v>1.1000000000000001</v>
      </c>
      <c r="AI216" s="88">
        <v>1.1000000000000001</v>
      </c>
      <c r="AJ216" s="42" t="s">
        <v>131</v>
      </c>
      <c r="AK216" s="91">
        <v>5.0000000000000001E-3</v>
      </c>
      <c r="AL216" s="42" t="s">
        <v>131</v>
      </c>
      <c r="AM216" s="91">
        <v>5.0000000000000001E-3</v>
      </c>
      <c r="AN216" s="42" t="s">
        <v>194</v>
      </c>
      <c r="AO216" s="91">
        <v>2.5000000000000001E-3</v>
      </c>
      <c r="AP216" s="562" t="s">
        <v>209</v>
      </c>
      <c r="AQ216" s="570">
        <v>0.5</v>
      </c>
      <c r="AR216" s="638"/>
      <c r="AS216" s="634"/>
      <c r="AT216" s="635"/>
      <c r="AU216" s="634"/>
      <c r="AV216" s="635"/>
      <c r="AW216" s="634"/>
      <c r="AX216" s="635"/>
      <c r="AY216" s="634"/>
      <c r="AZ216" s="635"/>
      <c r="BA216" s="634"/>
      <c r="BB216" s="635"/>
      <c r="BC216" s="634"/>
      <c r="BD216" s="635"/>
      <c r="BE216" s="634"/>
    </row>
    <row r="217" spans="1:57" s="39" customFormat="1" ht="13.8">
      <c r="A217" s="146">
        <v>43879</v>
      </c>
      <c r="B217" s="635"/>
      <c r="C217" s="634"/>
      <c r="D217" s="639"/>
      <c r="E217" s="640"/>
      <c r="F217" s="635"/>
      <c r="G217" s="634"/>
      <c r="H217" s="635"/>
      <c r="I217" s="636"/>
      <c r="J217" s="635"/>
      <c r="K217" s="636"/>
      <c r="L217" s="635"/>
      <c r="M217" s="636"/>
      <c r="N217" s="635"/>
      <c r="O217" s="636"/>
      <c r="P217" s="638"/>
      <c r="Q217" s="634"/>
      <c r="R217" s="635"/>
      <c r="S217" s="636"/>
      <c r="T217" s="635"/>
      <c r="U217" s="634"/>
      <c r="V217" s="635"/>
      <c r="W217" s="636"/>
      <c r="X217" s="635"/>
      <c r="Y217" s="636"/>
      <c r="Z217" s="635"/>
      <c r="AA217" s="641"/>
      <c r="AB217" s="635"/>
      <c r="AC217" s="636"/>
      <c r="AD217" s="638"/>
      <c r="AE217" s="634"/>
      <c r="AF217" s="635"/>
      <c r="AG217" s="636"/>
      <c r="AH217" s="635"/>
      <c r="AI217" s="634"/>
      <c r="AJ217" s="635"/>
      <c r="AK217" s="636"/>
      <c r="AL217" s="635"/>
      <c r="AM217" s="636"/>
      <c r="AN217" s="635"/>
      <c r="AO217" s="636"/>
      <c r="AP217" s="642"/>
      <c r="AQ217" s="643"/>
      <c r="AR217" s="593">
        <v>1.8</v>
      </c>
      <c r="AS217" s="88">
        <v>1.8</v>
      </c>
      <c r="AT217" s="42" t="s">
        <v>209</v>
      </c>
      <c r="AU217" s="91">
        <v>0</v>
      </c>
      <c r="AV217" s="42">
        <v>1.8</v>
      </c>
      <c r="AW217" s="88">
        <v>1.8</v>
      </c>
      <c r="AX217" s="42" t="s">
        <v>131</v>
      </c>
      <c r="AY217" s="91">
        <v>5.0000000000000001E-3</v>
      </c>
      <c r="AZ217" s="42"/>
      <c r="BA217" s="88"/>
      <c r="BB217" s="42" t="s">
        <v>194</v>
      </c>
      <c r="BC217" s="91">
        <v>2.5000000000000001E-3</v>
      </c>
      <c r="BD217" s="42">
        <v>110</v>
      </c>
      <c r="BE217" s="88">
        <v>110</v>
      </c>
    </row>
    <row r="218" spans="1:57" s="39" customFormat="1" ht="13.8">
      <c r="A218" s="146">
        <v>44018</v>
      </c>
      <c r="B218" s="42">
        <v>3.1</v>
      </c>
      <c r="C218" s="88">
        <v>3.1</v>
      </c>
      <c r="D218" s="646">
        <v>1</v>
      </c>
      <c r="E218" s="647">
        <v>1</v>
      </c>
      <c r="F218" s="42">
        <v>7.0000000000000007E-2</v>
      </c>
      <c r="G218" s="88">
        <v>7.0000000000000007E-2</v>
      </c>
      <c r="H218" s="42" t="s">
        <v>131</v>
      </c>
      <c r="I218" s="91">
        <v>5.0000000000000001E-3</v>
      </c>
      <c r="J218" s="42" t="s">
        <v>131</v>
      </c>
      <c r="K218" s="91">
        <v>5.0000000000000001E-3</v>
      </c>
      <c r="L218" s="42" t="s">
        <v>194</v>
      </c>
      <c r="M218" s="91">
        <v>2.5000000000000001E-3</v>
      </c>
      <c r="N218" s="646">
        <v>2</v>
      </c>
      <c r="O218" s="648">
        <v>2</v>
      </c>
      <c r="P218" s="593">
        <v>2.7</v>
      </c>
      <c r="Q218" s="88">
        <v>2.7</v>
      </c>
      <c r="R218" s="42" t="s">
        <v>209</v>
      </c>
      <c r="S218" s="91">
        <v>0</v>
      </c>
      <c r="T218" s="42">
        <v>2.9</v>
      </c>
      <c r="U218" s="88">
        <v>2.9</v>
      </c>
      <c r="V218" s="42">
        <v>0.02</v>
      </c>
      <c r="W218" s="88">
        <v>0.02</v>
      </c>
      <c r="X218" s="42" t="s">
        <v>131</v>
      </c>
      <c r="Y218" s="91">
        <v>5.0000000000000001E-3</v>
      </c>
      <c r="Z218" s="42" t="s">
        <v>194</v>
      </c>
      <c r="AA218" s="560">
        <v>2.5000000000000001E-3</v>
      </c>
      <c r="AB218" s="42" t="s">
        <v>209</v>
      </c>
      <c r="AC218" s="91">
        <v>0.5</v>
      </c>
      <c r="AD218" s="42">
        <v>0.71</v>
      </c>
      <c r="AE218" s="88">
        <v>0.71</v>
      </c>
      <c r="AF218" s="42" t="s">
        <v>209</v>
      </c>
      <c r="AG218" s="91">
        <v>0</v>
      </c>
      <c r="AH218" s="42">
        <v>1.2</v>
      </c>
      <c r="AI218" s="88">
        <v>1.2</v>
      </c>
      <c r="AJ218" s="42" t="s">
        <v>131</v>
      </c>
      <c r="AK218" s="91">
        <v>5.0000000000000001E-3</v>
      </c>
      <c r="AL218" s="42" t="s">
        <v>131</v>
      </c>
      <c r="AM218" s="91">
        <v>5.0000000000000001E-3</v>
      </c>
      <c r="AN218" s="42" t="s">
        <v>194</v>
      </c>
      <c r="AO218" s="560">
        <v>2.5000000000000001E-3</v>
      </c>
      <c r="AP218" s="562" t="s">
        <v>209</v>
      </c>
      <c r="AQ218" s="570">
        <v>0.5</v>
      </c>
      <c r="AR218" s="42">
        <v>1.9</v>
      </c>
      <c r="AS218" s="88">
        <v>1.9</v>
      </c>
      <c r="AT218" s="42" t="s">
        <v>209</v>
      </c>
      <c r="AU218" s="91">
        <v>0</v>
      </c>
      <c r="AV218" s="562">
        <v>2</v>
      </c>
      <c r="AW218" s="561">
        <v>2</v>
      </c>
      <c r="AX218" s="42" t="s">
        <v>131</v>
      </c>
      <c r="AY218" s="91">
        <v>5.0000000000000001E-3</v>
      </c>
      <c r="AZ218" s="42" t="s">
        <v>131</v>
      </c>
      <c r="BA218" s="91">
        <v>5.0000000000000001E-3</v>
      </c>
      <c r="BB218" s="42">
        <v>5.0000000000000001E-3</v>
      </c>
      <c r="BC218" s="91">
        <v>5.0000000000000001E-3</v>
      </c>
      <c r="BD218" s="646">
        <v>240</v>
      </c>
      <c r="BE218" s="647">
        <v>240</v>
      </c>
    </row>
    <row r="219" spans="1:57" s="39" customFormat="1" thickBot="1">
      <c r="A219" s="146">
        <v>44218</v>
      </c>
      <c r="B219" s="42">
        <v>3.1</v>
      </c>
      <c r="C219" s="88">
        <v>3.1</v>
      </c>
      <c r="D219" s="40" t="s">
        <v>209</v>
      </c>
      <c r="E219" s="91">
        <v>0</v>
      </c>
      <c r="F219" s="42">
        <v>3.1</v>
      </c>
      <c r="G219" s="88">
        <v>3.1</v>
      </c>
      <c r="H219" s="42" t="s">
        <v>131</v>
      </c>
      <c r="I219" s="91">
        <v>5.0000000000000001E-3</v>
      </c>
      <c r="J219" s="42" t="s">
        <v>131</v>
      </c>
      <c r="K219" s="91">
        <v>5.0000000000000001E-3</v>
      </c>
      <c r="L219" s="42" t="s">
        <v>194</v>
      </c>
      <c r="M219" s="91">
        <v>2.5000000000000001E-3</v>
      </c>
      <c r="N219" s="646">
        <v>1</v>
      </c>
      <c r="O219" s="648">
        <v>1</v>
      </c>
      <c r="P219" s="593">
        <v>2.7</v>
      </c>
      <c r="Q219" s="88">
        <v>2.7</v>
      </c>
      <c r="R219" s="42" t="s">
        <v>209</v>
      </c>
      <c r="S219" s="91">
        <v>0</v>
      </c>
      <c r="T219" s="42">
        <v>3.1</v>
      </c>
      <c r="U219" s="88">
        <v>3.1</v>
      </c>
      <c r="V219" s="42" t="s">
        <v>131</v>
      </c>
      <c r="W219" s="91">
        <v>5.0000000000000001E-3</v>
      </c>
      <c r="X219" s="42" t="s">
        <v>131</v>
      </c>
      <c r="Y219" s="91">
        <v>5.0000000000000001E-3</v>
      </c>
      <c r="Z219" s="42" t="s">
        <v>194</v>
      </c>
      <c r="AA219" s="560">
        <v>2.5000000000000001E-3</v>
      </c>
      <c r="AB219" s="42" t="s">
        <v>209</v>
      </c>
      <c r="AC219" s="91">
        <v>0.5</v>
      </c>
      <c r="AD219" s="42">
        <v>1</v>
      </c>
      <c r="AE219" s="88">
        <v>1</v>
      </c>
      <c r="AF219" s="42" t="s">
        <v>209</v>
      </c>
      <c r="AG219" s="91">
        <v>0</v>
      </c>
      <c r="AH219" s="42">
        <v>1.1000000000000001</v>
      </c>
      <c r="AI219" s="88">
        <v>1.1000000000000001</v>
      </c>
      <c r="AJ219" s="42" t="s">
        <v>131</v>
      </c>
      <c r="AK219" s="91">
        <v>5.0000000000000001E-3</v>
      </c>
      <c r="AL219" s="42" t="s">
        <v>131</v>
      </c>
      <c r="AM219" s="91">
        <v>5.0000000000000001E-3</v>
      </c>
      <c r="AN219" s="42" t="s">
        <v>194</v>
      </c>
      <c r="AO219" s="560">
        <v>2.5000000000000001E-3</v>
      </c>
      <c r="AP219" s="42" t="s">
        <v>209</v>
      </c>
      <c r="AQ219" s="570">
        <v>0.5</v>
      </c>
      <c r="AR219" s="42">
        <v>2.9</v>
      </c>
      <c r="AS219" s="42">
        <v>2.9</v>
      </c>
      <c r="AT219" s="42" t="s">
        <v>209</v>
      </c>
      <c r="AU219" s="91">
        <v>0</v>
      </c>
      <c r="AV219" s="562">
        <v>3</v>
      </c>
      <c r="AW219" s="562">
        <v>3</v>
      </c>
      <c r="AX219" s="42">
        <v>0.04</v>
      </c>
      <c r="AY219" s="42">
        <v>0.04</v>
      </c>
      <c r="AZ219" s="42" t="s">
        <v>131</v>
      </c>
      <c r="BA219" s="91">
        <v>5.0000000000000001E-3</v>
      </c>
      <c r="BB219" s="42" t="s">
        <v>194</v>
      </c>
      <c r="BC219" s="91">
        <v>2.5000000000000001E-3</v>
      </c>
      <c r="BD219" s="42" t="s">
        <v>209</v>
      </c>
      <c r="BE219" s="347">
        <v>0</v>
      </c>
    </row>
    <row r="220" spans="1:57" s="39" customFormat="1" ht="13.8">
      <c r="A220" s="146">
        <v>44382</v>
      </c>
      <c r="B220" s="42">
        <v>3.3</v>
      </c>
      <c r="C220" s="88">
        <v>3.3</v>
      </c>
      <c r="D220" s="40" t="s">
        <v>209</v>
      </c>
      <c r="E220" s="91">
        <v>0</v>
      </c>
      <c r="F220" s="42">
        <v>3.7</v>
      </c>
      <c r="G220" s="88">
        <v>3.7</v>
      </c>
      <c r="H220" s="42" t="s">
        <v>131</v>
      </c>
      <c r="I220" s="91">
        <v>5.0000000000000001E-3</v>
      </c>
      <c r="J220" s="42" t="s">
        <v>131</v>
      </c>
      <c r="K220" s="91">
        <v>5.0000000000000001E-3</v>
      </c>
      <c r="L220" s="42" t="s">
        <v>194</v>
      </c>
      <c r="M220" s="91">
        <v>2.5000000000000001E-3</v>
      </c>
      <c r="N220" s="687" t="s">
        <v>208</v>
      </c>
      <c r="O220" s="696">
        <v>0</v>
      </c>
      <c r="P220" s="593">
        <v>1.7</v>
      </c>
      <c r="Q220" s="88">
        <v>1.7</v>
      </c>
      <c r="R220" s="42" t="s">
        <v>209</v>
      </c>
      <c r="S220" s="91">
        <v>0</v>
      </c>
      <c r="T220" s="42">
        <v>1.8</v>
      </c>
      <c r="U220" s="88">
        <v>1.8</v>
      </c>
      <c r="V220" s="42">
        <v>0.01</v>
      </c>
      <c r="W220" s="88">
        <v>0.01</v>
      </c>
      <c r="X220" s="42" t="s">
        <v>131</v>
      </c>
      <c r="Y220" s="91">
        <v>5.0000000000000001E-3</v>
      </c>
      <c r="Z220" s="42" t="s">
        <v>194</v>
      </c>
      <c r="AA220" s="560">
        <v>2.5000000000000001E-3</v>
      </c>
      <c r="AB220" s="42" t="s">
        <v>209</v>
      </c>
      <c r="AC220" s="91">
        <v>0.5</v>
      </c>
      <c r="AD220" s="42">
        <v>0.66</v>
      </c>
      <c r="AE220" s="88">
        <v>0.66</v>
      </c>
      <c r="AF220" s="42" t="s">
        <v>131</v>
      </c>
      <c r="AG220" s="91">
        <v>0</v>
      </c>
      <c r="AH220" s="42">
        <v>0.72</v>
      </c>
      <c r="AI220" s="88">
        <v>0.72</v>
      </c>
      <c r="AJ220" s="42">
        <v>0.01</v>
      </c>
      <c r="AK220" s="88">
        <v>0.01</v>
      </c>
      <c r="AL220" s="42" t="s">
        <v>131</v>
      </c>
      <c r="AM220" s="91">
        <v>5.0000000000000001E-3</v>
      </c>
      <c r="AN220" s="42" t="s">
        <v>194</v>
      </c>
      <c r="AO220" s="560">
        <v>2.5000000000000001E-3</v>
      </c>
      <c r="AP220" s="42" t="s">
        <v>209</v>
      </c>
      <c r="AQ220" s="570">
        <v>0.5</v>
      </c>
      <c r="AR220" s="42">
        <v>2.1</v>
      </c>
      <c r="AS220" s="42">
        <v>2.1</v>
      </c>
      <c r="AT220" s="42" t="s">
        <v>209</v>
      </c>
      <c r="AU220" s="91">
        <v>0</v>
      </c>
      <c r="AV220" s="562">
        <v>2.2000000000000002</v>
      </c>
      <c r="AW220" s="562">
        <v>2.2000000000000002</v>
      </c>
      <c r="AX220" s="42" t="s">
        <v>131</v>
      </c>
      <c r="AY220" s="43">
        <v>5.0000000000000001E-3</v>
      </c>
      <c r="AZ220" s="42" t="s">
        <v>131</v>
      </c>
      <c r="BA220" s="91">
        <v>5.0000000000000001E-3</v>
      </c>
      <c r="BB220" s="42" t="s">
        <v>194</v>
      </c>
      <c r="BC220" s="91">
        <v>2.5000000000000001E-3</v>
      </c>
      <c r="BD220" s="42">
        <v>22</v>
      </c>
      <c r="BE220" s="88">
        <v>22</v>
      </c>
    </row>
    <row r="221" spans="1:57" s="39" customFormat="1" ht="13.8">
      <c r="A221" s="146">
        <v>44578</v>
      </c>
      <c r="B221" s="42"/>
      <c r="C221" s="88"/>
      <c r="D221" s="40"/>
      <c r="E221" s="91"/>
      <c r="F221" s="42"/>
      <c r="G221" s="88"/>
      <c r="H221" s="42"/>
      <c r="I221" s="91"/>
      <c r="J221" s="42"/>
      <c r="K221" s="91"/>
      <c r="L221" s="42"/>
      <c r="M221" s="91"/>
      <c r="N221" s="687"/>
      <c r="O221" s="696"/>
      <c r="P221" s="593"/>
      <c r="Q221" s="88"/>
      <c r="R221" s="42"/>
      <c r="S221" s="91"/>
      <c r="T221" s="42"/>
      <c r="U221" s="88"/>
      <c r="V221" s="42"/>
      <c r="W221" s="88"/>
      <c r="X221" s="42"/>
      <c r="Y221" s="91"/>
      <c r="Z221" s="42"/>
      <c r="AA221" s="560"/>
      <c r="AB221" s="42"/>
      <c r="AC221" s="91"/>
      <c r="AD221" s="42"/>
      <c r="AE221" s="88"/>
      <c r="AF221" s="42"/>
      <c r="AG221" s="91"/>
      <c r="AH221" s="42"/>
      <c r="AI221" s="88"/>
      <c r="AJ221" s="42"/>
      <c r="AK221" s="88"/>
      <c r="AL221" s="42"/>
      <c r="AM221" s="91"/>
      <c r="AN221" s="42"/>
      <c r="AO221" s="560"/>
      <c r="AP221" s="42"/>
      <c r="AQ221" s="570"/>
      <c r="AR221" s="42">
        <v>0.36</v>
      </c>
      <c r="AS221" s="42">
        <v>0.36</v>
      </c>
      <c r="AT221" s="42" t="s">
        <v>209</v>
      </c>
      <c r="AU221" s="91">
        <v>0</v>
      </c>
      <c r="AV221" s="562">
        <v>1.1000000000000001</v>
      </c>
      <c r="AW221" s="562">
        <v>1.1000000000000001</v>
      </c>
      <c r="AX221" s="42" t="s">
        <v>131</v>
      </c>
      <c r="AY221" s="43">
        <v>5.0000000000000001E-3</v>
      </c>
      <c r="AZ221" s="42">
        <v>0.01</v>
      </c>
      <c r="BA221" s="88">
        <v>0.01</v>
      </c>
      <c r="BB221" s="42">
        <v>5.0000000000000001E-3</v>
      </c>
      <c r="BC221" s="88">
        <v>5.0000000000000001E-3</v>
      </c>
      <c r="BD221" s="42">
        <v>24</v>
      </c>
      <c r="BE221" s="88">
        <v>24</v>
      </c>
    </row>
    <row r="222" spans="1:57" s="39" customFormat="1" ht="12.6" customHeight="1">
      <c r="A222" s="465">
        <v>44586</v>
      </c>
      <c r="B222" s="42">
        <v>1.9</v>
      </c>
      <c r="C222" s="88">
        <v>1.9</v>
      </c>
      <c r="D222" s="40" t="s">
        <v>209</v>
      </c>
      <c r="E222" s="91">
        <v>0</v>
      </c>
      <c r="F222" s="42">
        <v>3.2</v>
      </c>
      <c r="G222" s="88">
        <v>3.2</v>
      </c>
      <c r="H222" s="42">
        <v>0.04</v>
      </c>
      <c r="I222" s="88">
        <v>0.04</v>
      </c>
      <c r="J222" s="42">
        <v>0.04</v>
      </c>
      <c r="K222" s="88">
        <v>0.04</v>
      </c>
      <c r="L222" s="42" t="s">
        <v>194</v>
      </c>
      <c r="M222" s="91">
        <v>2.5000000000000001E-3</v>
      </c>
      <c r="N222" s="42" t="s">
        <v>209</v>
      </c>
      <c r="O222" s="696">
        <v>0</v>
      </c>
      <c r="P222" s="593">
        <v>0.6</v>
      </c>
      <c r="Q222" s="88">
        <v>0.6</v>
      </c>
      <c r="R222" s="42" t="s">
        <v>209</v>
      </c>
      <c r="S222" s="91">
        <v>0</v>
      </c>
      <c r="T222" s="42">
        <v>1.5</v>
      </c>
      <c r="U222" s="88">
        <v>1.5</v>
      </c>
      <c r="V222" s="42">
        <v>0.03</v>
      </c>
      <c r="W222" s="88">
        <v>0.03</v>
      </c>
      <c r="X222" s="42" t="s">
        <v>131</v>
      </c>
      <c r="Y222" s="91">
        <v>5.0000000000000001E-3</v>
      </c>
      <c r="Z222" s="42" t="s">
        <v>194</v>
      </c>
      <c r="AA222" s="560">
        <v>2.5000000000000001E-3</v>
      </c>
      <c r="AB222" s="42" t="s">
        <v>209</v>
      </c>
      <c r="AC222" s="91">
        <v>0.5</v>
      </c>
      <c r="AD222" s="42">
        <v>0.99</v>
      </c>
      <c r="AE222" s="88">
        <v>0.99</v>
      </c>
      <c r="AF222" s="42" t="s">
        <v>209</v>
      </c>
      <c r="AG222" s="91">
        <v>0</v>
      </c>
      <c r="AH222" s="42">
        <v>0.99</v>
      </c>
      <c r="AI222" s="88">
        <v>0.99</v>
      </c>
      <c r="AJ222" s="42">
        <v>0.02</v>
      </c>
      <c r="AK222" s="88">
        <v>0.02</v>
      </c>
      <c r="AL222" s="42" t="s">
        <v>131</v>
      </c>
      <c r="AM222" s="91">
        <v>5.0000000000000001E-3</v>
      </c>
      <c r="AN222" s="42">
        <v>7.0000000000000001E-3</v>
      </c>
      <c r="AO222" s="88">
        <v>7.0000000000000001E-3</v>
      </c>
      <c r="AP222" s="42" t="s">
        <v>209</v>
      </c>
      <c r="AQ222" s="570">
        <v>0.5</v>
      </c>
      <c r="AR222" s="42"/>
      <c r="AS222" s="88"/>
      <c r="AT222" s="42"/>
      <c r="AU222" s="88"/>
      <c r="AV222" s="42"/>
      <c r="AW222" s="88"/>
      <c r="AX222" s="42"/>
      <c r="AY222" s="88"/>
      <c r="AZ222" s="42"/>
      <c r="BA222" s="88"/>
      <c r="BB222" s="42"/>
      <c r="BC222" s="88"/>
      <c r="BD222" s="42"/>
      <c r="BE222" s="88"/>
    </row>
    <row r="223" spans="1:57" s="39" customFormat="1" ht="12.6" customHeight="1">
      <c r="A223" s="465">
        <v>44747</v>
      </c>
      <c r="B223" s="42">
        <v>2.5</v>
      </c>
      <c r="C223" s="88">
        <v>2.5</v>
      </c>
      <c r="D223" s="40" t="s">
        <v>209</v>
      </c>
      <c r="E223" s="91">
        <v>0</v>
      </c>
      <c r="F223" s="42">
        <v>3.6</v>
      </c>
      <c r="G223" s="88">
        <v>3.6</v>
      </c>
      <c r="H223" s="42" t="s">
        <v>131</v>
      </c>
      <c r="I223" s="91">
        <v>5.0000000000000001E-3</v>
      </c>
      <c r="J223" s="42" t="s">
        <v>131</v>
      </c>
      <c r="K223" s="91">
        <v>5.0000000000000001E-3</v>
      </c>
      <c r="L223" s="42" t="s">
        <v>194</v>
      </c>
      <c r="M223" s="91">
        <v>2.5000000000000001E-3</v>
      </c>
      <c r="N223" s="42" t="s">
        <v>209</v>
      </c>
      <c r="O223" s="696">
        <v>0</v>
      </c>
      <c r="P223" s="42">
        <v>2.2999999999999998</v>
      </c>
      <c r="Q223" s="88">
        <v>2.2999999999999998</v>
      </c>
      <c r="R223" s="42" t="s">
        <v>209</v>
      </c>
      <c r="S223" s="91">
        <v>0</v>
      </c>
      <c r="T223" s="42">
        <v>6.9</v>
      </c>
      <c r="U223" s="88">
        <v>6.9</v>
      </c>
      <c r="V223" s="42">
        <v>0.05</v>
      </c>
      <c r="W223" s="88">
        <v>0.05</v>
      </c>
      <c r="X223" s="42" t="s">
        <v>131</v>
      </c>
      <c r="Y223" s="91">
        <v>5.0000000000000001E-3</v>
      </c>
      <c r="Z223" s="42" t="s">
        <v>194</v>
      </c>
      <c r="AA223" s="560">
        <v>2.5000000000000001E-3</v>
      </c>
      <c r="AB223" s="42" t="s">
        <v>209</v>
      </c>
      <c r="AC223" s="91">
        <v>0.5</v>
      </c>
      <c r="AD223" s="42">
        <v>0.83</v>
      </c>
      <c r="AE223" s="88">
        <v>0.83</v>
      </c>
      <c r="AF223" s="42" t="s">
        <v>209</v>
      </c>
      <c r="AG223" s="91">
        <v>0</v>
      </c>
      <c r="AH223" s="42">
        <v>1.4</v>
      </c>
      <c r="AI223" s="88">
        <v>1.4</v>
      </c>
      <c r="AJ223" s="42" t="s">
        <v>131</v>
      </c>
      <c r="AK223" s="91">
        <v>5.0000000000000001E-3</v>
      </c>
      <c r="AL223" s="42" t="s">
        <v>131</v>
      </c>
      <c r="AM223" s="91">
        <v>5.0000000000000001E-3</v>
      </c>
      <c r="AN223" s="42" t="s">
        <v>194</v>
      </c>
      <c r="AO223" s="560">
        <v>2.5000000000000001E-3</v>
      </c>
      <c r="AP223" s="42" t="s">
        <v>209</v>
      </c>
      <c r="AQ223" s="570">
        <v>0.5</v>
      </c>
      <c r="AR223" s="42">
        <v>1.6</v>
      </c>
      <c r="AS223" s="88">
        <v>1.6</v>
      </c>
      <c r="AT223" s="42" t="s">
        <v>209</v>
      </c>
      <c r="AU223" s="91">
        <v>0</v>
      </c>
      <c r="AV223" s="42">
        <v>2.2000000000000002</v>
      </c>
      <c r="AW223" s="88">
        <v>2.2000000000000002</v>
      </c>
      <c r="AX223" s="42" t="s">
        <v>131</v>
      </c>
      <c r="AY223" s="43">
        <v>5.0000000000000001E-3</v>
      </c>
      <c r="AZ223" s="42" t="s">
        <v>131</v>
      </c>
      <c r="BA223" s="91">
        <v>5.0000000000000001E-3</v>
      </c>
      <c r="BB223" s="42" t="s">
        <v>194</v>
      </c>
      <c r="BC223" s="91">
        <v>2.5000000000000001E-3</v>
      </c>
      <c r="BD223" s="42">
        <v>15</v>
      </c>
      <c r="BE223" s="88">
        <v>15</v>
      </c>
    </row>
    <row r="224" spans="1:57" s="39" customFormat="1" ht="12.6" customHeight="1">
      <c r="A224" s="465">
        <v>44936</v>
      </c>
      <c r="B224" s="42">
        <v>3.3</v>
      </c>
      <c r="C224" s="88">
        <v>3.3</v>
      </c>
      <c r="D224" s="40" t="s">
        <v>209</v>
      </c>
      <c r="E224" s="91">
        <v>0</v>
      </c>
      <c r="F224" s="42">
        <v>3.3</v>
      </c>
      <c r="G224" s="88">
        <v>3.3</v>
      </c>
      <c r="H224" s="42" t="s">
        <v>131</v>
      </c>
      <c r="I224" s="91">
        <v>5.0000000000000001E-3</v>
      </c>
      <c r="J224" s="42" t="s">
        <v>131</v>
      </c>
      <c r="K224" s="91">
        <v>5.0000000000000001E-3</v>
      </c>
      <c r="L224" s="42" t="s">
        <v>194</v>
      </c>
      <c r="M224" s="91">
        <v>2.5000000000000001E-3</v>
      </c>
      <c r="N224" s="42" t="s">
        <v>209</v>
      </c>
      <c r="O224" s="696">
        <v>0</v>
      </c>
      <c r="P224" s="42">
        <v>2.2000000000000002</v>
      </c>
      <c r="Q224" s="88">
        <v>2.2000000000000002</v>
      </c>
      <c r="R224" s="42" t="s">
        <v>209</v>
      </c>
      <c r="S224" s="91">
        <v>0</v>
      </c>
      <c r="T224" s="42">
        <v>2.8</v>
      </c>
      <c r="U224" s="88">
        <v>2.8</v>
      </c>
      <c r="V224" s="42">
        <v>0.04</v>
      </c>
      <c r="W224" s="88">
        <v>0.04</v>
      </c>
      <c r="X224" s="42" t="s">
        <v>131</v>
      </c>
      <c r="Y224" s="91">
        <v>5.0000000000000001E-3</v>
      </c>
      <c r="Z224" s="42" t="s">
        <v>194</v>
      </c>
      <c r="AA224" s="560">
        <v>2.5000000000000001E-3</v>
      </c>
      <c r="AB224" s="42" t="s">
        <v>209</v>
      </c>
      <c r="AC224" s="91">
        <v>0.5</v>
      </c>
      <c r="AD224" s="42">
        <v>0.93</v>
      </c>
      <c r="AE224" s="88">
        <v>0.93</v>
      </c>
      <c r="AF224" s="646">
        <v>22</v>
      </c>
      <c r="AG224" s="647">
        <v>22</v>
      </c>
      <c r="AH224" s="42">
        <v>1.2</v>
      </c>
      <c r="AI224" s="88">
        <v>1.2</v>
      </c>
      <c r="AJ224" s="42" t="s">
        <v>131</v>
      </c>
      <c r="AK224" s="91">
        <v>5.0000000000000001E-3</v>
      </c>
      <c r="AL224" s="42" t="s">
        <v>131</v>
      </c>
      <c r="AM224" s="91">
        <v>5.0000000000000001E-3</v>
      </c>
      <c r="AN224" s="42" t="s">
        <v>194</v>
      </c>
      <c r="AO224" s="560">
        <v>2.5000000000000001E-3</v>
      </c>
      <c r="AP224" s="42">
        <v>260</v>
      </c>
      <c r="AQ224" s="561">
        <v>260</v>
      </c>
      <c r="AR224" s="42">
        <v>1.8</v>
      </c>
      <c r="AS224" s="88">
        <v>1.8</v>
      </c>
      <c r="AT224" s="42" t="s">
        <v>209</v>
      </c>
      <c r="AU224" s="91">
        <v>0</v>
      </c>
      <c r="AV224" s="42">
        <v>2</v>
      </c>
      <c r="AW224" s="88">
        <v>2</v>
      </c>
      <c r="AX224" s="42">
        <v>0.01</v>
      </c>
      <c r="AY224" s="42">
        <v>0.01</v>
      </c>
      <c r="AZ224" s="42" t="s">
        <v>131</v>
      </c>
      <c r="BA224" s="91">
        <v>5.0000000000000001E-3</v>
      </c>
      <c r="BB224" s="42" t="s">
        <v>194</v>
      </c>
      <c r="BC224" s="91">
        <v>2.5000000000000001E-3</v>
      </c>
      <c r="BD224" s="42">
        <v>34</v>
      </c>
      <c r="BE224" s="88">
        <v>34</v>
      </c>
    </row>
    <row r="225" spans="1:57" s="39" customFormat="1" ht="12.6" customHeight="1">
      <c r="A225" s="465">
        <v>45111</v>
      </c>
      <c r="B225" s="42"/>
      <c r="C225" s="88"/>
      <c r="D225" s="40"/>
      <c r="E225" s="91"/>
      <c r="F225" s="42"/>
      <c r="G225" s="88"/>
      <c r="H225" s="42"/>
      <c r="I225" s="91"/>
      <c r="J225" s="42"/>
      <c r="K225" s="91"/>
      <c r="L225" s="42"/>
      <c r="M225" s="91"/>
      <c r="N225" s="42"/>
      <c r="O225" s="696"/>
      <c r="P225" s="42"/>
      <c r="Q225" s="88"/>
      <c r="R225" s="42"/>
      <c r="S225" s="91"/>
      <c r="T225" s="42"/>
      <c r="U225" s="88"/>
      <c r="V225" s="42"/>
      <c r="W225" s="88"/>
      <c r="X225" s="42"/>
      <c r="Y225" s="91"/>
      <c r="Z225" s="42"/>
      <c r="AA225" s="560"/>
      <c r="AB225" s="42"/>
      <c r="AC225" s="91"/>
      <c r="AD225" s="42"/>
      <c r="AE225" s="88"/>
      <c r="AF225" s="646"/>
      <c r="AG225" s="647"/>
      <c r="AH225" s="42"/>
      <c r="AI225" s="88"/>
      <c r="AJ225" s="42"/>
      <c r="AK225" s="91"/>
      <c r="AL225" s="42"/>
      <c r="AM225" s="91"/>
      <c r="AN225" s="42"/>
      <c r="AO225" s="560"/>
      <c r="AP225" s="42"/>
      <c r="AQ225" s="561"/>
      <c r="AR225" s="42">
        <v>1.79</v>
      </c>
      <c r="AS225" s="88">
        <v>1.79</v>
      </c>
      <c r="AT225" s="42" t="s">
        <v>34</v>
      </c>
      <c r="AU225" s="91">
        <v>0</v>
      </c>
      <c r="AV225" s="42">
        <v>3.12</v>
      </c>
      <c r="AW225" s="88">
        <v>3.12</v>
      </c>
      <c r="AX225" s="42" t="s">
        <v>131</v>
      </c>
      <c r="AY225" s="43">
        <v>5.0000000000000001E-3</v>
      </c>
      <c r="AZ225" s="42" t="s">
        <v>131</v>
      </c>
      <c r="BA225" s="91">
        <v>5.0000000000000001E-3</v>
      </c>
      <c r="BB225" s="42">
        <v>4.0000000000000001E-3</v>
      </c>
      <c r="BC225" s="88">
        <v>4.0000000000000001E-3</v>
      </c>
      <c r="BD225" s="42"/>
      <c r="BE225" s="88"/>
    </row>
    <row r="226" spans="1:57" s="39" customFormat="1" ht="14.4" customHeight="1">
      <c r="A226" s="465">
        <v>45113</v>
      </c>
      <c r="B226" s="42">
        <v>1.82</v>
      </c>
      <c r="C226" s="88">
        <v>1.82</v>
      </c>
      <c r="D226" s="40"/>
      <c r="E226" s="91">
        <v>0</v>
      </c>
      <c r="F226" s="42">
        <v>3.6</v>
      </c>
      <c r="G226" s="88">
        <v>3.6</v>
      </c>
      <c r="H226" s="42" t="s">
        <v>131</v>
      </c>
      <c r="I226" s="91">
        <v>5.0000000000000001E-3</v>
      </c>
      <c r="J226" s="42" t="s">
        <v>131</v>
      </c>
      <c r="K226" s="91">
        <v>5.0000000000000001E-3</v>
      </c>
      <c r="L226" s="42">
        <v>2E-3</v>
      </c>
      <c r="M226" s="88">
        <v>2E-3</v>
      </c>
      <c r="N226" s="42" t="s">
        <v>209</v>
      </c>
      <c r="O226" s="696">
        <v>0</v>
      </c>
      <c r="P226" s="42">
        <v>1.79</v>
      </c>
      <c r="Q226" s="88">
        <v>1.79</v>
      </c>
      <c r="R226" s="42"/>
      <c r="S226" s="91">
        <v>0</v>
      </c>
      <c r="T226" s="42">
        <v>2</v>
      </c>
      <c r="U226" s="88">
        <v>2</v>
      </c>
      <c r="V226" s="42">
        <v>0.02</v>
      </c>
      <c r="W226" s="88">
        <v>0.02</v>
      </c>
      <c r="X226" s="42" t="s">
        <v>131</v>
      </c>
      <c r="Y226" s="91">
        <v>5.0000000000000001E-3</v>
      </c>
      <c r="Z226" s="42">
        <v>1.7999999999999999E-2</v>
      </c>
      <c r="AA226" s="645">
        <v>1.7999999999999999E-2</v>
      </c>
      <c r="AB226" s="42" t="s">
        <v>209</v>
      </c>
      <c r="AC226" s="91">
        <v>0.5</v>
      </c>
      <c r="AD226" s="42">
        <v>1.1499999999999999</v>
      </c>
      <c r="AE226" s="88">
        <v>1.1499999999999999</v>
      </c>
      <c r="AF226" s="42" t="s">
        <v>209</v>
      </c>
      <c r="AG226" s="91">
        <v>0</v>
      </c>
      <c r="AH226" s="42">
        <v>0.97</v>
      </c>
      <c r="AI226" s="88">
        <v>0.97</v>
      </c>
      <c r="AJ226" s="42" t="s">
        <v>131</v>
      </c>
      <c r="AK226" s="91">
        <v>5.0000000000000001E-3</v>
      </c>
      <c r="AL226" s="42" t="s">
        <v>131</v>
      </c>
      <c r="AM226" s="91">
        <v>5.0000000000000001E-3</v>
      </c>
      <c r="AN226" s="42">
        <v>4.0000000000000001E-3</v>
      </c>
      <c r="AO226" s="88">
        <v>4.0000000000000001E-3</v>
      </c>
      <c r="AP226" s="42" t="s">
        <v>209</v>
      </c>
      <c r="AQ226" s="570">
        <v>0.5</v>
      </c>
      <c r="AR226" s="42"/>
      <c r="AS226" s="88"/>
      <c r="AT226" s="42"/>
      <c r="AU226" s="88"/>
      <c r="AV226" s="42"/>
      <c r="AW226" s="88"/>
      <c r="AX226" s="42"/>
      <c r="AY226" s="88"/>
      <c r="AZ226" s="42"/>
      <c r="BA226" s="88"/>
      <c r="BB226" s="42"/>
      <c r="BC226" s="88"/>
      <c r="BD226" s="42"/>
      <c r="BE226" s="88"/>
    </row>
    <row r="227" spans="1:57" s="39" customFormat="1" ht="13.8">
      <c r="A227" s="146">
        <v>45295</v>
      </c>
      <c r="B227" s="42">
        <v>3.7</v>
      </c>
      <c r="C227" s="88">
        <v>3.7</v>
      </c>
      <c r="D227" s="40" t="s">
        <v>209</v>
      </c>
      <c r="E227" s="91">
        <v>0</v>
      </c>
      <c r="F227" s="42">
        <v>5.57</v>
      </c>
      <c r="G227" s="88">
        <v>5.57</v>
      </c>
      <c r="H227" s="42" t="s">
        <v>131</v>
      </c>
      <c r="I227" s="91">
        <v>5.0000000000000001E-3</v>
      </c>
      <c r="J227" s="42" t="s">
        <v>131</v>
      </c>
      <c r="K227" s="91">
        <v>5.0000000000000001E-3</v>
      </c>
      <c r="L227" s="42">
        <v>5.0000000000000001E-3</v>
      </c>
      <c r="M227" s="88">
        <v>5.0000000000000001E-3</v>
      </c>
      <c r="N227" s="42" t="s">
        <v>209</v>
      </c>
      <c r="O227" s="696">
        <v>0</v>
      </c>
      <c r="P227" s="42">
        <v>2.5099999999999998</v>
      </c>
      <c r="Q227" s="88">
        <v>2.5099999999999998</v>
      </c>
      <c r="R227" s="42" t="s">
        <v>209</v>
      </c>
      <c r="S227" s="91">
        <v>0</v>
      </c>
      <c r="T227" s="42">
        <v>3.41</v>
      </c>
      <c r="U227" s="88">
        <v>3.41</v>
      </c>
      <c r="V227" s="42" t="s">
        <v>131</v>
      </c>
      <c r="W227" s="91">
        <v>5.0000000000000001E-3</v>
      </c>
      <c r="X227" s="42" t="s">
        <v>131</v>
      </c>
      <c r="Y227" s="91">
        <v>5.0000000000000001E-3</v>
      </c>
      <c r="Z227" s="42">
        <v>4.0000000000000001E-3</v>
      </c>
      <c r="AA227" s="645">
        <v>4.0000000000000001E-3</v>
      </c>
      <c r="AB227" s="42" t="s">
        <v>209</v>
      </c>
      <c r="AC227" s="91">
        <v>0.5</v>
      </c>
      <c r="AD227" s="40">
        <v>0.02</v>
      </c>
      <c r="AE227" s="40">
        <v>0.02</v>
      </c>
      <c r="AF227" s="40" t="s">
        <v>209</v>
      </c>
      <c r="AG227" s="91">
        <v>0</v>
      </c>
      <c r="AH227" s="40">
        <v>1.08</v>
      </c>
      <c r="AI227" s="88">
        <v>1.08</v>
      </c>
      <c r="AJ227" s="40">
        <v>0.02</v>
      </c>
      <c r="AK227" s="88">
        <v>0.02</v>
      </c>
      <c r="AL227" s="40" t="s">
        <v>131</v>
      </c>
      <c r="AM227" s="91">
        <v>5.0000000000000001E-3</v>
      </c>
      <c r="AN227" s="88">
        <v>7.0000000000000001E-3</v>
      </c>
      <c r="AO227" s="40">
        <v>7.0000000000000001E-3</v>
      </c>
      <c r="AP227" s="40" t="s">
        <v>209</v>
      </c>
      <c r="AQ227" s="570">
        <v>0.5</v>
      </c>
      <c r="AR227" s="42">
        <v>3.65</v>
      </c>
      <c r="AS227" s="88">
        <v>2.65</v>
      </c>
      <c r="AT227" s="42" t="s">
        <v>209</v>
      </c>
      <c r="AU227" s="91">
        <v>0</v>
      </c>
      <c r="AV227" s="42">
        <v>2.63</v>
      </c>
      <c r="AW227" s="88">
        <v>2.63</v>
      </c>
      <c r="AX227" s="42" t="s">
        <v>131</v>
      </c>
      <c r="AY227" s="43">
        <v>5.0000000000000001E-3</v>
      </c>
      <c r="AZ227" s="42">
        <v>0.01</v>
      </c>
      <c r="BA227" s="88">
        <v>0.01</v>
      </c>
      <c r="BB227" s="42">
        <v>8.0000000000000002E-3</v>
      </c>
      <c r="BC227" s="88">
        <v>8.0000000000000002E-3</v>
      </c>
      <c r="BD227" s="42">
        <v>8.3000000000000007</v>
      </c>
      <c r="BE227" s="88">
        <v>8.3000000000000007</v>
      </c>
    </row>
    <row r="228" spans="1:57" s="39" customFormat="1" ht="13.8">
      <c r="A228" s="146">
        <v>45475</v>
      </c>
      <c r="B228" s="42">
        <v>0.86</v>
      </c>
      <c r="C228" s="88">
        <v>0.86</v>
      </c>
      <c r="D228" s="40" t="s">
        <v>34</v>
      </c>
      <c r="E228" s="91">
        <v>0</v>
      </c>
      <c r="F228" s="42">
        <v>0.91</v>
      </c>
      <c r="G228" s="88">
        <v>0.91</v>
      </c>
      <c r="H228" s="42" t="s">
        <v>131</v>
      </c>
      <c r="I228" s="91">
        <v>5.0000000000000001E-3</v>
      </c>
      <c r="J228" s="42" t="s">
        <v>131</v>
      </c>
      <c r="K228" s="91">
        <v>5.0000000000000001E-3</v>
      </c>
      <c r="L228" s="42">
        <v>2E-3</v>
      </c>
      <c r="M228" s="88">
        <v>2E-3</v>
      </c>
      <c r="N228" s="42">
        <v>118.4</v>
      </c>
      <c r="O228" s="696">
        <v>118.4</v>
      </c>
      <c r="P228" s="42">
        <v>2.5299999999999998</v>
      </c>
      <c r="Q228" s="88">
        <v>2.5299999999999998</v>
      </c>
      <c r="R228" s="42" t="s">
        <v>209</v>
      </c>
      <c r="S228" s="91">
        <v>0</v>
      </c>
      <c r="T228" s="42">
        <v>2.71</v>
      </c>
      <c r="U228" s="88">
        <v>2.71</v>
      </c>
      <c r="V228" s="42" t="s">
        <v>131</v>
      </c>
      <c r="W228" s="91">
        <v>5.0000000000000001E-3</v>
      </c>
      <c r="X228" s="42">
        <v>0.54</v>
      </c>
      <c r="Y228" s="91">
        <v>0.54</v>
      </c>
      <c r="Z228" s="42" t="s">
        <v>244</v>
      </c>
      <c r="AA228" s="645">
        <v>1E-4</v>
      </c>
      <c r="AB228" s="42" t="s">
        <v>34</v>
      </c>
      <c r="AC228" s="91">
        <v>0.5</v>
      </c>
      <c r="AD228" s="40">
        <v>1.04</v>
      </c>
      <c r="AE228" s="40">
        <v>1.04</v>
      </c>
      <c r="AF228" s="40" t="s">
        <v>34</v>
      </c>
      <c r="AG228" s="91">
        <v>0</v>
      </c>
      <c r="AH228" s="40">
        <v>1.1299999999999999</v>
      </c>
      <c r="AI228" s="88">
        <v>1.1299999999999999</v>
      </c>
      <c r="AJ228" s="40" t="s">
        <v>131</v>
      </c>
      <c r="AK228" s="91">
        <v>5.0000000000000001E-3</v>
      </c>
      <c r="AL228" s="40" t="s">
        <v>131</v>
      </c>
      <c r="AM228" s="91">
        <v>5.0000000000000001E-3</v>
      </c>
      <c r="AN228" s="88">
        <v>3.0000000000000001E-3</v>
      </c>
      <c r="AO228" s="40">
        <v>3.0000000000000001E-3</v>
      </c>
      <c r="AP228" s="40" t="s">
        <v>209</v>
      </c>
      <c r="AQ228" s="570">
        <v>0.5</v>
      </c>
      <c r="AR228" s="42">
        <v>1.99</v>
      </c>
      <c r="AS228" s="88">
        <v>1.99</v>
      </c>
      <c r="AT228" s="42" t="s">
        <v>209</v>
      </c>
      <c r="AU228" s="91">
        <v>0</v>
      </c>
      <c r="AV228" s="42">
        <v>1.1399999999999999</v>
      </c>
      <c r="AW228" s="88">
        <v>1.1399999999999999</v>
      </c>
      <c r="AX228" s="42" t="s">
        <v>131</v>
      </c>
      <c r="AY228" s="43">
        <v>5.0000000000000001E-3</v>
      </c>
      <c r="AZ228" s="42">
        <v>0.25</v>
      </c>
      <c r="BA228" s="88">
        <v>0.25</v>
      </c>
      <c r="BB228" s="42">
        <v>2E-3</v>
      </c>
      <c r="BC228" s="88">
        <v>2E-3</v>
      </c>
      <c r="BD228" s="42">
        <v>25.4</v>
      </c>
      <c r="BE228" s="88">
        <v>25.4</v>
      </c>
    </row>
    <row r="229" spans="1:57" s="39" customFormat="1" ht="13.8">
      <c r="A229" s="146">
        <v>45664</v>
      </c>
      <c r="B229" s="42">
        <v>3.9</v>
      </c>
      <c r="C229" s="88">
        <v>3.9</v>
      </c>
      <c r="D229" s="40" t="s">
        <v>34</v>
      </c>
      <c r="E229" s="91">
        <v>0</v>
      </c>
      <c r="F229" s="42">
        <v>3.96</v>
      </c>
      <c r="G229" s="88">
        <v>3.96</v>
      </c>
      <c r="H229" s="42" t="s">
        <v>131</v>
      </c>
      <c r="I229" s="91">
        <v>5.0000000000000001E-3</v>
      </c>
      <c r="J229" s="42" t="s">
        <v>131</v>
      </c>
      <c r="K229" s="91">
        <v>5.0000000000000001E-3</v>
      </c>
      <c r="L229" s="42">
        <v>3.0000000000000001E-3</v>
      </c>
      <c r="M229" s="88">
        <v>3.0000000000000001E-3</v>
      </c>
      <c r="N229" s="42" t="s">
        <v>34</v>
      </c>
      <c r="O229" s="696">
        <v>0</v>
      </c>
      <c r="P229" s="42">
        <v>3.29</v>
      </c>
      <c r="Q229" s="88">
        <v>3.29</v>
      </c>
      <c r="R229" s="42" t="s">
        <v>209</v>
      </c>
      <c r="S229" s="91">
        <v>0</v>
      </c>
      <c r="T229" s="42">
        <v>3.59</v>
      </c>
      <c r="U229" s="88">
        <v>3.59</v>
      </c>
      <c r="V229" s="42" t="s">
        <v>131</v>
      </c>
      <c r="W229" s="91">
        <v>5.0000000000000001E-3</v>
      </c>
      <c r="X229" s="42" t="s">
        <v>131</v>
      </c>
      <c r="Y229" s="91">
        <v>5.0000000000000001E-3</v>
      </c>
      <c r="Z229" s="42">
        <v>2E-3</v>
      </c>
      <c r="AA229" s="645">
        <v>2E-3</v>
      </c>
      <c r="AB229" s="42" t="s">
        <v>34</v>
      </c>
      <c r="AC229" s="91">
        <v>0.5</v>
      </c>
      <c r="AD229" s="40">
        <v>1.03</v>
      </c>
      <c r="AE229" s="40">
        <v>1.03</v>
      </c>
      <c r="AF229" s="40" t="s">
        <v>34</v>
      </c>
      <c r="AG229" s="91">
        <v>0</v>
      </c>
      <c r="AH229" s="40">
        <v>1.06</v>
      </c>
      <c r="AI229" s="88">
        <v>1.06</v>
      </c>
      <c r="AJ229" s="40" t="s">
        <v>131</v>
      </c>
      <c r="AK229" s="91">
        <v>5.0000000000000001E-3</v>
      </c>
      <c r="AL229" s="40" t="s">
        <v>131</v>
      </c>
      <c r="AM229" s="91">
        <v>5.0000000000000001E-3</v>
      </c>
      <c r="AN229" s="88">
        <v>2E-3</v>
      </c>
      <c r="AO229" s="40">
        <v>2E-3</v>
      </c>
      <c r="AP229" s="40" t="s">
        <v>209</v>
      </c>
      <c r="AQ229" s="570">
        <v>0.5</v>
      </c>
      <c r="AR229" s="42">
        <v>3.22</v>
      </c>
      <c r="AS229" s="88">
        <v>3.22</v>
      </c>
      <c r="AT229" s="42" t="s">
        <v>209</v>
      </c>
      <c r="AU229" s="91">
        <v>0</v>
      </c>
      <c r="AV229" s="42">
        <v>3.34</v>
      </c>
      <c r="AW229" s="88">
        <v>3.34</v>
      </c>
      <c r="AX229" s="42" t="s">
        <v>131</v>
      </c>
      <c r="AY229" s="43">
        <v>5.0000000000000001E-3</v>
      </c>
      <c r="AZ229" s="42" t="s">
        <v>131</v>
      </c>
      <c r="BA229" s="91">
        <v>5.0000000000000001E-3</v>
      </c>
      <c r="BB229" s="42">
        <v>3.0000000000000001E-3</v>
      </c>
      <c r="BC229" s="88">
        <v>3.0000000000000001E-3</v>
      </c>
      <c r="BD229" s="42" t="s">
        <v>248</v>
      </c>
      <c r="BE229" s="88">
        <v>201</v>
      </c>
    </row>
    <row r="230" spans="1:57" s="39" customFormat="1" ht="13.8">
      <c r="A230" s="146"/>
      <c r="B230" s="42"/>
      <c r="C230" s="88"/>
      <c r="D230" s="40"/>
      <c r="E230" s="91"/>
      <c r="F230" s="42"/>
      <c r="G230" s="88"/>
      <c r="H230" s="42"/>
      <c r="I230" s="91"/>
      <c r="J230" s="42"/>
      <c r="K230" s="91"/>
      <c r="L230" s="42"/>
      <c r="M230" s="88"/>
      <c r="N230" s="42"/>
      <c r="O230" s="696"/>
      <c r="P230" s="42"/>
      <c r="Q230" s="88"/>
      <c r="R230" s="42"/>
      <c r="S230" s="91"/>
      <c r="T230" s="42"/>
      <c r="U230" s="88"/>
      <c r="V230" s="42"/>
      <c r="W230" s="91"/>
      <c r="X230" s="42"/>
      <c r="Y230" s="91"/>
      <c r="Z230" s="42"/>
      <c r="AA230" s="645"/>
      <c r="AB230" s="42"/>
      <c r="AC230" s="91"/>
      <c r="AD230" s="40"/>
      <c r="AE230" s="40"/>
      <c r="AF230" s="40"/>
      <c r="AG230" s="91"/>
      <c r="AH230" s="40"/>
      <c r="AI230" s="88"/>
      <c r="AJ230" s="40"/>
      <c r="AK230" s="91"/>
      <c r="AL230" s="40"/>
      <c r="AM230" s="91"/>
      <c r="AN230" s="88"/>
      <c r="AO230" s="40"/>
      <c r="AP230" s="40"/>
      <c r="AQ230" s="570"/>
      <c r="AR230" s="42"/>
      <c r="AS230" s="88"/>
      <c r="AT230" s="42"/>
      <c r="AU230" s="91"/>
      <c r="AV230" s="42"/>
      <c r="AW230" s="88"/>
      <c r="AX230" s="42"/>
      <c r="AY230" s="43"/>
      <c r="AZ230" s="42"/>
      <c r="BA230" s="91"/>
      <c r="BB230" s="42"/>
      <c r="BC230" s="88"/>
      <c r="BD230" s="42"/>
      <c r="BE230" s="88"/>
    </row>
    <row r="232" spans="1:57" s="39" customFormat="1">
      <c r="A232" s="79" t="s">
        <v>127</v>
      </c>
      <c r="B232" s="283"/>
      <c r="C232" s="88"/>
      <c r="D232" s="89"/>
      <c r="E232" s="89"/>
      <c r="F232" s="88"/>
      <c r="G232" s="88"/>
      <c r="H232" s="88"/>
      <c r="I232" s="91"/>
      <c r="J232" s="88"/>
      <c r="K232" s="91"/>
      <c r="L232" s="88"/>
      <c r="M232" s="91"/>
      <c r="N232" s="88"/>
      <c r="O232" s="91"/>
      <c r="P232" s="89"/>
      <c r="Q232" s="89"/>
      <c r="R232" s="89"/>
      <c r="S232" s="89"/>
      <c r="T232" s="89"/>
      <c r="U232" s="89"/>
      <c r="V232" s="89"/>
      <c r="W232" s="89"/>
      <c r="X232" s="40"/>
      <c r="Y232" s="284"/>
      <c r="Z232" s="40"/>
      <c r="AA232" s="40"/>
      <c r="AB232" s="40"/>
      <c r="AC232" s="40"/>
      <c r="AD232" s="40"/>
      <c r="AE232" s="40"/>
      <c r="AF232" s="40"/>
      <c r="AG232" s="40"/>
      <c r="AH232" s="40"/>
      <c r="AI232" s="40"/>
      <c r="AJ232" s="40"/>
      <c r="AK232" s="40"/>
      <c r="AL232" s="40"/>
      <c r="AM232" s="284"/>
      <c r="AN232" s="40"/>
      <c r="AO232" s="284"/>
      <c r="AP232" s="40"/>
      <c r="AQ232" s="40"/>
      <c r="AR232" s="40"/>
      <c r="AS232" s="40"/>
      <c r="AT232" s="40"/>
      <c r="AU232" s="40"/>
      <c r="AV232" s="40"/>
      <c r="AW232" s="40"/>
      <c r="AX232" s="40"/>
      <c r="AY232" s="40"/>
      <c r="AZ232" s="40"/>
      <c r="BA232" s="40"/>
      <c r="BB232" s="40"/>
      <c r="BC232" s="40"/>
      <c r="BD232" s="40"/>
      <c r="BE232" s="40"/>
    </row>
    <row r="233" spans="1:57" s="39" customFormat="1" ht="13.8">
      <c r="A233" s="135"/>
      <c r="B233" s="42"/>
      <c r="C233" s="42"/>
      <c r="D233" s="40"/>
      <c r="E233" s="40"/>
      <c r="F233" s="42"/>
      <c r="G233" s="42"/>
      <c r="H233" s="42"/>
      <c r="I233" s="43"/>
      <c r="J233" s="42"/>
      <c r="K233" s="43"/>
      <c r="L233" s="42"/>
      <c r="M233" s="43"/>
      <c r="N233" s="42"/>
      <c r="O233" s="43"/>
      <c r="P233" s="40"/>
      <c r="Q233" s="40"/>
      <c r="R233" s="40"/>
      <c r="S233" s="40"/>
      <c r="T233" s="40"/>
      <c r="U233" s="40"/>
      <c r="V233" s="40"/>
      <c r="W233" s="40"/>
      <c r="X233" s="40"/>
      <c r="Y233" s="284"/>
      <c r="Z233" s="40"/>
      <c r="AA233" s="40"/>
      <c r="AB233" s="40"/>
      <c r="AC233" s="40"/>
      <c r="AD233" s="40"/>
      <c r="AE233" s="40"/>
      <c r="AF233" s="40"/>
      <c r="AG233" s="40"/>
      <c r="AH233" s="40"/>
      <c r="AI233" s="40"/>
      <c r="AJ233" s="40"/>
      <c r="AK233" s="40"/>
      <c r="AL233" s="40"/>
      <c r="AM233" s="40"/>
      <c r="AN233" s="40"/>
      <c r="AO233" s="40"/>
      <c r="AP233" s="40"/>
      <c r="AQ233" s="40"/>
      <c r="AR233" s="40"/>
      <c r="AS233" s="40"/>
      <c r="AT233" s="40"/>
      <c r="AU233" s="40"/>
      <c r="AV233" s="40"/>
      <c r="AW233" s="40"/>
      <c r="AX233" s="40"/>
      <c r="AY233" s="40"/>
      <c r="AZ233" s="40"/>
      <c r="BA233" s="40"/>
      <c r="BB233" s="40"/>
      <c r="BC233" s="40"/>
      <c r="BD233" s="40"/>
      <c r="BE233" s="40"/>
    </row>
    <row r="234" spans="1:57">
      <c r="A234" s="135"/>
      <c r="B234" s="279"/>
      <c r="C234" s="279"/>
      <c r="D234" s="41"/>
      <c r="E234" s="41"/>
      <c r="F234" s="41"/>
      <c r="G234" s="41"/>
      <c r="H234" s="279"/>
      <c r="I234" s="281"/>
      <c r="J234" s="41"/>
      <c r="K234" s="41"/>
      <c r="L234" s="279"/>
      <c r="M234" s="281"/>
      <c r="N234" s="279"/>
      <c r="O234" s="281"/>
      <c r="P234" s="41"/>
      <c r="Q234" s="41"/>
      <c r="R234" s="41"/>
      <c r="S234" s="41"/>
      <c r="T234" s="41"/>
      <c r="U234" s="41"/>
      <c r="V234" s="41"/>
      <c r="W234" s="41"/>
      <c r="X234" s="41"/>
      <c r="Y234" s="41"/>
      <c r="Z234" s="41"/>
      <c r="AA234" s="41"/>
      <c r="AB234" s="41"/>
      <c r="AC234" s="41"/>
      <c r="AD234" s="41"/>
      <c r="AE234" s="41"/>
      <c r="AF234" s="41"/>
      <c r="AG234" s="41"/>
      <c r="AH234" s="41"/>
      <c r="AI234" s="41"/>
      <c r="AJ234" s="41"/>
      <c r="AK234" s="41"/>
      <c r="AL234" s="41"/>
      <c r="AM234" s="41"/>
      <c r="AN234" s="41"/>
      <c r="AO234" s="41"/>
      <c r="AP234" s="41"/>
      <c r="AQ234" s="41"/>
      <c r="AR234" s="41"/>
      <c r="AS234" s="41"/>
      <c r="AT234" s="41"/>
      <c r="AU234" s="41"/>
      <c r="AV234" s="41"/>
      <c r="AW234" s="41"/>
      <c r="AX234" s="41"/>
      <c r="AY234" s="41"/>
      <c r="AZ234" s="41"/>
      <c r="BA234" s="41"/>
      <c r="BB234" s="41"/>
      <c r="BC234" s="41"/>
      <c r="BD234" s="41"/>
      <c r="BE234" s="41"/>
    </row>
    <row r="235" spans="1:57">
      <c r="A235" s="135"/>
      <c r="B235" s="279"/>
      <c r="C235" s="279"/>
      <c r="D235" s="41"/>
      <c r="E235" s="41"/>
      <c r="F235" s="41"/>
      <c r="G235" s="41"/>
      <c r="H235" s="279"/>
      <c r="I235" s="281"/>
      <c r="J235" s="41"/>
      <c r="K235" s="41"/>
      <c r="L235" s="279"/>
      <c r="M235" s="281"/>
      <c r="N235" s="279"/>
      <c r="O235" s="281"/>
      <c r="P235" s="41"/>
      <c r="Q235" s="41"/>
      <c r="R235" s="41"/>
      <c r="S235" s="41"/>
      <c r="T235" s="41"/>
      <c r="U235" s="41"/>
      <c r="V235" s="41"/>
      <c r="W235" s="41"/>
      <c r="X235" s="41"/>
      <c r="Y235" s="41"/>
      <c r="Z235" s="41"/>
      <c r="AA235" s="41"/>
      <c r="AB235" s="41"/>
      <c r="AC235" s="41"/>
      <c r="AD235" s="41"/>
      <c r="AE235" s="41"/>
      <c r="AF235" s="41"/>
      <c r="AG235" s="41"/>
      <c r="AH235" s="41"/>
      <c r="AI235" s="41"/>
      <c r="AJ235" s="41"/>
      <c r="AK235" s="41"/>
      <c r="AL235" s="41"/>
      <c r="AM235" s="41"/>
      <c r="AN235" s="41"/>
      <c r="AO235" s="41"/>
      <c r="AP235" s="41"/>
      <c r="AQ235" s="41"/>
      <c r="AR235" s="41"/>
      <c r="AS235" s="41"/>
      <c r="AT235" s="41"/>
      <c r="AU235" s="41"/>
      <c r="AV235" s="41"/>
      <c r="AW235" s="41"/>
      <c r="AX235" s="41"/>
      <c r="AY235" s="41"/>
      <c r="AZ235" s="41"/>
      <c r="BA235" s="41"/>
      <c r="BB235" s="41"/>
      <c r="BC235" s="41"/>
      <c r="BD235" s="41"/>
      <c r="BE235" s="41"/>
    </row>
    <row r="236" spans="1:57">
      <c r="A236" s="136"/>
      <c r="B236" s="280"/>
      <c r="C236" s="280"/>
      <c r="H236" s="280"/>
      <c r="I236" s="282"/>
      <c r="L236" s="280"/>
      <c r="M236" s="282"/>
      <c r="N236" s="280"/>
      <c r="O236" s="282"/>
    </row>
    <row r="237" spans="1:57">
      <c r="A237" s="135"/>
    </row>
    <row r="238" spans="1:57">
      <c r="A238" s="137"/>
    </row>
  </sheetData>
  <mergeCells count="93">
    <mergeCell ref="AD101:AQ101"/>
    <mergeCell ref="AR117:BE117"/>
    <mergeCell ref="B1:C1"/>
    <mergeCell ref="B2:C2"/>
    <mergeCell ref="B3:C3"/>
    <mergeCell ref="J1:K1"/>
    <mergeCell ref="J2:K2"/>
    <mergeCell ref="J3:K3"/>
    <mergeCell ref="D1:E1"/>
    <mergeCell ref="D2:E2"/>
    <mergeCell ref="D3:E3"/>
    <mergeCell ref="F1:G1"/>
    <mergeCell ref="F2:G2"/>
    <mergeCell ref="F3:G3"/>
    <mergeCell ref="B117:O117"/>
    <mergeCell ref="B4:O4"/>
    <mergeCell ref="L1:M1"/>
    <mergeCell ref="L2:M2"/>
    <mergeCell ref="L3:M3"/>
    <mergeCell ref="H3:I3"/>
    <mergeCell ref="T3:U3"/>
    <mergeCell ref="R1:S1"/>
    <mergeCell ref="R2:S2"/>
    <mergeCell ref="R3:S3"/>
    <mergeCell ref="H1:I1"/>
    <mergeCell ref="H2:I2"/>
    <mergeCell ref="P3:Q3"/>
    <mergeCell ref="N1:O1"/>
    <mergeCell ref="N2:O2"/>
    <mergeCell ref="N3:O3"/>
    <mergeCell ref="P2:Q2"/>
    <mergeCell ref="P1:Q1"/>
    <mergeCell ref="P117:AC117"/>
    <mergeCell ref="X1:Y1"/>
    <mergeCell ref="X2:Y2"/>
    <mergeCell ref="X3:Y3"/>
    <mergeCell ref="P4:AC4"/>
    <mergeCell ref="Z1:AA1"/>
    <mergeCell ref="Z2:AA2"/>
    <mergeCell ref="Z3:AA3"/>
    <mergeCell ref="AB1:AC1"/>
    <mergeCell ref="AB2:AC2"/>
    <mergeCell ref="AB3:AC3"/>
    <mergeCell ref="V1:W1"/>
    <mergeCell ref="V2:W2"/>
    <mergeCell ref="V3:W3"/>
    <mergeCell ref="T1:U1"/>
    <mergeCell ref="T2:U2"/>
    <mergeCell ref="AD1:AE1"/>
    <mergeCell ref="AD2:AE2"/>
    <mergeCell ref="AD3:AE3"/>
    <mergeCell ref="AF1:AG1"/>
    <mergeCell ref="AF2:AG2"/>
    <mergeCell ref="AF3:AG3"/>
    <mergeCell ref="AN3:AO3"/>
    <mergeCell ref="AH1:AI1"/>
    <mergeCell ref="AH2:AI2"/>
    <mergeCell ref="AH3:AI3"/>
    <mergeCell ref="AJ1:AK1"/>
    <mergeCell ref="AJ2:AK2"/>
    <mergeCell ref="AJ3:AK3"/>
    <mergeCell ref="BB1:BC1"/>
    <mergeCell ref="BB2:BC2"/>
    <mergeCell ref="BB3:BC3"/>
    <mergeCell ref="AD4:AQ4"/>
    <mergeCell ref="AD117:AQ117"/>
    <mergeCell ref="AR1:AS1"/>
    <mergeCell ref="AR2:AS2"/>
    <mergeCell ref="AR3:AS3"/>
    <mergeCell ref="AP1:AQ1"/>
    <mergeCell ref="AP2:AQ2"/>
    <mergeCell ref="AP3:AQ3"/>
    <mergeCell ref="AL1:AM1"/>
    <mergeCell ref="AL2:AM2"/>
    <mergeCell ref="AL3:AM3"/>
    <mergeCell ref="AN1:AO1"/>
    <mergeCell ref="AN2:AO2"/>
    <mergeCell ref="BD1:BE1"/>
    <mergeCell ref="BD2:BE2"/>
    <mergeCell ref="BD3:BE3"/>
    <mergeCell ref="AR4:BE4"/>
    <mergeCell ref="AX1:AY1"/>
    <mergeCell ref="AX2:AY2"/>
    <mergeCell ref="AX3:AY3"/>
    <mergeCell ref="AZ1:BA1"/>
    <mergeCell ref="AZ2:BA2"/>
    <mergeCell ref="AZ3:BA3"/>
    <mergeCell ref="AT1:AU1"/>
    <mergeCell ref="AT2:AU2"/>
    <mergeCell ref="AT3:AU3"/>
    <mergeCell ref="AV1:AW1"/>
    <mergeCell ref="AV2:AW2"/>
    <mergeCell ref="AV3:AW3"/>
  </mergeCells>
  <conditionalFormatting sqref="B5:C69 P49:Q62 AD102:AE112 AR112:AS116 B118:C129 B154:C154">
    <cfRule type="cellIs" dxfId="92" priority="943" operator="greaterThan">
      <formula>$B$3</formula>
    </cfRule>
  </conditionalFormatting>
  <conditionalFormatting sqref="B70:C70">
    <cfRule type="cellIs" dxfId="91" priority="581" operator="greaterThan">
      <formula>$P$3</formula>
    </cfRule>
  </conditionalFormatting>
  <conditionalFormatting sqref="B71:C116">
    <cfRule type="cellIs" dxfId="90" priority="129" operator="greaterThan">
      <formula>$B$3</formula>
    </cfRule>
  </conditionalFormatting>
  <conditionalFormatting sqref="B130:C168 B170:C178 B210:C230 P210:Q230">
    <cfRule type="cellIs" dxfId="89" priority="969" operator="greaterThan">
      <formula>#REF!</formula>
    </cfRule>
  </conditionalFormatting>
  <conditionalFormatting sqref="B157:C209">
    <cfRule type="cellIs" dxfId="88" priority="105" operator="greaterThan">
      <formula>$B$3</formula>
    </cfRule>
  </conditionalFormatting>
  <conditionalFormatting sqref="E66:E116">
    <cfRule type="cellIs" dxfId="87" priority="127" operator="greaterThan">
      <formula>1</formula>
    </cfRule>
  </conditionalFormatting>
  <conditionalFormatting sqref="E118:E139 E147:E168">
    <cfRule type="cellIs" dxfId="86" priority="841" operator="greaterThan">
      <formula>1</formula>
    </cfRule>
  </conditionalFormatting>
  <conditionalFormatting sqref="E170:E226">
    <cfRule type="cellIs" dxfId="85" priority="14" operator="greaterThan">
      <formula>1</formula>
    </cfRule>
  </conditionalFormatting>
  <conditionalFormatting sqref="O66:O116">
    <cfRule type="cellIs" dxfId="84" priority="21" operator="greaterThan">
      <formula>1</formula>
    </cfRule>
  </conditionalFormatting>
  <conditionalFormatting sqref="O179:O210">
    <cfRule type="cellIs" dxfId="83" priority="103" operator="greaterThan">
      <formula>1</formula>
    </cfRule>
  </conditionalFormatting>
  <conditionalFormatting sqref="P106:P116">
    <cfRule type="cellIs" dxfId="82" priority="33" operator="greaterThan">
      <formula>$B$3</formula>
    </cfRule>
  </conditionalFormatting>
  <conditionalFormatting sqref="P181">
    <cfRule type="cellIs" dxfId="81" priority="558" operator="greaterThan">
      <formula>$P$3</formula>
    </cfRule>
  </conditionalFormatting>
  <conditionalFormatting sqref="P5:Q65 AD48:AE48 AR48:AS48 AR53:AS53 AD55:AE56 P67:Q68 P70:Q75 P118:Q129 P154:Q154 P161:Q161 AD161:AE161 AR161:AS161 B166:C166 P166:Q166 AD166:AE166 AR166:AS166">
    <cfRule type="cellIs" dxfId="80" priority="940" operator="greaterThan">
      <formula>$P$3</formula>
    </cfRule>
  </conditionalFormatting>
  <conditionalFormatting sqref="P64:Q66">
    <cfRule type="cellIs" dxfId="79" priority="654" operator="greaterThan">
      <formula>$B$3</formula>
    </cfRule>
  </conditionalFormatting>
  <conditionalFormatting sqref="P69:Q69">
    <cfRule type="cellIs" dxfId="78" priority="612" operator="greaterThan">
      <formula>$B$3</formula>
    </cfRule>
  </conditionalFormatting>
  <conditionalFormatting sqref="P76:Q79">
    <cfRule type="cellIs" dxfId="77" priority="350" operator="greaterThan">
      <formula>$B$3</formula>
    </cfRule>
  </conditionalFormatting>
  <conditionalFormatting sqref="P80:Q92">
    <cfRule type="cellIs" dxfId="76" priority="327" operator="greaterThan">
      <formula>$P$3</formula>
    </cfRule>
  </conditionalFormatting>
  <conditionalFormatting sqref="P93:Q104 Q105:Q116">
    <cfRule type="cellIs" dxfId="75" priority="93" operator="greaterThan">
      <formula>$B$3</formula>
    </cfRule>
  </conditionalFormatting>
  <conditionalFormatting sqref="P130:Q178 AD130:AE178 AR130:AS178 AS180:AS181">
    <cfRule type="cellIs" dxfId="74" priority="927" operator="greaterThan">
      <formula>#REF!</formula>
    </cfRule>
  </conditionalFormatting>
  <conditionalFormatting sqref="P157:Q180">
    <cfRule type="cellIs" dxfId="73" priority="622" operator="greaterThan">
      <formula>$B$3</formula>
    </cfRule>
  </conditionalFormatting>
  <conditionalFormatting sqref="P182:Q182">
    <cfRule type="cellIs" dxfId="72" priority="597" operator="greaterThan">
      <formula>$B$3</formula>
    </cfRule>
  </conditionalFormatting>
  <conditionalFormatting sqref="P183:Q183">
    <cfRule type="cellIs" dxfId="71" priority="575" operator="greaterThan">
      <formula>$P$3</formula>
    </cfRule>
  </conditionalFormatting>
  <conditionalFormatting sqref="P184:Q196">
    <cfRule type="cellIs" dxfId="70" priority="280" operator="greaterThan">
      <formula>$B$3</formula>
    </cfRule>
  </conditionalFormatting>
  <conditionalFormatting sqref="P197:Q197">
    <cfRule type="cellIs" dxfId="69" priority="270" operator="greaterThan">
      <formula>$P$3</formula>
    </cfRule>
  </conditionalFormatting>
  <conditionalFormatting sqref="P198:Q209">
    <cfRule type="cellIs" dxfId="68" priority="102" operator="greaterThan">
      <formula>$B$3</formula>
    </cfRule>
  </conditionalFormatting>
  <conditionalFormatting sqref="Q181">
    <cfRule type="cellIs" dxfId="67" priority="557" operator="greaterThan">
      <formula>$B$3</formula>
    </cfRule>
  </conditionalFormatting>
  <conditionalFormatting sqref="S66">
    <cfRule type="cellIs" dxfId="66" priority="653" operator="greaterThan">
      <formula>1</formula>
    </cfRule>
  </conditionalFormatting>
  <conditionalFormatting sqref="S69">
    <cfRule type="cellIs" dxfId="65" priority="611" operator="greaterThan">
      <formula>1</formula>
    </cfRule>
  </conditionalFormatting>
  <conditionalFormatting sqref="S76:S116">
    <cfRule type="cellIs" dxfId="64" priority="4" operator="greaterThan">
      <formula>1</formula>
    </cfRule>
  </conditionalFormatting>
  <conditionalFormatting sqref="S157:S209">
    <cfRule type="cellIs" dxfId="63" priority="35" operator="greaterThan">
      <formula>1</formula>
    </cfRule>
  </conditionalFormatting>
  <conditionalFormatting sqref="AC66">
    <cfRule type="cellIs" dxfId="62" priority="652" operator="greaterThan">
      <formula>1</formula>
    </cfRule>
  </conditionalFormatting>
  <conditionalFormatting sqref="AC69">
    <cfRule type="cellIs" dxfId="61" priority="610" operator="greaterThan">
      <formula>1</formula>
    </cfRule>
  </conditionalFormatting>
  <conditionalFormatting sqref="AC76:AC114">
    <cfRule type="cellIs" dxfId="60" priority="91" operator="greaterThan">
      <formula>1</formula>
    </cfRule>
  </conditionalFormatting>
  <conditionalFormatting sqref="AC179:AC209">
    <cfRule type="cellIs" dxfId="59" priority="81" operator="greaterThan">
      <formula>1</formula>
    </cfRule>
  </conditionalFormatting>
  <conditionalFormatting sqref="AD181">
    <cfRule type="cellIs" dxfId="58" priority="562" operator="greaterThan">
      <formula>$P$3</formula>
    </cfRule>
  </conditionalFormatting>
  <conditionalFormatting sqref="AD49:AE69">
    <cfRule type="cellIs" dxfId="57" priority="568" operator="greaterThan">
      <formula>$B$3</formula>
    </cfRule>
  </conditionalFormatting>
  <conditionalFormatting sqref="AD70:AE70">
    <cfRule type="cellIs" dxfId="56" priority="579" operator="greaterThan">
      <formula>$P$3</formula>
    </cfRule>
  </conditionalFormatting>
  <conditionalFormatting sqref="AD71:AE79">
    <cfRule type="cellIs" dxfId="55" priority="347" operator="greaterThan">
      <formula>$B$3</formula>
    </cfRule>
  </conditionalFormatting>
  <conditionalFormatting sqref="AD80:AE81">
    <cfRule type="cellIs" dxfId="54" priority="308" operator="greaterThan">
      <formula>$AD$3</formula>
    </cfRule>
  </conditionalFormatting>
  <conditionalFormatting sqref="AD82:AE100 AD101">
    <cfRule type="cellIs" dxfId="53" priority="111" operator="greaterThan">
      <formula>$B$3</formula>
    </cfRule>
  </conditionalFormatting>
  <conditionalFormatting sqref="AD114:AE116">
    <cfRule type="cellIs" dxfId="52" priority="11" operator="greaterThan">
      <formula>$B$3</formula>
    </cfRule>
  </conditionalFormatting>
  <conditionalFormatting sqref="AD157:AE180">
    <cfRule type="cellIs" dxfId="51" priority="619" operator="greaterThan">
      <formula>$B$3</formula>
    </cfRule>
  </conditionalFormatting>
  <conditionalFormatting sqref="AD182:AE182">
    <cfRule type="cellIs" dxfId="50" priority="585" operator="greaterThan">
      <formula>$B$3</formula>
    </cfRule>
  </conditionalFormatting>
  <conditionalFormatting sqref="AD183:AE183">
    <cfRule type="cellIs" dxfId="49" priority="573" operator="greaterThan">
      <formula>$P$3</formula>
    </cfRule>
  </conditionalFormatting>
  <conditionalFormatting sqref="AD184:AE209">
    <cfRule type="cellIs" dxfId="48" priority="99" operator="greaterThan">
      <formula>$B$3</formula>
    </cfRule>
  </conditionalFormatting>
  <conditionalFormatting sqref="AD198:AE198">
    <cfRule type="cellIs" dxfId="47" priority="228" operator="greaterThan">
      <formula>#REF!</formula>
    </cfRule>
  </conditionalFormatting>
  <conditionalFormatting sqref="AD210:AE226">
    <cfRule type="cellIs" dxfId="46" priority="929" operator="greaterThan">
      <formula>#REF!</formula>
    </cfRule>
  </conditionalFormatting>
  <conditionalFormatting sqref="AE181">
    <cfRule type="cellIs" dxfId="45" priority="561" operator="greaterThan">
      <formula>$B$3</formula>
    </cfRule>
  </conditionalFormatting>
  <conditionalFormatting sqref="AG66:AG100">
    <cfRule type="cellIs" dxfId="44" priority="40" operator="greaterThan">
      <formula>1</formula>
    </cfRule>
  </conditionalFormatting>
  <conditionalFormatting sqref="AG102:AG112">
    <cfRule type="cellIs" dxfId="43" priority="17" operator="greaterThan">
      <formula>1</formula>
    </cfRule>
  </conditionalFormatting>
  <conditionalFormatting sqref="AG114:AG116">
    <cfRule type="cellIs" dxfId="42" priority="1" operator="greaterThan">
      <formula>1</formula>
    </cfRule>
  </conditionalFormatting>
  <conditionalFormatting sqref="AG157:AG209">
    <cfRule type="cellIs" dxfId="41" priority="34" operator="greaterThan">
      <formula>1</formula>
    </cfRule>
  </conditionalFormatting>
  <conditionalFormatting sqref="AG224:AG225">
    <cfRule type="cellIs" dxfId="40" priority="19" operator="greaterThan">
      <formula>1</formula>
    </cfRule>
  </conditionalFormatting>
  <conditionalFormatting sqref="AQ66:AQ100">
    <cfRule type="cellIs" dxfId="39" priority="37" operator="greaterThan">
      <formula>1</formula>
    </cfRule>
  </conditionalFormatting>
  <conditionalFormatting sqref="AQ102:AQ112">
    <cfRule type="cellIs" dxfId="38" priority="16" operator="greaterThan">
      <formula>1</formula>
    </cfRule>
  </conditionalFormatting>
  <conditionalFormatting sqref="AQ114:AQ116">
    <cfRule type="cellIs" dxfId="37" priority="7" operator="greaterThan">
      <formula>1</formula>
    </cfRule>
  </conditionalFormatting>
  <conditionalFormatting sqref="AQ179:AQ209">
    <cfRule type="cellIs" dxfId="36" priority="75" operator="greaterThan">
      <formula>1</formula>
    </cfRule>
  </conditionalFormatting>
  <conditionalFormatting sqref="AR180:AR186">
    <cfRule type="cellIs" dxfId="35" priority="551" operator="greaterThan">
      <formula>$P$3</formula>
    </cfRule>
  </conditionalFormatting>
  <conditionalFormatting sqref="AR5:AS16 AD5:AE65 AR53:AS53 AR56:AS56 AD118:AE129 AR118:AS129 AD154:AE154 AD161:AE161 B167:C167 P167:Q167 AD167:AE167">
    <cfRule type="cellIs" dxfId="34" priority="938" operator="greaterThan">
      <formula>$AD$3</formula>
    </cfRule>
  </conditionalFormatting>
  <conditionalFormatting sqref="AR5:AS55 AR57:AS65 AR118:AS129 AR154:AS154 AR161:AS161 B169:C169">
    <cfRule type="cellIs" dxfId="33" priority="936" operator="greaterThan">
      <formula>$AR$3</formula>
    </cfRule>
  </conditionalFormatting>
  <conditionalFormatting sqref="AR49:AS69">
    <cfRule type="cellIs" dxfId="32" priority="565" operator="greaterThan">
      <formula>$B$3</formula>
    </cfRule>
  </conditionalFormatting>
  <conditionalFormatting sqref="AR70:AS70">
    <cfRule type="cellIs" dxfId="31" priority="577" operator="greaterThan">
      <formula>$P$3</formula>
    </cfRule>
  </conditionalFormatting>
  <conditionalFormatting sqref="AR71:AS79">
    <cfRule type="cellIs" dxfId="30" priority="344" operator="greaterThan">
      <formula>$B$3</formula>
    </cfRule>
  </conditionalFormatting>
  <conditionalFormatting sqref="AR80:AS80">
    <cfRule type="cellIs" dxfId="29" priority="372" operator="greaterThan">
      <formula>$AR$3</formula>
    </cfRule>
  </conditionalFormatting>
  <conditionalFormatting sqref="AR81:AS110">
    <cfRule type="cellIs" dxfId="28" priority="124" operator="greaterThan">
      <formula>$B$3</formula>
    </cfRule>
  </conditionalFormatting>
  <conditionalFormatting sqref="AR157:AS179">
    <cfRule type="cellIs" dxfId="27" priority="636" operator="greaterThan">
      <formula>$B$3</formula>
    </cfRule>
  </conditionalFormatting>
  <conditionalFormatting sqref="AR187:AS208 AR209">
    <cfRule type="cellIs" dxfId="26" priority="96" operator="greaterThan">
      <formula>$B$3</formula>
    </cfRule>
  </conditionalFormatting>
  <conditionalFormatting sqref="AR210:AS230">
    <cfRule type="cellIs" dxfId="25" priority="5" operator="greaterThan">
      <formula>#REF!</formula>
    </cfRule>
  </conditionalFormatting>
  <conditionalFormatting sqref="AS180:AS182">
    <cfRule type="cellIs" dxfId="24" priority="603" operator="greaterThan">
      <formula>$B$3</formula>
    </cfRule>
  </conditionalFormatting>
  <conditionalFormatting sqref="AS183:AS186">
    <cfRule type="cellIs" dxfId="23" priority="549" operator="greaterThan">
      <formula>$P$3</formula>
    </cfRule>
  </conditionalFormatting>
  <conditionalFormatting sqref="AU60:AU113">
    <cfRule type="cellIs" dxfId="22" priority="29" operator="greaterThan">
      <formula>1</formula>
    </cfRule>
  </conditionalFormatting>
  <conditionalFormatting sqref="AU157:AU208">
    <cfRule type="cellIs" dxfId="21" priority="72" operator="greaterThan">
      <formula>1</formula>
    </cfRule>
  </conditionalFormatting>
  <conditionalFormatting sqref="BE66:BE116">
    <cfRule type="cellIs" dxfId="20" priority="28" operator="greaterThan">
      <formula>1</formula>
    </cfRule>
  </conditionalFormatting>
  <conditionalFormatting sqref="BE179">
    <cfRule type="cellIs" dxfId="19" priority="634" operator="greaterThan">
      <formula>1</formula>
    </cfRule>
  </conditionalFormatting>
  <conditionalFormatting sqref="BE182:BE208">
    <cfRule type="cellIs" dxfId="18" priority="69" operator="greaterThan">
      <formula>1</formula>
    </cfRule>
  </conditionalFormatting>
  <conditionalFormatting sqref="BE219:BE221">
    <cfRule type="cellIs" dxfId="17" priority="31" operator="greaterThan">
      <formula>1</formula>
    </cfRule>
  </conditionalFormatting>
  <conditionalFormatting sqref="BE223:BE225">
    <cfRule type="cellIs" dxfId="16" priority="22" operator="greaterThan">
      <formula>1</formula>
    </cfRule>
  </conditionalFormatting>
  <pageMargins left="0.59055118110236227" right="0.43307086614173229" top="0.74803149606299213" bottom="0.55118110236220474" header="0.31496062992125984" footer="0.31496062992125984"/>
  <pageSetup paperSize="8" scale="64" fitToHeight="3" orientation="landscape" r:id="rId1"/>
  <headerFooter>
    <oddHeader>&amp;L&amp;G</oddHeader>
    <oddFooter>&amp;L&amp;"Arial Narrow,Italic"&amp;8&amp;F&amp;Z&amp;F</oddFooter>
  </headerFooter>
  <rowBreaks count="2" manualBreakCount="2">
    <brk id="116" max="16383" man="1"/>
    <brk id="232" max="56" man="1"/>
  </rowBreaks>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pageSetUpPr fitToPage="1"/>
  </sheetPr>
  <dimension ref="A1:M3224"/>
  <sheetViews>
    <sheetView topLeftCell="A3213" zoomScaleNormal="100" workbookViewId="0">
      <selection activeCell="A3131" sqref="A3131:A3224"/>
    </sheetView>
  </sheetViews>
  <sheetFormatPr defaultColWidth="9.109375" defaultRowHeight="11.4"/>
  <cols>
    <col min="1" max="1" width="15.44140625" style="452" customWidth="1"/>
    <col min="2" max="2" width="12.88671875" style="452" customWidth="1"/>
    <col min="3" max="3" width="15.5546875" style="481" customWidth="1"/>
    <col min="4" max="4" width="12.88671875" style="409" customWidth="1"/>
    <col min="5" max="5" width="9.109375" style="409"/>
    <col min="6" max="6" width="9.88671875" style="409" bestFit="1" customWidth="1"/>
    <col min="7" max="16384" width="9.109375" style="409"/>
  </cols>
  <sheetData>
    <row r="1" spans="1:3" ht="13.2">
      <c r="A1" s="477" t="s">
        <v>62</v>
      </c>
      <c r="B1" s="477" t="s">
        <v>199</v>
      </c>
      <c r="C1" s="478" t="s">
        <v>200</v>
      </c>
    </row>
    <row r="2" spans="1:3">
      <c r="A2" s="476">
        <v>42465</v>
      </c>
      <c r="B2" s="479">
        <v>28</v>
      </c>
      <c r="C2" s="479">
        <v>132</v>
      </c>
    </row>
    <row r="3" spans="1:3">
      <c r="A3" s="476">
        <v>42466</v>
      </c>
      <c r="B3" s="479">
        <v>75</v>
      </c>
      <c r="C3" s="479">
        <v>132</v>
      </c>
    </row>
    <row r="4" spans="1:3">
      <c r="A4" s="476">
        <v>42467</v>
      </c>
      <c r="B4" s="479">
        <v>43</v>
      </c>
      <c r="C4" s="479">
        <v>132</v>
      </c>
    </row>
    <row r="5" spans="1:3">
      <c r="A5" s="476">
        <v>42468</v>
      </c>
      <c r="B5" s="479">
        <v>54</v>
      </c>
      <c r="C5" s="479">
        <v>132</v>
      </c>
    </row>
    <row r="6" spans="1:3">
      <c r="A6" s="476">
        <v>42469</v>
      </c>
      <c r="B6" s="479">
        <v>50</v>
      </c>
      <c r="C6" s="479">
        <v>132</v>
      </c>
    </row>
    <row r="7" spans="1:3">
      <c r="A7" s="476">
        <v>42470</v>
      </c>
      <c r="B7" s="479">
        <v>64</v>
      </c>
      <c r="C7" s="479">
        <v>132</v>
      </c>
    </row>
    <row r="8" spans="1:3">
      <c r="A8" s="476">
        <v>42471</v>
      </c>
      <c r="B8" s="479">
        <v>54</v>
      </c>
      <c r="C8" s="479">
        <v>132</v>
      </c>
    </row>
    <row r="9" spans="1:3">
      <c r="A9" s="476">
        <v>42472</v>
      </c>
      <c r="B9" s="479">
        <v>6</v>
      </c>
      <c r="C9" s="479">
        <v>132</v>
      </c>
    </row>
    <row r="10" spans="1:3">
      <c r="A10" s="476">
        <v>42473</v>
      </c>
      <c r="B10" s="479">
        <v>45</v>
      </c>
      <c r="C10" s="479">
        <v>132</v>
      </c>
    </row>
    <row r="11" spans="1:3">
      <c r="A11" s="476">
        <v>42474</v>
      </c>
      <c r="B11" s="479">
        <v>23</v>
      </c>
      <c r="C11" s="479">
        <v>132</v>
      </c>
    </row>
    <row r="12" spans="1:3">
      <c r="A12" s="476">
        <v>42475</v>
      </c>
      <c r="B12" s="479">
        <v>33</v>
      </c>
      <c r="C12" s="479">
        <v>132</v>
      </c>
    </row>
    <row r="13" spans="1:3">
      <c r="A13" s="476">
        <v>42476</v>
      </c>
      <c r="B13" s="479">
        <v>47</v>
      </c>
      <c r="C13" s="479">
        <v>132</v>
      </c>
    </row>
    <row r="14" spans="1:3">
      <c r="A14" s="476">
        <v>42477</v>
      </c>
      <c r="B14" s="479">
        <v>29</v>
      </c>
      <c r="C14" s="479">
        <v>132</v>
      </c>
    </row>
    <row r="15" spans="1:3">
      <c r="A15" s="476">
        <v>42478</v>
      </c>
      <c r="B15" s="479">
        <v>27</v>
      </c>
      <c r="C15" s="479">
        <v>132</v>
      </c>
    </row>
    <row r="16" spans="1:3">
      <c r="A16" s="476">
        <v>42479</v>
      </c>
      <c r="B16" s="479">
        <v>41</v>
      </c>
      <c r="C16" s="479">
        <v>132</v>
      </c>
    </row>
    <row r="17" spans="1:6">
      <c r="A17" s="476">
        <v>42480</v>
      </c>
      <c r="B17" s="479">
        <v>58</v>
      </c>
      <c r="C17" s="479">
        <v>132</v>
      </c>
    </row>
    <row r="18" spans="1:6">
      <c r="A18" s="476">
        <v>42481</v>
      </c>
      <c r="B18" s="479">
        <v>29</v>
      </c>
      <c r="C18" s="479">
        <v>132</v>
      </c>
    </row>
    <row r="19" spans="1:6">
      <c r="A19" s="476">
        <v>42482</v>
      </c>
      <c r="B19" s="479">
        <v>39</v>
      </c>
      <c r="C19" s="479">
        <v>132</v>
      </c>
    </row>
    <row r="20" spans="1:6">
      <c r="A20" s="476">
        <v>42483</v>
      </c>
      <c r="B20" s="479">
        <v>42</v>
      </c>
      <c r="C20" s="479">
        <v>132</v>
      </c>
    </row>
    <row r="21" spans="1:6">
      <c r="A21" s="476">
        <v>42484</v>
      </c>
      <c r="B21" s="479">
        <v>30</v>
      </c>
      <c r="C21" s="479">
        <v>132</v>
      </c>
    </row>
    <row r="22" spans="1:6">
      <c r="A22" s="476">
        <v>42485</v>
      </c>
      <c r="B22" s="479">
        <v>16</v>
      </c>
      <c r="C22" s="479">
        <v>132</v>
      </c>
    </row>
    <row r="23" spans="1:6">
      <c r="A23" s="476">
        <v>42486</v>
      </c>
      <c r="B23" s="479">
        <v>17</v>
      </c>
      <c r="C23" s="479">
        <v>132</v>
      </c>
    </row>
    <row r="24" spans="1:6">
      <c r="A24" s="476">
        <v>42487</v>
      </c>
      <c r="B24" s="479">
        <v>13</v>
      </c>
      <c r="C24" s="479">
        <v>132</v>
      </c>
    </row>
    <row r="25" spans="1:6">
      <c r="A25" s="476">
        <v>42488</v>
      </c>
      <c r="B25" s="479">
        <v>11</v>
      </c>
      <c r="C25" s="479">
        <v>132</v>
      </c>
    </row>
    <row r="26" spans="1:6">
      <c r="A26" s="476">
        <v>42489</v>
      </c>
      <c r="B26" s="479">
        <v>5</v>
      </c>
      <c r="C26" s="479">
        <v>132</v>
      </c>
    </row>
    <row r="27" spans="1:6">
      <c r="A27" s="476">
        <v>42490</v>
      </c>
      <c r="B27" s="479">
        <v>2</v>
      </c>
      <c r="C27" s="479">
        <v>132</v>
      </c>
    </row>
    <row r="28" spans="1:6">
      <c r="A28" s="476">
        <v>42491</v>
      </c>
      <c r="B28" s="479">
        <v>2</v>
      </c>
      <c r="C28" s="479">
        <v>132</v>
      </c>
      <c r="F28" s="482"/>
    </row>
    <row r="29" spans="1:6">
      <c r="A29" s="476">
        <v>42492</v>
      </c>
      <c r="B29" s="479">
        <v>2</v>
      </c>
      <c r="C29" s="479">
        <v>132</v>
      </c>
    </row>
    <row r="30" spans="1:6">
      <c r="A30" s="476">
        <v>42493</v>
      </c>
      <c r="B30" s="479">
        <v>2</v>
      </c>
      <c r="C30" s="479">
        <v>132</v>
      </c>
    </row>
    <row r="31" spans="1:6">
      <c r="A31" s="476">
        <v>42494</v>
      </c>
      <c r="B31" s="479">
        <v>1</v>
      </c>
      <c r="C31" s="479">
        <v>132</v>
      </c>
    </row>
    <row r="32" spans="1:6">
      <c r="A32" s="476">
        <v>42495</v>
      </c>
      <c r="B32" s="479">
        <v>2</v>
      </c>
      <c r="C32" s="479">
        <v>132</v>
      </c>
    </row>
    <row r="33" spans="1:3">
      <c r="A33" s="476">
        <v>42496</v>
      </c>
      <c r="B33" s="479">
        <v>2</v>
      </c>
      <c r="C33" s="479">
        <v>132</v>
      </c>
    </row>
    <row r="34" spans="1:3">
      <c r="A34" s="476">
        <v>42497</v>
      </c>
      <c r="B34" s="479">
        <v>1</v>
      </c>
      <c r="C34" s="479">
        <v>132</v>
      </c>
    </row>
    <row r="35" spans="1:3">
      <c r="A35" s="476">
        <v>42498</v>
      </c>
      <c r="B35" s="479">
        <v>2</v>
      </c>
      <c r="C35" s="479">
        <v>132</v>
      </c>
    </row>
    <row r="36" spans="1:3">
      <c r="A36" s="476">
        <v>42499</v>
      </c>
      <c r="B36" s="479">
        <v>2</v>
      </c>
      <c r="C36" s="479">
        <v>132</v>
      </c>
    </row>
    <row r="37" spans="1:3">
      <c r="A37" s="476">
        <v>42500</v>
      </c>
      <c r="B37" s="479">
        <v>2</v>
      </c>
      <c r="C37" s="479">
        <v>132</v>
      </c>
    </row>
    <row r="38" spans="1:3">
      <c r="A38" s="476">
        <v>42501</v>
      </c>
      <c r="B38" s="479">
        <v>2</v>
      </c>
      <c r="C38" s="479">
        <v>132</v>
      </c>
    </row>
    <row r="39" spans="1:3">
      <c r="A39" s="476">
        <v>42502</v>
      </c>
      <c r="B39" s="479">
        <v>2</v>
      </c>
      <c r="C39" s="479">
        <v>132</v>
      </c>
    </row>
    <row r="40" spans="1:3">
      <c r="A40" s="476">
        <v>42503</v>
      </c>
      <c r="B40" s="479">
        <v>2</v>
      </c>
      <c r="C40" s="479">
        <v>132</v>
      </c>
    </row>
    <row r="41" spans="1:3">
      <c r="A41" s="476">
        <v>42504</v>
      </c>
      <c r="B41" s="479">
        <v>2</v>
      </c>
      <c r="C41" s="479">
        <v>132</v>
      </c>
    </row>
    <row r="42" spans="1:3">
      <c r="A42" s="476">
        <v>42505</v>
      </c>
      <c r="B42" s="479">
        <v>0</v>
      </c>
      <c r="C42" s="479">
        <v>132</v>
      </c>
    </row>
    <row r="43" spans="1:3">
      <c r="A43" s="476">
        <v>42506</v>
      </c>
      <c r="B43" s="479">
        <v>1</v>
      </c>
      <c r="C43" s="479">
        <v>132</v>
      </c>
    </row>
    <row r="44" spans="1:3">
      <c r="A44" s="476">
        <v>42507</v>
      </c>
      <c r="B44" s="479">
        <v>1</v>
      </c>
      <c r="C44" s="479">
        <v>132</v>
      </c>
    </row>
    <row r="45" spans="1:3">
      <c r="A45" s="476">
        <v>42508</v>
      </c>
      <c r="B45" s="479">
        <v>0</v>
      </c>
      <c r="C45" s="479">
        <v>132</v>
      </c>
    </row>
    <row r="46" spans="1:3">
      <c r="A46" s="476">
        <v>42509</v>
      </c>
      <c r="B46" s="479">
        <v>0</v>
      </c>
      <c r="C46" s="479">
        <v>132</v>
      </c>
    </row>
    <row r="47" spans="1:3">
      <c r="A47" s="476">
        <v>42510</v>
      </c>
      <c r="B47" s="479">
        <v>0</v>
      </c>
      <c r="C47" s="479">
        <v>132</v>
      </c>
    </row>
    <row r="48" spans="1:3">
      <c r="A48" s="476">
        <v>42511</v>
      </c>
      <c r="B48" s="479">
        <v>0</v>
      </c>
      <c r="C48" s="479">
        <v>132</v>
      </c>
    </row>
    <row r="49" spans="1:3">
      <c r="A49" s="476">
        <v>42512</v>
      </c>
      <c r="B49" s="479">
        <v>0</v>
      </c>
      <c r="C49" s="479">
        <v>132</v>
      </c>
    </row>
    <row r="50" spans="1:3">
      <c r="A50" s="476">
        <v>42513</v>
      </c>
      <c r="B50" s="479">
        <v>0</v>
      </c>
      <c r="C50" s="479">
        <v>132</v>
      </c>
    </row>
    <row r="51" spans="1:3">
      <c r="A51" s="476">
        <v>42514</v>
      </c>
      <c r="B51" s="479">
        <v>0</v>
      </c>
      <c r="C51" s="479">
        <v>132</v>
      </c>
    </row>
    <row r="52" spans="1:3">
      <c r="A52" s="476">
        <v>42515</v>
      </c>
      <c r="B52" s="479">
        <v>0</v>
      </c>
      <c r="C52" s="479">
        <v>132</v>
      </c>
    </row>
    <row r="53" spans="1:3">
      <c r="A53" s="476">
        <v>42516</v>
      </c>
      <c r="B53" s="479">
        <v>0</v>
      </c>
      <c r="C53" s="479">
        <v>132</v>
      </c>
    </row>
    <row r="54" spans="1:3">
      <c r="A54" s="476">
        <v>42517</v>
      </c>
      <c r="B54" s="479">
        <v>0</v>
      </c>
      <c r="C54" s="479">
        <v>132</v>
      </c>
    </row>
    <row r="55" spans="1:3">
      <c r="A55" s="476">
        <v>42518</v>
      </c>
      <c r="B55" s="479">
        <v>0</v>
      </c>
      <c r="C55" s="479">
        <v>132</v>
      </c>
    </row>
    <row r="56" spans="1:3">
      <c r="A56" s="476">
        <v>42519</v>
      </c>
      <c r="B56" s="479">
        <v>1</v>
      </c>
      <c r="C56" s="479">
        <v>132</v>
      </c>
    </row>
    <row r="57" spans="1:3">
      <c r="A57" s="476">
        <v>42520</v>
      </c>
      <c r="B57" s="479">
        <v>0</v>
      </c>
      <c r="C57" s="479">
        <v>132</v>
      </c>
    </row>
    <row r="58" spans="1:3">
      <c r="A58" s="476">
        <v>42521</v>
      </c>
      <c r="B58" s="479">
        <v>0</v>
      </c>
      <c r="C58" s="479">
        <v>132</v>
      </c>
    </row>
    <row r="59" spans="1:3">
      <c r="A59" s="476">
        <v>42522</v>
      </c>
      <c r="B59" s="479">
        <v>0</v>
      </c>
      <c r="C59" s="479">
        <v>132</v>
      </c>
    </row>
    <row r="60" spans="1:3">
      <c r="A60" s="476">
        <v>42523</v>
      </c>
      <c r="B60" s="479">
        <v>0</v>
      </c>
      <c r="C60" s="479">
        <v>132</v>
      </c>
    </row>
    <row r="61" spans="1:3">
      <c r="A61" s="476">
        <v>42524</v>
      </c>
      <c r="B61" s="479">
        <v>0</v>
      </c>
      <c r="C61" s="479">
        <v>132</v>
      </c>
    </row>
    <row r="62" spans="1:3">
      <c r="A62" s="476">
        <v>42525</v>
      </c>
      <c r="B62" s="479">
        <v>0</v>
      </c>
      <c r="C62" s="479">
        <v>132</v>
      </c>
    </row>
    <row r="63" spans="1:3">
      <c r="A63" s="476">
        <v>42526</v>
      </c>
      <c r="B63" s="479">
        <v>0</v>
      </c>
      <c r="C63" s="479">
        <v>132</v>
      </c>
    </row>
    <row r="64" spans="1:3">
      <c r="A64" s="476">
        <v>42527</v>
      </c>
      <c r="B64" s="479">
        <v>0</v>
      </c>
      <c r="C64" s="479">
        <v>132</v>
      </c>
    </row>
    <row r="65" spans="1:3">
      <c r="A65" s="476">
        <v>42528</v>
      </c>
      <c r="B65" s="479">
        <v>0</v>
      </c>
      <c r="C65" s="479">
        <v>132</v>
      </c>
    </row>
    <row r="66" spans="1:3">
      <c r="A66" s="476">
        <v>42529</v>
      </c>
      <c r="B66" s="479">
        <v>0</v>
      </c>
      <c r="C66" s="479">
        <v>132</v>
      </c>
    </row>
    <row r="67" spans="1:3">
      <c r="A67" s="476">
        <v>42530</v>
      </c>
      <c r="B67" s="479">
        <v>0</v>
      </c>
      <c r="C67" s="479">
        <v>132</v>
      </c>
    </row>
    <row r="68" spans="1:3">
      <c r="A68" s="476">
        <v>42531</v>
      </c>
      <c r="B68" s="479">
        <v>0</v>
      </c>
      <c r="C68" s="479">
        <v>132</v>
      </c>
    </row>
    <row r="69" spans="1:3">
      <c r="A69" s="476">
        <v>42532</v>
      </c>
      <c r="B69" s="479">
        <v>0</v>
      </c>
      <c r="C69" s="479">
        <v>132</v>
      </c>
    </row>
    <row r="70" spans="1:3">
      <c r="A70" s="476">
        <v>42533</v>
      </c>
      <c r="B70" s="479">
        <v>0</v>
      </c>
      <c r="C70" s="479">
        <v>132</v>
      </c>
    </row>
    <row r="71" spans="1:3">
      <c r="A71" s="476">
        <v>42534</v>
      </c>
      <c r="B71" s="479">
        <v>0</v>
      </c>
      <c r="C71" s="479">
        <v>132</v>
      </c>
    </row>
    <row r="72" spans="1:3">
      <c r="A72" s="476">
        <v>42535</v>
      </c>
      <c r="B72" s="479">
        <v>0</v>
      </c>
      <c r="C72" s="479">
        <v>132</v>
      </c>
    </row>
    <row r="73" spans="1:3">
      <c r="A73" s="476">
        <v>42536</v>
      </c>
      <c r="B73" s="479">
        <v>0</v>
      </c>
      <c r="C73" s="479">
        <v>132</v>
      </c>
    </row>
    <row r="74" spans="1:3">
      <c r="A74" s="476">
        <v>42537</v>
      </c>
      <c r="B74" s="479">
        <v>0</v>
      </c>
      <c r="C74" s="479">
        <v>132</v>
      </c>
    </row>
    <row r="75" spans="1:3">
      <c r="A75" s="476">
        <v>42538</v>
      </c>
      <c r="B75" s="479">
        <v>0</v>
      </c>
      <c r="C75" s="479">
        <v>132</v>
      </c>
    </row>
    <row r="76" spans="1:3">
      <c r="A76" s="476">
        <v>42539</v>
      </c>
      <c r="B76" s="479">
        <v>0</v>
      </c>
      <c r="C76" s="479">
        <v>132</v>
      </c>
    </row>
    <row r="77" spans="1:3">
      <c r="A77" s="476">
        <v>42540</v>
      </c>
      <c r="B77" s="479">
        <v>0</v>
      </c>
      <c r="C77" s="479">
        <v>132</v>
      </c>
    </row>
    <row r="78" spans="1:3">
      <c r="A78" s="476">
        <v>42541</v>
      </c>
      <c r="B78" s="479">
        <v>0</v>
      </c>
      <c r="C78" s="479">
        <v>132</v>
      </c>
    </row>
    <row r="79" spans="1:3">
      <c r="A79" s="476">
        <v>42542</v>
      </c>
      <c r="B79" s="479">
        <v>0</v>
      </c>
      <c r="C79" s="479">
        <v>132</v>
      </c>
    </row>
    <row r="80" spans="1:3">
      <c r="A80" s="476">
        <v>42543</v>
      </c>
      <c r="B80" s="479">
        <v>0</v>
      </c>
      <c r="C80" s="479">
        <v>132</v>
      </c>
    </row>
    <row r="81" spans="1:5">
      <c r="A81" s="476">
        <v>42544</v>
      </c>
      <c r="B81" s="479">
        <v>0</v>
      </c>
      <c r="C81" s="479">
        <v>132</v>
      </c>
    </row>
    <row r="82" spans="1:5">
      <c r="A82" s="476">
        <v>42545</v>
      </c>
      <c r="B82" s="479">
        <v>0</v>
      </c>
      <c r="C82" s="479">
        <v>132</v>
      </c>
    </row>
    <row r="83" spans="1:5">
      <c r="A83" s="476">
        <v>42546</v>
      </c>
      <c r="B83" s="479">
        <v>1</v>
      </c>
      <c r="C83" s="479">
        <v>132</v>
      </c>
    </row>
    <row r="84" spans="1:5">
      <c r="A84" s="476">
        <v>42547</v>
      </c>
      <c r="B84" s="479">
        <v>0</v>
      </c>
      <c r="C84" s="479">
        <v>132</v>
      </c>
    </row>
    <row r="85" spans="1:5">
      <c r="A85" s="476">
        <v>42548</v>
      </c>
      <c r="B85" s="479">
        <v>0</v>
      </c>
      <c r="C85" s="479">
        <v>132</v>
      </c>
    </row>
    <row r="86" spans="1:5">
      <c r="A86" s="476">
        <v>42549</v>
      </c>
      <c r="B86" s="479">
        <v>0</v>
      </c>
      <c r="C86" s="479">
        <v>132</v>
      </c>
    </row>
    <row r="87" spans="1:5">
      <c r="A87" s="476">
        <v>42550</v>
      </c>
      <c r="B87" s="479">
        <v>0</v>
      </c>
      <c r="C87" s="479">
        <v>132</v>
      </c>
      <c r="D87" s="409" t="s">
        <v>217</v>
      </c>
      <c r="E87" s="415">
        <f>MIN(B2:B88)</f>
        <v>0</v>
      </c>
    </row>
    <row r="88" spans="1:5">
      <c r="A88" s="476">
        <v>42551</v>
      </c>
      <c r="B88" s="479">
        <v>0</v>
      </c>
      <c r="C88" s="479">
        <v>132</v>
      </c>
      <c r="D88" s="409" t="s">
        <v>215</v>
      </c>
      <c r="E88" s="415">
        <f>MAX(B2:B88)</f>
        <v>75</v>
      </c>
    </row>
    <row r="89" spans="1:5">
      <c r="A89" s="476">
        <v>42552</v>
      </c>
      <c r="B89" s="479">
        <v>0</v>
      </c>
      <c r="C89" s="479">
        <v>132</v>
      </c>
      <c r="D89" s="409" t="s">
        <v>216</v>
      </c>
      <c r="E89" s="415">
        <f>AVERAGE(B2:B88)</f>
        <v>10.471264367816092</v>
      </c>
    </row>
    <row r="90" spans="1:5">
      <c r="A90" s="476">
        <v>42553</v>
      </c>
      <c r="B90" s="479">
        <v>0</v>
      </c>
      <c r="C90" s="479">
        <v>132</v>
      </c>
    </row>
    <row r="91" spans="1:5">
      <c r="A91" s="476">
        <v>42554</v>
      </c>
      <c r="B91" s="479">
        <v>0</v>
      </c>
      <c r="C91" s="479">
        <v>132</v>
      </c>
    </row>
    <row r="92" spans="1:5">
      <c r="A92" s="476">
        <v>42555</v>
      </c>
      <c r="B92" s="479">
        <v>0</v>
      </c>
      <c r="C92" s="479">
        <v>132</v>
      </c>
    </row>
    <row r="93" spans="1:5">
      <c r="A93" s="476">
        <v>42556</v>
      </c>
      <c r="B93" s="479">
        <v>0</v>
      </c>
      <c r="C93" s="479">
        <v>132</v>
      </c>
    </row>
    <row r="94" spans="1:5">
      <c r="A94" s="476">
        <v>42557</v>
      </c>
      <c r="B94" s="479">
        <v>0</v>
      </c>
      <c r="C94" s="479">
        <v>132</v>
      </c>
    </row>
    <row r="95" spans="1:5">
      <c r="A95" s="476">
        <v>42558</v>
      </c>
      <c r="B95" s="479">
        <v>0</v>
      </c>
      <c r="C95" s="479">
        <v>132</v>
      </c>
    </row>
    <row r="96" spans="1:5">
      <c r="A96" s="476">
        <v>42559</v>
      </c>
      <c r="B96" s="479">
        <v>0</v>
      </c>
      <c r="C96" s="479">
        <v>132</v>
      </c>
    </row>
    <row r="97" spans="1:3">
      <c r="A97" s="476">
        <v>42560</v>
      </c>
      <c r="B97" s="479">
        <v>0</v>
      </c>
      <c r="C97" s="479">
        <v>132</v>
      </c>
    </row>
    <row r="98" spans="1:3">
      <c r="A98" s="476">
        <v>42561</v>
      </c>
      <c r="B98" s="479">
        <v>0</v>
      </c>
      <c r="C98" s="479">
        <v>132</v>
      </c>
    </row>
    <row r="99" spans="1:3">
      <c r="A99" s="476">
        <v>42562</v>
      </c>
      <c r="B99" s="479">
        <v>0</v>
      </c>
      <c r="C99" s="479">
        <v>132</v>
      </c>
    </row>
    <row r="100" spans="1:3">
      <c r="A100" s="476">
        <v>42563</v>
      </c>
      <c r="B100" s="479">
        <v>0</v>
      </c>
      <c r="C100" s="479">
        <v>132</v>
      </c>
    </row>
    <row r="101" spans="1:3">
      <c r="A101" s="476">
        <v>42564</v>
      </c>
      <c r="B101" s="479">
        <v>0</v>
      </c>
      <c r="C101" s="479">
        <v>132</v>
      </c>
    </row>
    <row r="102" spans="1:3">
      <c r="A102" s="476">
        <v>42565</v>
      </c>
      <c r="B102" s="479">
        <v>0</v>
      </c>
      <c r="C102" s="479">
        <v>132</v>
      </c>
    </row>
    <row r="103" spans="1:3">
      <c r="A103" s="476">
        <v>42566</v>
      </c>
      <c r="B103" s="479">
        <v>0</v>
      </c>
      <c r="C103" s="479">
        <v>132</v>
      </c>
    </row>
    <row r="104" spans="1:3">
      <c r="A104" s="476">
        <v>42567</v>
      </c>
      <c r="B104" s="479">
        <v>0</v>
      </c>
      <c r="C104" s="479">
        <v>132</v>
      </c>
    </row>
    <row r="105" spans="1:3">
      <c r="A105" s="476">
        <v>42568</v>
      </c>
      <c r="B105" s="479">
        <v>0</v>
      </c>
      <c r="C105" s="479">
        <v>132</v>
      </c>
    </row>
    <row r="106" spans="1:3">
      <c r="A106" s="476">
        <v>42569</v>
      </c>
      <c r="B106" s="479">
        <v>0</v>
      </c>
      <c r="C106" s="479">
        <v>132</v>
      </c>
    </row>
    <row r="107" spans="1:3">
      <c r="A107" s="476">
        <v>42570</v>
      </c>
      <c r="B107" s="479">
        <v>0</v>
      </c>
      <c r="C107" s="479">
        <v>132</v>
      </c>
    </row>
    <row r="108" spans="1:3">
      <c r="A108" s="476">
        <v>42571</v>
      </c>
      <c r="B108" s="479">
        <v>0</v>
      </c>
      <c r="C108" s="479">
        <v>132</v>
      </c>
    </row>
    <row r="109" spans="1:3">
      <c r="A109" s="476">
        <v>42572</v>
      </c>
      <c r="B109" s="479">
        <v>1</v>
      </c>
      <c r="C109" s="479">
        <v>132</v>
      </c>
    </row>
    <row r="110" spans="1:3">
      <c r="A110" s="476">
        <v>42573</v>
      </c>
      <c r="B110" s="479">
        <v>0</v>
      </c>
      <c r="C110" s="479">
        <v>132</v>
      </c>
    </row>
    <row r="111" spans="1:3">
      <c r="A111" s="476">
        <v>42574</v>
      </c>
      <c r="B111" s="479">
        <v>0</v>
      </c>
      <c r="C111" s="479">
        <v>132</v>
      </c>
    </row>
    <row r="112" spans="1:3">
      <c r="A112" s="476">
        <v>42575</v>
      </c>
      <c r="B112" s="479">
        <v>0</v>
      </c>
      <c r="C112" s="479">
        <v>132</v>
      </c>
    </row>
    <row r="113" spans="1:3">
      <c r="A113" s="476">
        <v>42576</v>
      </c>
      <c r="B113" s="479">
        <v>0</v>
      </c>
      <c r="C113" s="479">
        <v>132</v>
      </c>
    </row>
    <row r="114" spans="1:3">
      <c r="A114" s="476">
        <v>42577</v>
      </c>
      <c r="B114" s="479">
        <v>0</v>
      </c>
      <c r="C114" s="479">
        <v>132</v>
      </c>
    </row>
    <row r="115" spans="1:3">
      <c r="A115" s="476">
        <v>42578</v>
      </c>
      <c r="B115" s="479">
        <v>0</v>
      </c>
      <c r="C115" s="479">
        <v>132</v>
      </c>
    </row>
    <row r="116" spans="1:3">
      <c r="A116" s="476">
        <v>42579</v>
      </c>
      <c r="B116" s="479">
        <v>0</v>
      </c>
      <c r="C116" s="479">
        <v>132</v>
      </c>
    </row>
    <row r="117" spans="1:3">
      <c r="A117" s="476">
        <v>42580</v>
      </c>
      <c r="B117" s="479">
        <v>0</v>
      </c>
      <c r="C117" s="479">
        <v>132</v>
      </c>
    </row>
    <row r="118" spans="1:3">
      <c r="A118" s="476">
        <v>42581</v>
      </c>
      <c r="B118" s="479">
        <v>0</v>
      </c>
      <c r="C118" s="479">
        <v>132</v>
      </c>
    </row>
    <row r="119" spans="1:3">
      <c r="A119" s="476">
        <v>42582</v>
      </c>
      <c r="B119" s="479">
        <v>0</v>
      </c>
      <c r="C119" s="479">
        <v>132</v>
      </c>
    </row>
    <row r="120" spans="1:3">
      <c r="A120" s="476">
        <v>42583</v>
      </c>
      <c r="B120" s="479">
        <v>0</v>
      </c>
      <c r="C120" s="479">
        <v>132</v>
      </c>
    </row>
    <row r="121" spans="1:3">
      <c r="A121" s="476">
        <v>42584</v>
      </c>
      <c r="B121" s="479">
        <v>0</v>
      </c>
      <c r="C121" s="479">
        <v>132</v>
      </c>
    </row>
    <row r="122" spans="1:3">
      <c r="A122" s="476">
        <v>42585</v>
      </c>
      <c r="B122" s="479">
        <v>0</v>
      </c>
      <c r="C122" s="479">
        <v>132</v>
      </c>
    </row>
    <row r="123" spans="1:3">
      <c r="A123" s="476">
        <v>42586</v>
      </c>
      <c r="B123" s="479">
        <v>0</v>
      </c>
      <c r="C123" s="479">
        <v>132</v>
      </c>
    </row>
    <row r="124" spans="1:3">
      <c r="A124" s="476">
        <v>42587</v>
      </c>
      <c r="B124" s="479">
        <v>0</v>
      </c>
      <c r="C124" s="479">
        <v>132</v>
      </c>
    </row>
    <row r="125" spans="1:3">
      <c r="A125" s="476">
        <v>42588</v>
      </c>
      <c r="B125" s="479">
        <v>0</v>
      </c>
      <c r="C125" s="479">
        <v>132</v>
      </c>
    </row>
    <row r="126" spans="1:3">
      <c r="A126" s="476">
        <v>42589</v>
      </c>
      <c r="B126" s="479">
        <v>0</v>
      </c>
      <c r="C126" s="479">
        <v>132</v>
      </c>
    </row>
    <row r="127" spans="1:3">
      <c r="A127" s="476">
        <v>42590</v>
      </c>
      <c r="B127" s="479">
        <v>0</v>
      </c>
      <c r="C127" s="479">
        <v>132</v>
      </c>
    </row>
    <row r="128" spans="1:3">
      <c r="A128" s="476">
        <v>42591</v>
      </c>
      <c r="B128" s="479">
        <v>0</v>
      </c>
      <c r="C128" s="479">
        <v>132</v>
      </c>
    </row>
    <row r="129" spans="1:3">
      <c r="A129" s="476">
        <v>42592</v>
      </c>
      <c r="B129" s="479">
        <v>0</v>
      </c>
      <c r="C129" s="479">
        <v>132</v>
      </c>
    </row>
    <row r="130" spans="1:3">
      <c r="A130" s="476">
        <v>42593</v>
      </c>
      <c r="B130" s="479">
        <v>0</v>
      </c>
      <c r="C130" s="479">
        <v>132</v>
      </c>
    </row>
    <row r="131" spans="1:3">
      <c r="A131" s="476">
        <v>42594</v>
      </c>
      <c r="B131" s="479">
        <v>0</v>
      </c>
      <c r="C131" s="479">
        <v>132</v>
      </c>
    </row>
    <row r="132" spans="1:3">
      <c r="A132" s="476">
        <v>42595</v>
      </c>
      <c r="B132" s="479">
        <v>0</v>
      </c>
      <c r="C132" s="479">
        <v>132</v>
      </c>
    </row>
    <row r="133" spans="1:3">
      <c r="A133" s="476">
        <v>42596</v>
      </c>
      <c r="B133" s="479">
        <v>0</v>
      </c>
      <c r="C133" s="479">
        <v>132</v>
      </c>
    </row>
    <row r="134" spans="1:3">
      <c r="A134" s="476">
        <v>42597</v>
      </c>
      <c r="B134" s="479">
        <v>0</v>
      </c>
      <c r="C134" s="479">
        <v>132</v>
      </c>
    </row>
    <row r="135" spans="1:3">
      <c r="A135" s="476">
        <v>42598</v>
      </c>
      <c r="B135" s="479">
        <v>0</v>
      </c>
      <c r="C135" s="479">
        <v>132</v>
      </c>
    </row>
    <row r="136" spans="1:3">
      <c r="A136" s="476">
        <v>42599</v>
      </c>
      <c r="B136" s="479">
        <v>0</v>
      </c>
      <c r="C136" s="479">
        <v>132</v>
      </c>
    </row>
    <row r="137" spans="1:3">
      <c r="A137" s="476">
        <v>42600</v>
      </c>
      <c r="B137" s="479">
        <v>0</v>
      </c>
      <c r="C137" s="479">
        <v>132</v>
      </c>
    </row>
    <row r="138" spans="1:3">
      <c r="A138" s="476">
        <v>42601</v>
      </c>
      <c r="B138" s="479">
        <v>0</v>
      </c>
      <c r="C138" s="479">
        <v>132</v>
      </c>
    </row>
    <row r="139" spans="1:3">
      <c r="A139" s="476">
        <v>42602</v>
      </c>
      <c r="B139" s="479">
        <v>0</v>
      </c>
      <c r="C139" s="479">
        <v>132</v>
      </c>
    </row>
    <row r="140" spans="1:3">
      <c r="A140" s="476">
        <v>42603</v>
      </c>
      <c r="B140" s="479">
        <v>0</v>
      </c>
      <c r="C140" s="479">
        <v>132</v>
      </c>
    </row>
    <row r="141" spans="1:3">
      <c r="A141" s="476">
        <v>42604</v>
      </c>
      <c r="B141" s="479">
        <v>1</v>
      </c>
      <c r="C141" s="479">
        <v>132</v>
      </c>
    </row>
    <row r="142" spans="1:3">
      <c r="A142" s="476">
        <v>42605</v>
      </c>
      <c r="B142" s="479">
        <v>0</v>
      </c>
      <c r="C142" s="479">
        <v>132</v>
      </c>
    </row>
    <row r="143" spans="1:3">
      <c r="A143" s="476">
        <v>42606</v>
      </c>
      <c r="B143" s="479">
        <v>0</v>
      </c>
      <c r="C143" s="479">
        <v>132</v>
      </c>
    </row>
    <row r="144" spans="1:3">
      <c r="A144" s="476">
        <v>42607</v>
      </c>
      <c r="B144" s="479">
        <v>0</v>
      </c>
      <c r="C144" s="479">
        <v>132</v>
      </c>
    </row>
    <row r="145" spans="1:3">
      <c r="A145" s="476">
        <v>42608</v>
      </c>
      <c r="B145" s="479">
        <v>0</v>
      </c>
      <c r="C145" s="479">
        <v>132</v>
      </c>
    </row>
    <row r="146" spans="1:3">
      <c r="A146" s="476">
        <v>42609</v>
      </c>
      <c r="B146" s="479">
        <v>0</v>
      </c>
      <c r="C146" s="479">
        <v>132</v>
      </c>
    </row>
    <row r="147" spans="1:3">
      <c r="A147" s="476">
        <v>42610</v>
      </c>
      <c r="B147" s="479">
        <v>0</v>
      </c>
      <c r="C147" s="479">
        <v>132</v>
      </c>
    </row>
    <row r="148" spans="1:3">
      <c r="A148" s="476">
        <v>42611</v>
      </c>
      <c r="B148" s="479">
        <v>0</v>
      </c>
      <c r="C148" s="479">
        <v>132</v>
      </c>
    </row>
    <row r="149" spans="1:3">
      <c r="A149" s="476">
        <v>42612</v>
      </c>
      <c r="B149" s="479">
        <v>0</v>
      </c>
      <c r="C149" s="479">
        <v>132</v>
      </c>
    </row>
    <row r="150" spans="1:3">
      <c r="A150" s="476">
        <v>42613</v>
      </c>
      <c r="B150" s="479">
        <v>0</v>
      </c>
      <c r="C150" s="479">
        <v>132</v>
      </c>
    </row>
    <row r="151" spans="1:3">
      <c r="A151" s="476">
        <v>42614</v>
      </c>
      <c r="B151" s="480">
        <v>0</v>
      </c>
      <c r="C151" s="479">
        <v>132</v>
      </c>
    </row>
    <row r="152" spans="1:3">
      <c r="A152" s="476">
        <v>42615</v>
      </c>
      <c r="B152" s="480">
        <v>0</v>
      </c>
      <c r="C152" s="479">
        <v>132</v>
      </c>
    </row>
    <row r="153" spans="1:3">
      <c r="A153" s="476">
        <v>42616</v>
      </c>
      <c r="B153" s="480">
        <v>0</v>
      </c>
      <c r="C153" s="479">
        <v>132</v>
      </c>
    </row>
    <row r="154" spans="1:3">
      <c r="A154" s="476">
        <v>42617</v>
      </c>
      <c r="B154" s="480">
        <v>1</v>
      </c>
      <c r="C154" s="479">
        <v>132</v>
      </c>
    </row>
    <row r="155" spans="1:3">
      <c r="A155" s="476">
        <v>42618</v>
      </c>
      <c r="B155" s="480">
        <v>0</v>
      </c>
      <c r="C155" s="479">
        <v>132</v>
      </c>
    </row>
    <row r="156" spans="1:3">
      <c r="A156" s="476">
        <v>42619</v>
      </c>
      <c r="B156" s="480">
        <v>0</v>
      </c>
      <c r="C156" s="479">
        <v>132</v>
      </c>
    </row>
    <row r="157" spans="1:3">
      <c r="A157" s="476">
        <v>42620</v>
      </c>
      <c r="B157" s="480">
        <v>0</v>
      </c>
      <c r="C157" s="479">
        <v>132</v>
      </c>
    </row>
    <row r="158" spans="1:3">
      <c r="A158" s="476">
        <v>42621</v>
      </c>
      <c r="B158" s="480">
        <v>0</v>
      </c>
      <c r="C158" s="479">
        <v>132</v>
      </c>
    </row>
    <row r="159" spans="1:3">
      <c r="A159" s="476">
        <v>42622</v>
      </c>
      <c r="B159" s="480">
        <v>0</v>
      </c>
      <c r="C159" s="479">
        <v>132</v>
      </c>
    </row>
    <row r="160" spans="1:3">
      <c r="A160" s="476">
        <v>42623</v>
      </c>
      <c r="B160" s="480">
        <v>0</v>
      </c>
      <c r="C160" s="479">
        <v>132</v>
      </c>
    </row>
    <row r="161" spans="1:3">
      <c r="A161" s="476">
        <v>42624</v>
      </c>
      <c r="B161" s="480">
        <v>0</v>
      </c>
      <c r="C161" s="479">
        <v>132</v>
      </c>
    </row>
    <row r="162" spans="1:3">
      <c r="A162" s="476">
        <v>42625</v>
      </c>
      <c r="B162" s="480">
        <v>0</v>
      </c>
      <c r="C162" s="479">
        <v>132</v>
      </c>
    </row>
    <row r="163" spans="1:3">
      <c r="A163" s="476">
        <v>42626</v>
      </c>
      <c r="B163" s="480">
        <v>0</v>
      </c>
      <c r="C163" s="479">
        <v>132</v>
      </c>
    </row>
    <row r="164" spans="1:3">
      <c r="A164" s="476">
        <v>42627</v>
      </c>
      <c r="B164" s="480">
        <v>19</v>
      </c>
      <c r="C164" s="479">
        <v>132</v>
      </c>
    </row>
    <row r="165" spans="1:3">
      <c r="A165" s="476">
        <v>42628</v>
      </c>
      <c r="B165" s="480">
        <v>4</v>
      </c>
      <c r="C165" s="479">
        <v>132</v>
      </c>
    </row>
    <row r="166" spans="1:3">
      <c r="A166" s="476">
        <v>42629</v>
      </c>
      <c r="B166" s="480">
        <v>2</v>
      </c>
      <c r="C166" s="479">
        <v>132</v>
      </c>
    </row>
    <row r="167" spans="1:3">
      <c r="A167" s="476">
        <v>42630</v>
      </c>
      <c r="B167" s="480">
        <v>2</v>
      </c>
      <c r="C167" s="479">
        <v>132</v>
      </c>
    </row>
    <row r="168" spans="1:3">
      <c r="A168" s="476">
        <v>42631</v>
      </c>
      <c r="B168" s="480">
        <v>6</v>
      </c>
      <c r="C168" s="479">
        <v>132</v>
      </c>
    </row>
    <row r="169" spans="1:3">
      <c r="A169" s="476">
        <v>42632</v>
      </c>
      <c r="B169" s="480">
        <v>2</v>
      </c>
      <c r="C169" s="479">
        <v>132</v>
      </c>
    </row>
    <row r="170" spans="1:3">
      <c r="A170" s="476">
        <v>42633</v>
      </c>
      <c r="B170" s="480">
        <v>1</v>
      </c>
      <c r="C170" s="479">
        <v>132</v>
      </c>
    </row>
    <row r="171" spans="1:3">
      <c r="A171" s="476">
        <v>42634</v>
      </c>
      <c r="B171" s="480">
        <v>0</v>
      </c>
      <c r="C171" s="479">
        <v>132</v>
      </c>
    </row>
    <row r="172" spans="1:3">
      <c r="A172" s="476">
        <v>42635</v>
      </c>
      <c r="B172" s="480">
        <v>1</v>
      </c>
      <c r="C172" s="479">
        <v>132</v>
      </c>
    </row>
    <row r="173" spans="1:3">
      <c r="A173" s="476">
        <v>42636</v>
      </c>
      <c r="B173" s="480">
        <v>1</v>
      </c>
      <c r="C173" s="479">
        <v>132</v>
      </c>
    </row>
    <row r="174" spans="1:3">
      <c r="A174" s="476">
        <v>42637</v>
      </c>
      <c r="B174" s="480">
        <v>35</v>
      </c>
      <c r="C174" s="479">
        <v>132</v>
      </c>
    </row>
    <row r="175" spans="1:3">
      <c r="A175" s="476">
        <v>42638</v>
      </c>
      <c r="B175" s="480">
        <v>12</v>
      </c>
      <c r="C175" s="479">
        <v>132</v>
      </c>
    </row>
    <row r="176" spans="1:3">
      <c r="A176" s="476">
        <v>42639</v>
      </c>
      <c r="B176" s="480">
        <v>0</v>
      </c>
      <c r="C176" s="479">
        <v>132</v>
      </c>
    </row>
    <row r="177" spans="1:3">
      <c r="A177" s="476">
        <v>42640</v>
      </c>
      <c r="B177" s="480">
        <v>42</v>
      </c>
      <c r="C177" s="479">
        <v>132</v>
      </c>
    </row>
    <row r="178" spans="1:3">
      <c r="A178" s="476">
        <v>42641</v>
      </c>
      <c r="B178" s="480">
        <v>60</v>
      </c>
      <c r="C178" s="479">
        <v>132</v>
      </c>
    </row>
    <row r="179" spans="1:3">
      <c r="A179" s="476">
        <v>42642</v>
      </c>
      <c r="B179" s="480">
        <v>5</v>
      </c>
      <c r="C179" s="479">
        <v>132</v>
      </c>
    </row>
    <row r="180" spans="1:3">
      <c r="A180" s="476">
        <v>42643</v>
      </c>
      <c r="B180" s="480">
        <v>17</v>
      </c>
      <c r="C180" s="479">
        <v>132</v>
      </c>
    </row>
    <row r="181" spans="1:3">
      <c r="A181" s="476">
        <v>42644</v>
      </c>
      <c r="B181" s="480">
        <v>6</v>
      </c>
      <c r="C181" s="479">
        <v>132</v>
      </c>
    </row>
    <row r="182" spans="1:3">
      <c r="A182" s="476">
        <v>42645</v>
      </c>
      <c r="B182" s="480">
        <v>154</v>
      </c>
      <c r="C182" s="479">
        <v>132</v>
      </c>
    </row>
    <row r="183" spans="1:3">
      <c r="A183" s="476">
        <v>42646</v>
      </c>
      <c r="B183" s="480">
        <v>26</v>
      </c>
      <c r="C183" s="479">
        <v>132</v>
      </c>
    </row>
    <row r="184" spans="1:3">
      <c r="A184" s="476">
        <v>42647</v>
      </c>
      <c r="B184" s="480">
        <v>22</v>
      </c>
      <c r="C184" s="479">
        <v>132</v>
      </c>
    </row>
    <row r="185" spans="1:3">
      <c r="A185" s="476">
        <v>42648</v>
      </c>
      <c r="B185" s="480">
        <v>32</v>
      </c>
      <c r="C185" s="479">
        <v>132</v>
      </c>
    </row>
    <row r="186" spans="1:3">
      <c r="A186" s="476">
        <v>42649</v>
      </c>
      <c r="B186" s="480">
        <v>14</v>
      </c>
      <c r="C186" s="479">
        <v>132</v>
      </c>
    </row>
    <row r="187" spans="1:3">
      <c r="A187" s="476">
        <v>42650</v>
      </c>
      <c r="B187" s="480">
        <v>18</v>
      </c>
      <c r="C187" s="479">
        <v>132</v>
      </c>
    </row>
    <row r="188" spans="1:3">
      <c r="A188" s="476">
        <v>42651</v>
      </c>
      <c r="B188" s="480">
        <v>26</v>
      </c>
      <c r="C188" s="479">
        <v>132</v>
      </c>
    </row>
    <row r="189" spans="1:3">
      <c r="A189" s="476">
        <v>42652</v>
      </c>
      <c r="B189" s="480">
        <v>2</v>
      </c>
      <c r="C189" s="479">
        <v>132</v>
      </c>
    </row>
    <row r="190" spans="1:3">
      <c r="A190" s="476">
        <v>42653</v>
      </c>
      <c r="B190" s="480">
        <v>4</v>
      </c>
      <c r="C190" s="479">
        <v>132</v>
      </c>
    </row>
    <row r="191" spans="1:3">
      <c r="A191" s="476">
        <v>42654</v>
      </c>
      <c r="B191" s="480">
        <v>8</v>
      </c>
      <c r="C191" s="479">
        <v>132</v>
      </c>
    </row>
    <row r="192" spans="1:3">
      <c r="A192" s="476">
        <v>42655</v>
      </c>
      <c r="B192" s="480">
        <v>3</v>
      </c>
      <c r="C192" s="479">
        <v>132</v>
      </c>
    </row>
    <row r="193" spans="1:3">
      <c r="A193" s="476">
        <v>42656</v>
      </c>
      <c r="B193" s="480">
        <v>10</v>
      </c>
      <c r="C193" s="479">
        <v>132</v>
      </c>
    </row>
    <row r="194" spans="1:3">
      <c r="A194" s="476">
        <v>42657</v>
      </c>
      <c r="B194" s="480">
        <v>27</v>
      </c>
      <c r="C194" s="479">
        <v>132</v>
      </c>
    </row>
    <row r="195" spans="1:3">
      <c r="A195" s="476">
        <v>42658</v>
      </c>
      <c r="B195" s="480">
        <v>20</v>
      </c>
      <c r="C195" s="479">
        <v>132</v>
      </c>
    </row>
    <row r="196" spans="1:3">
      <c r="A196" s="476">
        <v>42659</v>
      </c>
      <c r="B196" s="480">
        <v>23</v>
      </c>
      <c r="C196" s="479">
        <v>132</v>
      </c>
    </row>
    <row r="197" spans="1:3">
      <c r="A197" s="476">
        <v>42660</v>
      </c>
      <c r="B197" s="480">
        <v>18</v>
      </c>
      <c r="C197" s="479">
        <v>132</v>
      </c>
    </row>
    <row r="198" spans="1:3">
      <c r="A198" s="476">
        <v>42661</v>
      </c>
      <c r="B198" s="480">
        <v>19</v>
      </c>
      <c r="C198" s="479">
        <v>132</v>
      </c>
    </row>
    <row r="199" spans="1:3">
      <c r="A199" s="476">
        <v>42663</v>
      </c>
      <c r="B199" s="480">
        <v>14</v>
      </c>
      <c r="C199" s="479">
        <v>132</v>
      </c>
    </row>
    <row r="200" spans="1:3">
      <c r="A200" s="476">
        <v>42664</v>
      </c>
      <c r="B200" s="480">
        <v>31</v>
      </c>
      <c r="C200" s="479">
        <v>132</v>
      </c>
    </row>
    <row r="201" spans="1:3">
      <c r="A201" s="476">
        <v>42665</v>
      </c>
      <c r="B201" s="480">
        <v>23</v>
      </c>
      <c r="C201" s="479">
        <v>132</v>
      </c>
    </row>
    <row r="202" spans="1:3">
      <c r="A202" s="476">
        <v>42666</v>
      </c>
      <c r="B202" s="480">
        <v>19</v>
      </c>
      <c r="C202" s="479">
        <v>132</v>
      </c>
    </row>
    <row r="203" spans="1:3">
      <c r="A203" s="476">
        <v>42667</v>
      </c>
      <c r="B203" s="480">
        <v>14</v>
      </c>
      <c r="C203" s="479">
        <v>132</v>
      </c>
    </row>
    <row r="204" spans="1:3">
      <c r="A204" s="476">
        <v>42668</v>
      </c>
      <c r="B204" s="480">
        <v>12</v>
      </c>
      <c r="C204" s="479">
        <v>132</v>
      </c>
    </row>
    <row r="205" spans="1:3">
      <c r="A205" s="476">
        <v>42669</v>
      </c>
      <c r="B205" s="480">
        <v>13</v>
      </c>
      <c r="C205" s="479">
        <v>132</v>
      </c>
    </row>
    <row r="206" spans="1:3">
      <c r="A206" s="476">
        <v>42670</v>
      </c>
      <c r="B206" s="480">
        <v>21</v>
      </c>
      <c r="C206" s="479">
        <v>132</v>
      </c>
    </row>
    <row r="207" spans="1:3">
      <c r="A207" s="476">
        <v>42671</v>
      </c>
      <c r="B207" s="480">
        <v>48</v>
      </c>
      <c r="C207" s="479">
        <v>132</v>
      </c>
    </row>
    <row r="208" spans="1:3">
      <c r="A208" s="476">
        <v>42672</v>
      </c>
      <c r="B208" s="480">
        <v>20</v>
      </c>
      <c r="C208" s="479">
        <v>132</v>
      </c>
    </row>
    <row r="209" spans="1:3">
      <c r="A209" s="476">
        <v>42673</v>
      </c>
      <c r="B209" s="480">
        <v>15</v>
      </c>
      <c r="C209" s="479">
        <v>132</v>
      </c>
    </row>
    <row r="210" spans="1:3">
      <c r="A210" s="476">
        <v>42674</v>
      </c>
      <c r="B210" s="480">
        <v>24</v>
      </c>
      <c r="C210" s="479">
        <v>132</v>
      </c>
    </row>
    <row r="211" spans="1:3">
      <c r="A211" s="476">
        <v>42675</v>
      </c>
      <c r="B211" s="480">
        <v>19</v>
      </c>
      <c r="C211" s="479">
        <v>132</v>
      </c>
    </row>
    <row r="212" spans="1:3">
      <c r="A212" s="476">
        <v>42676</v>
      </c>
      <c r="B212" s="480">
        <v>10</v>
      </c>
      <c r="C212" s="479">
        <v>132</v>
      </c>
    </row>
    <row r="213" spans="1:3">
      <c r="A213" s="476">
        <v>42677</v>
      </c>
      <c r="B213" s="480">
        <v>18</v>
      </c>
      <c r="C213" s="479">
        <v>132</v>
      </c>
    </row>
    <row r="214" spans="1:3">
      <c r="A214" s="476">
        <v>42678</v>
      </c>
      <c r="B214" s="480">
        <v>7</v>
      </c>
      <c r="C214" s="479">
        <v>132</v>
      </c>
    </row>
    <row r="215" spans="1:3">
      <c r="A215" s="476">
        <v>42679</v>
      </c>
      <c r="B215" s="480">
        <v>8</v>
      </c>
      <c r="C215" s="479">
        <v>132</v>
      </c>
    </row>
    <row r="216" spans="1:3">
      <c r="A216" s="476">
        <v>42680</v>
      </c>
      <c r="B216" s="480">
        <v>10</v>
      </c>
      <c r="C216" s="479">
        <v>132</v>
      </c>
    </row>
    <row r="217" spans="1:3">
      <c r="A217" s="476">
        <v>42681</v>
      </c>
      <c r="B217" s="480">
        <v>22</v>
      </c>
      <c r="C217" s="479">
        <v>132</v>
      </c>
    </row>
    <row r="218" spans="1:3">
      <c r="A218" s="476">
        <v>42682</v>
      </c>
      <c r="B218" s="480">
        <v>5</v>
      </c>
      <c r="C218" s="479">
        <v>132</v>
      </c>
    </row>
    <row r="219" spans="1:3">
      <c r="A219" s="476">
        <v>42683</v>
      </c>
      <c r="B219" s="480">
        <v>21</v>
      </c>
      <c r="C219" s="479">
        <v>132</v>
      </c>
    </row>
    <row r="220" spans="1:3">
      <c r="A220" s="476">
        <v>42684</v>
      </c>
      <c r="B220" s="480">
        <v>3</v>
      </c>
      <c r="C220" s="479">
        <v>132</v>
      </c>
    </row>
    <row r="221" spans="1:3">
      <c r="A221" s="476">
        <v>42685</v>
      </c>
      <c r="B221" s="480">
        <v>24</v>
      </c>
      <c r="C221" s="479">
        <v>132</v>
      </c>
    </row>
    <row r="222" spans="1:3">
      <c r="A222" s="476">
        <v>42686</v>
      </c>
      <c r="B222" s="480">
        <v>2</v>
      </c>
      <c r="C222" s="479">
        <v>132</v>
      </c>
    </row>
    <row r="223" spans="1:3">
      <c r="A223" s="476">
        <v>42687</v>
      </c>
      <c r="B223" s="480">
        <v>23</v>
      </c>
      <c r="C223" s="479">
        <v>132</v>
      </c>
    </row>
    <row r="224" spans="1:3">
      <c r="A224" s="476">
        <v>42688</v>
      </c>
      <c r="B224" s="480">
        <v>8</v>
      </c>
      <c r="C224" s="479">
        <v>132</v>
      </c>
    </row>
    <row r="225" spans="1:3">
      <c r="A225" s="476">
        <v>42689</v>
      </c>
      <c r="B225" s="480">
        <v>15</v>
      </c>
      <c r="C225" s="479">
        <v>132</v>
      </c>
    </row>
    <row r="226" spans="1:3">
      <c r="A226" s="476">
        <v>42690</v>
      </c>
      <c r="B226" s="480">
        <v>0</v>
      </c>
      <c r="C226" s="479">
        <v>132</v>
      </c>
    </row>
    <row r="227" spans="1:3">
      <c r="A227" s="476">
        <v>42691</v>
      </c>
      <c r="B227" s="480">
        <v>10</v>
      </c>
      <c r="C227" s="479">
        <v>132</v>
      </c>
    </row>
    <row r="228" spans="1:3">
      <c r="A228" s="476">
        <v>42692</v>
      </c>
      <c r="B228" s="480">
        <v>18</v>
      </c>
      <c r="C228" s="479">
        <v>132</v>
      </c>
    </row>
    <row r="229" spans="1:3">
      <c r="A229" s="476">
        <v>42693</v>
      </c>
      <c r="B229" s="480">
        <v>5</v>
      </c>
      <c r="C229" s="479">
        <v>132</v>
      </c>
    </row>
    <row r="230" spans="1:3">
      <c r="A230" s="476">
        <v>42694</v>
      </c>
      <c r="B230" s="480">
        <v>12</v>
      </c>
      <c r="C230" s="479">
        <v>132</v>
      </c>
    </row>
    <row r="231" spans="1:3">
      <c r="A231" s="476">
        <v>42695</v>
      </c>
      <c r="B231" s="480">
        <v>1</v>
      </c>
      <c r="C231" s="479">
        <v>132</v>
      </c>
    </row>
    <row r="232" spans="1:3">
      <c r="A232" s="476">
        <v>42696</v>
      </c>
      <c r="B232" s="480">
        <v>5</v>
      </c>
      <c r="C232" s="479">
        <v>132</v>
      </c>
    </row>
    <row r="233" spans="1:3">
      <c r="A233" s="476">
        <v>42697</v>
      </c>
      <c r="B233" s="480">
        <v>5</v>
      </c>
      <c r="C233" s="479">
        <v>132</v>
      </c>
    </row>
    <row r="234" spans="1:3">
      <c r="A234" s="476">
        <v>42698</v>
      </c>
      <c r="B234" s="480">
        <v>2</v>
      </c>
      <c r="C234" s="479">
        <v>132</v>
      </c>
    </row>
    <row r="235" spans="1:3">
      <c r="A235" s="476">
        <v>42699</v>
      </c>
      <c r="B235" s="480">
        <v>19</v>
      </c>
      <c r="C235" s="479">
        <v>132</v>
      </c>
    </row>
    <row r="236" spans="1:3">
      <c r="A236" s="476">
        <v>42700</v>
      </c>
      <c r="B236" s="480">
        <v>26</v>
      </c>
      <c r="C236" s="479">
        <v>132</v>
      </c>
    </row>
    <row r="237" spans="1:3">
      <c r="A237" s="476">
        <v>42701</v>
      </c>
      <c r="B237" s="480">
        <v>3</v>
      </c>
      <c r="C237" s="479">
        <v>132</v>
      </c>
    </row>
    <row r="238" spans="1:3">
      <c r="A238" s="476">
        <v>42702</v>
      </c>
      <c r="B238" s="480">
        <v>30</v>
      </c>
      <c r="C238" s="479">
        <v>132</v>
      </c>
    </row>
    <row r="239" spans="1:3">
      <c r="A239" s="476">
        <v>42703</v>
      </c>
      <c r="B239" s="480">
        <v>4</v>
      </c>
      <c r="C239" s="479">
        <v>132</v>
      </c>
    </row>
    <row r="240" spans="1:3">
      <c r="A240" s="476">
        <v>42704</v>
      </c>
      <c r="B240" s="480">
        <v>2</v>
      </c>
      <c r="C240" s="479">
        <v>132</v>
      </c>
    </row>
    <row r="241" spans="1:3">
      <c r="A241" s="476">
        <v>42705</v>
      </c>
      <c r="B241" s="480">
        <v>11</v>
      </c>
      <c r="C241" s="479">
        <v>132</v>
      </c>
    </row>
    <row r="242" spans="1:3">
      <c r="A242" s="476">
        <v>42706</v>
      </c>
      <c r="B242" s="480">
        <v>19</v>
      </c>
      <c r="C242" s="479">
        <v>132</v>
      </c>
    </row>
    <row r="243" spans="1:3">
      <c r="A243" s="476">
        <v>42707</v>
      </c>
      <c r="B243" s="480">
        <v>14</v>
      </c>
      <c r="C243" s="479">
        <v>132</v>
      </c>
    </row>
    <row r="244" spans="1:3">
      <c r="A244" s="476">
        <v>42708</v>
      </c>
      <c r="B244" s="480">
        <v>15</v>
      </c>
      <c r="C244" s="479">
        <v>132</v>
      </c>
    </row>
    <row r="245" spans="1:3">
      <c r="A245" s="476">
        <v>42709</v>
      </c>
      <c r="B245" s="480">
        <v>15</v>
      </c>
      <c r="C245" s="479">
        <v>132</v>
      </c>
    </row>
    <row r="246" spans="1:3">
      <c r="A246" s="476">
        <v>42710</v>
      </c>
      <c r="B246" s="480">
        <v>8</v>
      </c>
      <c r="C246" s="479">
        <v>132</v>
      </c>
    </row>
    <row r="247" spans="1:3">
      <c r="A247" s="476">
        <v>42711</v>
      </c>
      <c r="B247" s="480">
        <v>0</v>
      </c>
      <c r="C247" s="479">
        <v>132</v>
      </c>
    </row>
    <row r="248" spans="1:3">
      <c r="A248" s="476">
        <v>42712</v>
      </c>
      <c r="B248" s="480">
        <v>11</v>
      </c>
      <c r="C248" s="479">
        <v>132</v>
      </c>
    </row>
    <row r="249" spans="1:3">
      <c r="A249" s="476">
        <v>42713</v>
      </c>
      <c r="B249" s="480">
        <v>9</v>
      </c>
      <c r="C249" s="479">
        <v>132</v>
      </c>
    </row>
    <row r="250" spans="1:3">
      <c r="A250" s="476">
        <v>42714</v>
      </c>
      <c r="B250" s="480">
        <v>39</v>
      </c>
      <c r="C250" s="479">
        <v>132</v>
      </c>
    </row>
    <row r="251" spans="1:3">
      <c r="A251" s="476">
        <v>42715</v>
      </c>
      <c r="B251" s="480">
        <v>24</v>
      </c>
      <c r="C251" s="479">
        <v>132</v>
      </c>
    </row>
    <row r="252" spans="1:3">
      <c r="A252" s="476">
        <v>42716</v>
      </c>
      <c r="B252" s="480">
        <v>23</v>
      </c>
      <c r="C252" s="479">
        <v>132</v>
      </c>
    </row>
    <row r="253" spans="1:3">
      <c r="A253" s="476">
        <v>42717</v>
      </c>
      <c r="B253" s="480">
        <v>26</v>
      </c>
      <c r="C253" s="479">
        <v>132</v>
      </c>
    </row>
    <row r="254" spans="1:3">
      <c r="A254" s="476">
        <v>42718</v>
      </c>
      <c r="B254" s="480">
        <v>24</v>
      </c>
      <c r="C254" s="479">
        <v>132</v>
      </c>
    </row>
    <row r="255" spans="1:3">
      <c r="A255" s="476">
        <v>42719</v>
      </c>
      <c r="B255" s="480">
        <v>1</v>
      </c>
      <c r="C255" s="479">
        <v>132</v>
      </c>
    </row>
    <row r="256" spans="1:3">
      <c r="A256" s="476">
        <v>42720</v>
      </c>
      <c r="B256" s="480">
        <v>27</v>
      </c>
      <c r="C256" s="479">
        <v>132</v>
      </c>
    </row>
    <row r="257" spans="1:3">
      <c r="A257" s="476">
        <v>42721</v>
      </c>
      <c r="B257" s="480">
        <v>26</v>
      </c>
      <c r="C257" s="479">
        <v>132</v>
      </c>
    </row>
    <row r="258" spans="1:3">
      <c r="A258" s="476">
        <v>42722</v>
      </c>
      <c r="B258" s="480">
        <v>26</v>
      </c>
      <c r="C258" s="479">
        <v>132</v>
      </c>
    </row>
    <row r="259" spans="1:3">
      <c r="A259" s="476">
        <v>42723</v>
      </c>
      <c r="B259" s="480">
        <v>0</v>
      </c>
      <c r="C259" s="479">
        <v>132</v>
      </c>
    </row>
    <row r="260" spans="1:3">
      <c r="A260" s="476">
        <v>42724</v>
      </c>
      <c r="B260" s="480">
        <v>14</v>
      </c>
      <c r="C260" s="479">
        <v>132</v>
      </c>
    </row>
    <row r="261" spans="1:3">
      <c r="A261" s="476">
        <v>42725</v>
      </c>
      <c r="B261" s="480">
        <v>15</v>
      </c>
      <c r="C261" s="479">
        <v>132</v>
      </c>
    </row>
    <row r="262" spans="1:3">
      <c r="A262" s="476">
        <v>42726</v>
      </c>
      <c r="B262" s="480">
        <v>17</v>
      </c>
      <c r="C262" s="479">
        <v>132</v>
      </c>
    </row>
    <row r="263" spans="1:3">
      <c r="A263" s="476">
        <v>42727</v>
      </c>
      <c r="B263" s="480">
        <v>33</v>
      </c>
      <c r="C263" s="479">
        <v>132</v>
      </c>
    </row>
    <row r="264" spans="1:3">
      <c r="A264" s="476">
        <v>42728</v>
      </c>
      <c r="B264" s="480">
        <v>24</v>
      </c>
      <c r="C264" s="479">
        <v>132</v>
      </c>
    </row>
    <row r="265" spans="1:3">
      <c r="A265" s="476">
        <v>42729</v>
      </c>
      <c r="B265" s="480">
        <v>25</v>
      </c>
      <c r="C265" s="479">
        <v>132</v>
      </c>
    </row>
    <row r="266" spans="1:3">
      <c r="A266" s="476">
        <v>42730</v>
      </c>
      <c r="B266" s="480">
        <v>24</v>
      </c>
      <c r="C266" s="479">
        <v>132</v>
      </c>
    </row>
    <row r="267" spans="1:3">
      <c r="A267" s="476">
        <v>42731</v>
      </c>
      <c r="B267" s="480">
        <v>25</v>
      </c>
      <c r="C267" s="479">
        <v>132</v>
      </c>
    </row>
    <row r="268" spans="1:3">
      <c r="A268" s="476">
        <v>42732</v>
      </c>
      <c r="B268" s="480">
        <v>25</v>
      </c>
      <c r="C268" s="479">
        <v>132</v>
      </c>
    </row>
    <row r="269" spans="1:3">
      <c r="A269" s="476">
        <v>42733</v>
      </c>
      <c r="B269" s="480">
        <v>25</v>
      </c>
      <c r="C269" s="479">
        <v>132</v>
      </c>
    </row>
    <row r="270" spans="1:3">
      <c r="A270" s="476">
        <v>42734</v>
      </c>
      <c r="B270" s="480">
        <v>20</v>
      </c>
      <c r="C270" s="479">
        <v>132</v>
      </c>
    </row>
    <row r="271" spans="1:3">
      <c r="A271" s="476">
        <v>42735</v>
      </c>
      <c r="B271" s="480">
        <v>31</v>
      </c>
      <c r="C271" s="479">
        <v>132</v>
      </c>
    </row>
    <row r="272" spans="1:3">
      <c r="A272" s="476">
        <v>42736</v>
      </c>
      <c r="B272" s="480">
        <v>25</v>
      </c>
      <c r="C272" s="479">
        <v>132</v>
      </c>
    </row>
    <row r="273" spans="1:3">
      <c r="A273" s="476">
        <v>42737</v>
      </c>
      <c r="B273" s="480">
        <v>10</v>
      </c>
      <c r="C273" s="479">
        <v>132</v>
      </c>
    </row>
    <row r="274" spans="1:3">
      <c r="A274" s="476">
        <v>42738</v>
      </c>
      <c r="B274" s="480">
        <v>0</v>
      </c>
      <c r="C274" s="479">
        <v>132</v>
      </c>
    </row>
    <row r="275" spans="1:3">
      <c r="A275" s="476">
        <v>42739</v>
      </c>
      <c r="B275" s="480">
        <v>0</v>
      </c>
      <c r="C275" s="479">
        <v>132</v>
      </c>
    </row>
    <row r="276" spans="1:3">
      <c r="A276" s="476">
        <v>42740</v>
      </c>
      <c r="B276" s="480">
        <v>14</v>
      </c>
      <c r="C276" s="479">
        <v>132</v>
      </c>
    </row>
    <row r="277" spans="1:3">
      <c r="A277" s="476">
        <v>42741</v>
      </c>
      <c r="B277" s="480">
        <v>21</v>
      </c>
      <c r="C277" s="479">
        <v>132</v>
      </c>
    </row>
    <row r="278" spans="1:3">
      <c r="A278" s="476">
        <v>42742</v>
      </c>
      <c r="B278" s="480">
        <v>9</v>
      </c>
      <c r="C278" s="479">
        <v>132</v>
      </c>
    </row>
    <row r="279" spans="1:3">
      <c r="A279" s="476">
        <v>42743</v>
      </c>
      <c r="B279" s="480">
        <v>7</v>
      </c>
      <c r="C279" s="479">
        <v>132</v>
      </c>
    </row>
    <row r="280" spans="1:3">
      <c r="A280" s="476">
        <v>42744</v>
      </c>
      <c r="B280" s="480">
        <v>1</v>
      </c>
      <c r="C280" s="479">
        <v>132</v>
      </c>
    </row>
    <row r="281" spans="1:3">
      <c r="A281" s="476">
        <v>42745</v>
      </c>
      <c r="B281" s="480">
        <v>22</v>
      </c>
      <c r="C281" s="479">
        <v>132</v>
      </c>
    </row>
    <row r="282" spans="1:3">
      <c r="A282" s="476">
        <v>42746</v>
      </c>
      <c r="B282" s="480">
        <v>35</v>
      </c>
      <c r="C282" s="479">
        <v>132</v>
      </c>
    </row>
    <row r="283" spans="1:3">
      <c r="A283" s="476">
        <v>42747</v>
      </c>
      <c r="B283" s="480">
        <v>40</v>
      </c>
      <c r="C283" s="479">
        <v>132</v>
      </c>
    </row>
    <row r="284" spans="1:3">
      <c r="A284" s="476">
        <v>42748</v>
      </c>
      <c r="B284" s="480">
        <v>40</v>
      </c>
      <c r="C284" s="479">
        <v>132</v>
      </c>
    </row>
    <row r="285" spans="1:3">
      <c r="A285" s="476">
        <v>42749</v>
      </c>
      <c r="B285" s="480">
        <v>46</v>
      </c>
      <c r="C285" s="479">
        <v>132</v>
      </c>
    </row>
    <row r="286" spans="1:3">
      <c r="A286" s="476">
        <v>42750</v>
      </c>
      <c r="B286" s="480">
        <v>45</v>
      </c>
      <c r="C286" s="479">
        <v>132</v>
      </c>
    </row>
    <row r="287" spans="1:3">
      <c r="A287" s="476">
        <v>42751</v>
      </c>
      <c r="B287" s="480">
        <v>47</v>
      </c>
      <c r="C287" s="479">
        <v>132</v>
      </c>
    </row>
    <row r="288" spans="1:3">
      <c r="A288" s="476">
        <v>42752</v>
      </c>
      <c r="B288" s="480">
        <v>48</v>
      </c>
      <c r="C288" s="479">
        <v>132</v>
      </c>
    </row>
    <row r="289" spans="1:3">
      <c r="A289" s="476">
        <v>42753</v>
      </c>
      <c r="B289" s="480">
        <v>9</v>
      </c>
      <c r="C289" s="479">
        <v>132</v>
      </c>
    </row>
    <row r="290" spans="1:3">
      <c r="A290" s="476">
        <v>42754</v>
      </c>
      <c r="B290" s="480">
        <v>0</v>
      </c>
      <c r="C290" s="479">
        <v>132</v>
      </c>
    </row>
    <row r="291" spans="1:3">
      <c r="A291" s="476">
        <v>42755</v>
      </c>
      <c r="B291" s="480">
        <v>33</v>
      </c>
      <c r="C291" s="479">
        <v>132</v>
      </c>
    </row>
    <row r="292" spans="1:3">
      <c r="A292" s="476">
        <v>42756</v>
      </c>
      <c r="B292" s="480">
        <v>26</v>
      </c>
      <c r="C292" s="479">
        <v>132</v>
      </c>
    </row>
    <row r="293" spans="1:3">
      <c r="A293" s="476">
        <v>42757</v>
      </c>
      <c r="B293" s="480">
        <v>23</v>
      </c>
      <c r="C293" s="479">
        <v>132</v>
      </c>
    </row>
    <row r="294" spans="1:3">
      <c r="A294" s="476">
        <v>42758</v>
      </c>
      <c r="B294" s="480">
        <v>18</v>
      </c>
      <c r="C294" s="479">
        <v>132</v>
      </c>
    </row>
    <row r="295" spans="1:3">
      <c r="A295" s="476">
        <v>42759</v>
      </c>
      <c r="B295" s="480">
        <v>13</v>
      </c>
      <c r="C295" s="479">
        <v>132</v>
      </c>
    </row>
    <row r="296" spans="1:3">
      <c r="A296" s="476">
        <v>42760</v>
      </c>
      <c r="B296" s="480">
        <v>2</v>
      </c>
      <c r="C296" s="479">
        <v>132</v>
      </c>
    </row>
    <row r="297" spans="1:3">
      <c r="A297" s="476">
        <v>42761</v>
      </c>
      <c r="B297" s="480">
        <v>28</v>
      </c>
      <c r="C297" s="479">
        <v>132</v>
      </c>
    </row>
    <row r="298" spans="1:3">
      <c r="A298" s="476">
        <v>42762</v>
      </c>
      <c r="B298" s="480">
        <v>22</v>
      </c>
      <c r="C298" s="479">
        <v>132</v>
      </c>
    </row>
    <row r="299" spans="1:3">
      <c r="A299" s="476">
        <v>42763</v>
      </c>
      <c r="B299" s="480">
        <v>29</v>
      </c>
      <c r="C299" s="479">
        <v>132</v>
      </c>
    </row>
    <row r="300" spans="1:3">
      <c r="A300" s="476">
        <v>42764</v>
      </c>
      <c r="B300" s="480">
        <v>38</v>
      </c>
      <c r="C300" s="479">
        <v>132</v>
      </c>
    </row>
    <row r="301" spans="1:3">
      <c r="A301" s="476">
        <v>42765</v>
      </c>
      <c r="B301" s="480">
        <v>22</v>
      </c>
      <c r="C301" s="479">
        <v>132</v>
      </c>
    </row>
    <row r="302" spans="1:3">
      <c r="A302" s="476">
        <v>42766</v>
      </c>
      <c r="B302" s="480">
        <v>32</v>
      </c>
      <c r="C302" s="479">
        <v>132</v>
      </c>
    </row>
    <row r="303" spans="1:3">
      <c r="A303" s="476">
        <v>42767</v>
      </c>
      <c r="B303" s="480">
        <v>20</v>
      </c>
      <c r="C303" s="479">
        <v>132</v>
      </c>
    </row>
    <row r="304" spans="1:3">
      <c r="A304" s="476">
        <v>42768</v>
      </c>
      <c r="B304" s="480">
        <v>36</v>
      </c>
      <c r="C304" s="479">
        <v>132</v>
      </c>
    </row>
    <row r="305" spans="1:3">
      <c r="A305" s="476">
        <v>42769</v>
      </c>
      <c r="B305" s="480">
        <v>33</v>
      </c>
      <c r="C305" s="479">
        <v>132</v>
      </c>
    </row>
    <row r="306" spans="1:3">
      <c r="A306" s="476">
        <v>42770</v>
      </c>
      <c r="B306" s="480">
        <v>24</v>
      </c>
      <c r="C306" s="479">
        <v>132</v>
      </c>
    </row>
    <row r="307" spans="1:3">
      <c r="A307" s="476">
        <v>42771</v>
      </c>
      <c r="B307" s="480">
        <v>20</v>
      </c>
      <c r="C307" s="479">
        <v>132</v>
      </c>
    </row>
    <row r="308" spans="1:3">
      <c r="A308" s="476">
        <v>42772</v>
      </c>
      <c r="B308" s="480">
        <v>35</v>
      </c>
      <c r="C308" s="479">
        <v>132</v>
      </c>
    </row>
    <row r="309" spans="1:3">
      <c r="A309" s="476">
        <v>42773</v>
      </c>
      <c r="B309" s="480">
        <v>6</v>
      </c>
      <c r="C309" s="479">
        <v>132</v>
      </c>
    </row>
    <row r="310" spans="1:3">
      <c r="A310" s="476">
        <v>42774</v>
      </c>
      <c r="B310" s="480">
        <v>25</v>
      </c>
      <c r="C310" s="479">
        <v>132</v>
      </c>
    </row>
    <row r="311" spans="1:3">
      <c r="A311" s="476">
        <v>42775</v>
      </c>
      <c r="B311" s="480">
        <v>35</v>
      </c>
      <c r="C311" s="479">
        <v>132</v>
      </c>
    </row>
    <row r="312" spans="1:3">
      <c r="A312" s="476">
        <v>42776</v>
      </c>
      <c r="B312" s="480">
        <v>30</v>
      </c>
      <c r="C312" s="479">
        <v>132</v>
      </c>
    </row>
    <row r="313" spans="1:3">
      <c r="A313" s="476">
        <v>42777</v>
      </c>
      <c r="B313" s="480">
        <v>30</v>
      </c>
      <c r="C313" s="479">
        <v>132</v>
      </c>
    </row>
    <row r="314" spans="1:3">
      <c r="A314" s="476">
        <v>42778</v>
      </c>
      <c r="B314" s="480">
        <v>5</v>
      </c>
      <c r="C314" s="479">
        <v>132</v>
      </c>
    </row>
    <row r="315" spans="1:3">
      <c r="A315" s="476">
        <v>42779</v>
      </c>
      <c r="B315" s="480">
        <v>0</v>
      </c>
      <c r="C315" s="479">
        <v>132</v>
      </c>
    </row>
    <row r="316" spans="1:3">
      <c r="A316" s="476">
        <v>42780</v>
      </c>
      <c r="B316" s="480">
        <v>24</v>
      </c>
      <c r="C316" s="479">
        <v>132</v>
      </c>
    </row>
    <row r="317" spans="1:3">
      <c r="A317" s="476">
        <v>42781</v>
      </c>
      <c r="B317" s="480">
        <v>13</v>
      </c>
      <c r="C317" s="479">
        <v>132</v>
      </c>
    </row>
    <row r="318" spans="1:3">
      <c r="A318" s="476">
        <v>42782</v>
      </c>
      <c r="B318" s="480">
        <v>11</v>
      </c>
      <c r="C318" s="479">
        <v>132</v>
      </c>
    </row>
    <row r="319" spans="1:3">
      <c r="A319" s="476">
        <v>42783</v>
      </c>
      <c r="B319" s="480">
        <v>20</v>
      </c>
      <c r="C319" s="479">
        <v>132</v>
      </c>
    </row>
    <row r="320" spans="1:3">
      <c r="A320" s="476">
        <v>42784</v>
      </c>
      <c r="B320" s="480">
        <v>38</v>
      </c>
      <c r="C320" s="479">
        <v>132</v>
      </c>
    </row>
    <row r="321" spans="1:3">
      <c r="A321" s="476">
        <v>42785</v>
      </c>
      <c r="B321" s="480">
        <v>37</v>
      </c>
      <c r="C321" s="479">
        <v>132</v>
      </c>
    </row>
    <row r="322" spans="1:3">
      <c r="A322" s="476">
        <v>42786</v>
      </c>
      <c r="B322" s="480">
        <v>46</v>
      </c>
      <c r="C322" s="479">
        <v>132</v>
      </c>
    </row>
    <row r="323" spans="1:3">
      <c r="A323" s="476">
        <v>42787</v>
      </c>
      <c r="B323" s="480">
        <v>0</v>
      </c>
      <c r="C323" s="479">
        <v>132</v>
      </c>
    </row>
    <row r="324" spans="1:3">
      <c r="A324" s="476">
        <v>42788</v>
      </c>
      <c r="B324" s="480">
        <v>77</v>
      </c>
      <c r="C324" s="479">
        <v>132</v>
      </c>
    </row>
    <row r="325" spans="1:3">
      <c r="A325" s="476">
        <v>42789</v>
      </c>
      <c r="B325" s="480">
        <v>53</v>
      </c>
      <c r="C325" s="479">
        <v>132</v>
      </c>
    </row>
    <row r="326" spans="1:3">
      <c r="A326" s="476">
        <v>42790</v>
      </c>
      <c r="B326" s="480">
        <v>63</v>
      </c>
      <c r="C326" s="479">
        <v>132</v>
      </c>
    </row>
    <row r="327" spans="1:3">
      <c r="A327" s="476">
        <v>42791</v>
      </c>
      <c r="B327" s="480">
        <v>68</v>
      </c>
      <c r="C327" s="479">
        <v>132</v>
      </c>
    </row>
    <row r="328" spans="1:3">
      <c r="A328" s="476">
        <v>42792</v>
      </c>
      <c r="B328" s="480">
        <v>38</v>
      </c>
      <c r="C328" s="479">
        <v>132</v>
      </c>
    </row>
    <row r="329" spans="1:3">
      <c r="A329" s="476">
        <v>42793</v>
      </c>
      <c r="B329" s="480">
        <v>38</v>
      </c>
      <c r="C329" s="479">
        <v>132</v>
      </c>
    </row>
    <row r="330" spans="1:3">
      <c r="A330" s="476">
        <v>42794</v>
      </c>
      <c r="B330" s="480">
        <v>50</v>
      </c>
      <c r="C330" s="479">
        <v>132</v>
      </c>
    </row>
    <row r="331" spans="1:3">
      <c r="A331" s="476">
        <v>42795</v>
      </c>
      <c r="B331" s="480">
        <v>70</v>
      </c>
      <c r="C331" s="479">
        <v>132</v>
      </c>
    </row>
    <row r="332" spans="1:3">
      <c r="A332" s="476">
        <v>42796</v>
      </c>
      <c r="B332" s="480">
        <v>35</v>
      </c>
      <c r="C332" s="479">
        <v>132</v>
      </c>
    </row>
    <row r="333" spans="1:3">
      <c r="A333" s="476">
        <v>42797</v>
      </c>
      <c r="B333" s="480">
        <v>59</v>
      </c>
      <c r="C333" s="479">
        <v>132</v>
      </c>
    </row>
    <row r="334" spans="1:3">
      <c r="A334" s="476">
        <v>42798</v>
      </c>
      <c r="B334" s="480">
        <v>0</v>
      </c>
      <c r="C334" s="479">
        <v>132</v>
      </c>
    </row>
    <row r="335" spans="1:3">
      <c r="A335" s="476">
        <v>42799</v>
      </c>
      <c r="B335" s="480">
        <v>69</v>
      </c>
      <c r="C335" s="479">
        <v>132</v>
      </c>
    </row>
    <row r="336" spans="1:3">
      <c r="A336" s="476">
        <v>42800</v>
      </c>
      <c r="B336" s="480">
        <v>47</v>
      </c>
      <c r="C336" s="479">
        <v>132</v>
      </c>
    </row>
    <row r="337" spans="1:3">
      <c r="A337" s="476">
        <v>42801</v>
      </c>
      <c r="B337" s="480">
        <v>38</v>
      </c>
      <c r="C337" s="479">
        <v>132</v>
      </c>
    </row>
    <row r="338" spans="1:3">
      <c r="A338" s="476">
        <v>42802</v>
      </c>
      <c r="B338" s="480">
        <v>46</v>
      </c>
      <c r="C338" s="479">
        <v>132</v>
      </c>
    </row>
    <row r="339" spans="1:3">
      <c r="A339" s="476">
        <v>42803</v>
      </c>
      <c r="B339" s="480">
        <v>45</v>
      </c>
      <c r="C339" s="479">
        <v>132</v>
      </c>
    </row>
    <row r="340" spans="1:3">
      <c r="A340" s="476">
        <v>42804</v>
      </c>
      <c r="B340" s="480">
        <v>46</v>
      </c>
      <c r="C340" s="479">
        <v>132</v>
      </c>
    </row>
    <row r="341" spans="1:3">
      <c r="A341" s="476">
        <v>42805</v>
      </c>
      <c r="B341" s="480">
        <v>44</v>
      </c>
      <c r="C341" s="479">
        <v>132</v>
      </c>
    </row>
    <row r="342" spans="1:3">
      <c r="A342" s="476">
        <v>42806</v>
      </c>
      <c r="B342" s="480">
        <v>47</v>
      </c>
      <c r="C342" s="479">
        <v>132</v>
      </c>
    </row>
    <row r="343" spans="1:3">
      <c r="A343" s="476">
        <v>42807</v>
      </c>
      <c r="B343" s="480">
        <v>45</v>
      </c>
      <c r="C343" s="479">
        <v>132</v>
      </c>
    </row>
    <row r="344" spans="1:3">
      <c r="A344" s="476">
        <v>42808</v>
      </c>
      <c r="B344" s="480">
        <v>39</v>
      </c>
      <c r="C344" s="479">
        <v>132</v>
      </c>
    </row>
    <row r="345" spans="1:3">
      <c r="A345" s="476">
        <v>42809</v>
      </c>
      <c r="B345" s="480">
        <v>0</v>
      </c>
      <c r="C345" s="479">
        <v>132</v>
      </c>
    </row>
    <row r="346" spans="1:3">
      <c r="A346" s="476">
        <v>42810</v>
      </c>
      <c r="B346" s="480">
        <v>53</v>
      </c>
      <c r="C346" s="479">
        <v>132</v>
      </c>
    </row>
    <row r="347" spans="1:3">
      <c r="A347" s="476">
        <v>42811</v>
      </c>
      <c r="B347" s="480">
        <v>45</v>
      </c>
      <c r="C347" s="479">
        <v>132</v>
      </c>
    </row>
    <row r="348" spans="1:3">
      <c r="A348" s="476">
        <v>42812</v>
      </c>
      <c r="B348" s="480">
        <v>49</v>
      </c>
      <c r="C348" s="479">
        <v>132</v>
      </c>
    </row>
    <row r="349" spans="1:3">
      <c r="A349" s="476">
        <v>42813</v>
      </c>
      <c r="B349" s="480">
        <v>47</v>
      </c>
      <c r="C349" s="479">
        <v>132</v>
      </c>
    </row>
    <row r="350" spans="1:3">
      <c r="A350" s="476">
        <v>42814</v>
      </c>
      <c r="B350" s="480">
        <v>43</v>
      </c>
      <c r="C350" s="479">
        <v>132</v>
      </c>
    </row>
    <row r="351" spans="1:3">
      <c r="A351" s="476">
        <v>42815</v>
      </c>
      <c r="B351" s="480">
        <v>46</v>
      </c>
      <c r="C351" s="479">
        <v>132</v>
      </c>
    </row>
    <row r="352" spans="1:3">
      <c r="A352" s="476">
        <v>42816</v>
      </c>
      <c r="B352" s="480">
        <v>0</v>
      </c>
      <c r="C352" s="479">
        <v>132</v>
      </c>
    </row>
    <row r="353" spans="1:3">
      <c r="A353" s="476">
        <v>42817</v>
      </c>
      <c r="B353" s="480">
        <v>0</v>
      </c>
      <c r="C353" s="479">
        <v>132</v>
      </c>
    </row>
    <row r="354" spans="1:3">
      <c r="A354" s="476">
        <v>42818</v>
      </c>
      <c r="B354" s="480">
        <v>15</v>
      </c>
      <c r="C354" s="479">
        <v>132</v>
      </c>
    </row>
    <row r="355" spans="1:3">
      <c r="A355" s="476">
        <v>42819</v>
      </c>
      <c r="B355" s="480">
        <v>51</v>
      </c>
      <c r="C355" s="479">
        <v>132</v>
      </c>
    </row>
    <row r="356" spans="1:3">
      <c r="A356" s="476">
        <v>42820</v>
      </c>
      <c r="B356" s="480">
        <v>16</v>
      </c>
      <c r="C356" s="479">
        <v>132</v>
      </c>
    </row>
    <row r="357" spans="1:3">
      <c r="A357" s="476">
        <v>42821</v>
      </c>
      <c r="B357" s="480">
        <v>9</v>
      </c>
      <c r="C357" s="479">
        <v>132</v>
      </c>
    </row>
    <row r="358" spans="1:3">
      <c r="A358" s="476">
        <v>42822</v>
      </c>
      <c r="B358" s="480">
        <v>4</v>
      </c>
      <c r="C358" s="479">
        <v>132</v>
      </c>
    </row>
    <row r="359" spans="1:3">
      <c r="A359" s="476">
        <v>42823</v>
      </c>
      <c r="B359" s="480">
        <v>36</v>
      </c>
      <c r="C359" s="479">
        <v>132</v>
      </c>
    </row>
    <row r="360" spans="1:3">
      <c r="A360" s="476">
        <v>42824</v>
      </c>
      <c r="B360" s="480">
        <v>44</v>
      </c>
      <c r="C360" s="479">
        <v>132</v>
      </c>
    </row>
    <row r="361" spans="1:3">
      <c r="A361" s="476">
        <v>42825</v>
      </c>
      <c r="B361" s="480">
        <v>44</v>
      </c>
      <c r="C361" s="479">
        <v>132</v>
      </c>
    </row>
    <row r="362" spans="1:3">
      <c r="A362" s="476">
        <v>42826</v>
      </c>
      <c r="B362" s="480">
        <v>44</v>
      </c>
      <c r="C362" s="479">
        <v>132</v>
      </c>
    </row>
    <row r="363" spans="1:3">
      <c r="A363" s="476">
        <v>42827</v>
      </c>
      <c r="B363" s="480">
        <v>44</v>
      </c>
      <c r="C363" s="479">
        <v>132</v>
      </c>
    </row>
    <row r="364" spans="1:3">
      <c r="A364" s="476">
        <v>42828</v>
      </c>
      <c r="B364" s="480">
        <v>44</v>
      </c>
      <c r="C364" s="479">
        <v>132</v>
      </c>
    </row>
    <row r="365" spans="1:3">
      <c r="A365" s="476">
        <v>42829</v>
      </c>
      <c r="B365" s="480">
        <v>45</v>
      </c>
      <c r="C365" s="479">
        <v>132</v>
      </c>
    </row>
    <row r="366" spans="1:3">
      <c r="A366" s="476">
        <v>42830</v>
      </c>
      <c r="B366" s="480">
        <v>41</v>
      </c>
      <c r="C366" s="479">
        <v>132</v>
      </c>
    </row>
    <row r="367" spans="1:3">
      <c r="A367" s="476">
        <v>42831</v>
      </c>
      <c r="B367" s="480">
        <v>36</v>
      </c>
      <c r="C367" s="479">
        <v>132</v>
      </c>
    </row>
    <row r="368" spans="1:3">
      <c r="A368" s="476">
        <v>42832</v>
      </c>
      <c r="B368" s="480">
        <v>37</v>
      </c>
      <c r="C368" s="479">
        <v>132</v>
      </c>
    </row>
    <row r="369" spans="1:3">
      <c r="A369" s="476">
        <v>42833</v>
      </c>
      <c r="B369" s="480">
        <v>41</v>
      </c>
      <c r="C369" s="479">
        <v>132</v>
      </c>
    </row>
    <row r="370" spans="1:3">
      <c r="A370" s="476">
        <v>42834</v>
      </c>
      <c r="B370" s="480">
        <v>40</v>
      </c>
      <c r="C370" s="479">
        <v>132</v>
      </c>
    </row>
    <row r="371" spans="1:3">
      <c r="A371" s="476">
        <v>42835</v>
      </c>
      <c r="B371" s="480">
        <v>35</v>
      </c>
      <c r="C371" s="479">
        <v>132</v>
      </c>
    </row>
    <row r="372" spans="1:3">
      <c r="A372" s="476">
        <v>42836</v>
      </c>
      <c r="B372" s="480">
        <v>38</v>
      </c>
      <c r="C372" s="479">
        <v>132</v>
      </c>
    </row>
    <row r="373" spans="1:3">
      <c r="A373" s="476">
        <v>42837</v>
      </c>
      <c r="B373" s="480">
        <v>35</v>
      </c>
      <c r="C373" s="479">
        <v>132</v>
      </c>
    </row>
    <row r="374" spans="1:3">
      <c r="A374" s="476">
        <v>42838</v>
      </c>
      <c r="B374" s="480">
        <v>18</v>
      </c>
      <c r="C374" s="479">
        <v>132</v>
      </c>
    </row>
    <row r="375" spans="1:3">
      <c r="A375" s="476">
        <v>42839</v>
      </c>
      <c r="B375" s="480">
        <v>24</v>
      </c>
      <c r="C375" s="479">
        <v>132</v>
      </c>
    </row>
    <row r="376" spans="1:3">
      <c r="A376" s="476">
        <v>42840</v>
      </c>
      <c r="B376" s="480">
        <v>16</v>
      </c>
      <c r="C376" s="479">
        <v>132</v>
      </c>
    </row>
    <row r="377" spans="1:3">
      <c r="A377" s="476">
        <v>42841</v>
      </c>
      <c r="B377" s="480">
        <v>19</v>
      </c>
      <c r="C377" s="479">
        <v>132</v>
      </c>
    </row>
    <row r="378" spans="1:3">
      <c r="A378" s="476">
        <v>42842</v>
      </c>
      <c r="B378" s="480">
        <v>13</v>
      </c>
      <c r="C378" s="479">
        <v>132</v>
      </c>
    </row>
    <row r="379" spans="1:3">
      <c r="A379" s="476">
        <v>42843</v>
      </c>
      <c r="B379" s="480">
        <v>0</v>
      </c>
      <c r="C379" s="479">
        <v>132</v>
      </c>
    </row>
    <row r="380" spans="1:3">
      <c r="A380" s="476">
        <v>42844</v>
      </c>
      <c r="B380" s="480">
        <v>1</v>
      </c>
      <c r="C380" s="479">
        <v>132</v>
      </c>
    </row>
    <row r="381" spans="1:3">
      <c r="A381" s="476">
        <v>42845</v>
      </c>
      <c r="B381" s="480">
        <v>1</v>
      </c>
      <c r="C381" s="479">
        <v>132</v>
      </c>
    </row>
    <row r="382" spans="1:3">
      <c r="A382" s="476">
        <v>42846</v>
      </c>
      <c r="B382" s="480">
        <v>0</v>
      </c>
      <c r="C382" s="479">
        <v>132</v>
      </c>
    </row>
    <row r="383" spans="1:3">
      <c r="A383" s="476">
        <v>42847</v>
      </c>
      <c r="B383" s="480">
        <v>0</v>
      </c>
      <c r="C383" s="479">
        <v>132</v>
      </c>
    </row>
    <row r="384" spans="1:3">
      <c r="A384" s="476">
        <v>42848</v>
      </c>
      <c r="B384" s="480">
        <v>1</v>
      </c>
      <c r="C384" s="479">
        <v>132</v>
      </c>
    </row>
    <row r="385" spans="1:3">
      <c r="A385" s="476">
        <v>42849</v>
      </c>
      <c r="B385" s="480">
        <v>0</v>
      </c>
      <c r="C385" s="479">
        <v>132</v>
      </c>
    </row>
    <row r="386" spans="1:3">
      <c r="A386" s="476">
        <v>42850</v>
      </c>
      <c r="B386" s="480">
        <v>0</v>
      </c>
      <c r="C386" s="479">
        <v>132</v>
      </c>
    </row>
    <row r="387" spans="1:3">
      <c r="A387" s="476">
        <v>42851</v>
      </c>
      <c r="B387" s="480">
        <v>0</v>
      </c>
      <c r="C387" s="479">
        <v>132</v>
      </c>
    </row>
    <row r="388" spans="1:3">
      <c r="A388" s="476">
        <v>42852</v>
      </c>
      <c r="B388" s="480">
        <v>0</v>
      </c>
      <c r="C388" s="479">
        <v>132</v>
      </c>
    </row>
    <row r="389" spans="1:3">
      <c r="A389" s="476">
        <v>42853</v>
      </c>
      <c r="B389" s="480">
        <v>1</v>
      </c>
      <c r="C389" s="479">
        <v>132</v>
      </c>
    </row>
    <row r="390" spans="1:3">
      <c r="A390" s="476">
        <v>42854</v>
      </c>
      <c r="B390" s="480">
        <v>0</v>
      </c>
      <c r="C390" s="479">
        <v>132</v>
      </c>
    </row>
    <row r="391" spans="1:3">
      <c r="A391" s="476">
        <v>42855</v>
      </c>
      <c r="B391" s="480">
        <v>0</v>
      </c>
      <c r="C391" s="479">
        <v>132</v>
      </c>
    </row>
    <row r="392" spans="1:3">
      <c r="A392" s="476">
        <v>42856</v>
      </c>
      <c r="B392" s="480">
        <v>0</v>
      </c>
      <c r="C392" s="479">
        <v>132</v>
      </c>
    </row>
    <row r="393" spans="1:3">
      <c r="A393" s="476">
        <v>42857</v>
      </c>
      <c r="B393" s="480">
        <v>0</v>
      </c>
      <c r="C393" s="479">
        <v>132</v>
      </c>
    </row>
    <row r="394" spans="1:3">
      <c r="A394" s="476">
        <v>42858</v>
      </c>
      <c r="B394" s="480">
        <v>0</v>
      </c>
      <c r="C394" s="479">
        <v>132</v>
      </c>
    </row>
    <row r="395" spans="1:3">
      <c r="A395" s="476">
        <v>42859</v>
      </c>
      <c r="B395" s="480">
        <v>0</v>
      </c>
      <c r="C395" s="479">
        <v>132</v>
      </c>
    </row>
    <row r="396" spans="1:3">
      <c r="A396" s="476">
        <v>42860</v>
      </c>
      <c r="B396" s="480">
        <v>0</v>
      </c>
      <c r="C396" s="479">
        <v>132</v>
      </c>
    </row>
    <row r="397" spans="1:3">
      <c r="A397" s="476">
        <v>42861</v>
      </c>
      <c r="B397" s="480">
        <v>0</v>
      </c>
      <c r="C397" s="479">
        <v>132</v>
      </c>
    </row>
    <row r="398" spans="1:3">
      <c r="A398" s="476">
        <v>42862</v>
      </c>
      <c r="B398" s="480">
        <v>0</v>
      </c>
      <c r="C398" s="479">
        <v>132</v>
      </c>
    </row>
    <row r="399" spans="1:3">
      <c r="A399" s="476">
        <v>42863</v>
      </c>
      <c r="B399" s="480">
        <v>0</v>
      </c>
      <c r="C399" s="479">
        <v>132</v>
      </c>
    </row>
    <row r="400" spans="1:3">
      <c r="A400" s="476">
        <v>42864</v>
      </c>
      <c r="B400" s="480">
        <v>0</v>
      </c>
      <c r="C400" s="479">
        <v>132</v>
      </c>
    </row>
    <row r="401" spans="1:3">
      <c r="A401" s="476">
        <v>42865</v>
      </c>
      <c r="B401" s="480">
        <v>0</v>
      </c>
      <c r="C401" s="479">
        <v>132</v>
      </c>
    </row>
    <row r="402" spans="1:3">
      <c r="A402" s="476">
        <v>42866</v>
      </c>
      <c r="B402" s="480">
        <v>0</v>
      </c>
      <c r="C402" s="479">
        <v>132</v>
      </c>
    </row>
    <row r="403" spans="1:3">
      <c r="A403" s="476">
        <v>42867</v>
      </c>
      <c r="B403" s="480">
        <v>0</v>
      </c>
      <c r="C403" s="479">
        <v>132</v>
      </c>
    </row>
    <row r="404" spans="1:3">
      <c r="A404" s="476">
        <v>42868</v>
      </c>
      <c r="B404" s="480">
        <v>0</v>
      </c>
      <c r="C404" s="479">
        <v>132</v>
      </c>
    </row>
    <row r="405" spans="1:3">
      <c r="A405" s="476">
        <v>42869</v>
      </c>
      <c r="B405" s="480">
        <v>0</v>
      </c>
      <c r="C405" s="479">
        <v>132</v>
      </c>
    </row>
    <row r="406" spans="1:3">
      <c r="A406" s="476">
        <v>42870</v>
      </c>
      <c r="B406" s="480">
        <v>0</v>
      </c>
      <c r="C406" s="479">
        <v>132</v>
      </c>
    </row>
    <row r="407" spans="1:3">
      <c r="A407" s="476">
        <v>42871</v>
      </c>
      <c r="B407" s="480">
        <v>0</v>
      </c>
      <c r="C407" s="479">
        <v>132</v>
      </c>
    </row>
    <row r="408" spans="1:3">
      <c r="A408" s="476">
        <v>42872</v>
      </c>
      <c r="B408" s="480">
        <v>0</v>
      </c>
      <c r="C408" s="479">
        <v>132</v>
      </c>
    </row>
    <row r="409" spans="1:3">
      <c r="A409" s="476">
        <v>42873</v>
      </c>
      <c r="B409" s="480">
        <v>0</v>
      </c>
      <c r="C409" s="479">
        <v>132</v>
      </c>
    </row>
    <row r="410" spans="1:3">
      <c r="A410" s="476">
        <v>42874</v>
      </c>
      <c r="B410" s="480">
        <v>0</v>
      </c>
      <c r="C410" s="479">
        <v>132</v>
      </c>
    </row>
    <row r="411" spans="1:3">
      <c r="A411" s="476">
        <v>42875</v>
      </c>
      <c r="B411" s="480">
        <v>0</v>
      </c>
      <c r="C411" s="479">
        <v>132</v>
      </c>
    </row>
    <row r="412" spans="1:3">
      <c r="A412" s="476">
        <v>42876</v>
      </c>
      <c r="B412" s="480">
        <v>0</v>
      </c>
      <c r="C412" s="479">
        <v>132</v>
      </c>
    </row>
    <row r="413" spans="1:3">
      <c r="A413" s="476">
        <v>42877</v>
      </c>
      <c r="B413" s="480">
        <v>0</v>
      </c>
      <c r="C413" s="479">
        <v>132</v>
      </c>
    </row>
    <row r="414" spans="1:3">
      <c r="A414" s="476">
        <v>42878</v>
      </c>
      <c r="B414" s="480">
        <v>0</v>
      </c>
      <c r="C414" s="479">
        <v>132</v>
      </c>
    </row>
    <row r="415" spans="1:3">
      <c r="A415" s="476">
        <v>42879</v>
      </c>
      <c r="B415" s="480">
        <v>0</v>
      </c>
      <c r="C415" s="479">
        <v>132</v>
      </c>
    </row>
    <row r="416" spans="1:3">
      <c r="A416" s="476">
        <v>42880</v>
      </c>
      <c r="B416" s="480">
        <v>0</v>
      </c>
      <c r="C416" s="479">
        <v>132</v>
      </c>
    </row>
    <row r="417" spans="1:3">
      <c r="A417" s="476">
        <v>42881</v>
      </c>
      <c r="B417" s="480">
        <v>0</v>
      </c>
      <c r="C417" s="479">
        <v>132</v>
      </c>
    </row>
    <row r="418" spans="1:3">
      <c r="A418" s="476">
        <v>42882</v>
      </c>
      <c r="B418" s="480">
        <v>0</v>
      </c>
      <c r="C418" s="479">
        <v>132</v>
      </c>
    </row>
    <row r="419" spans="1:3">
      <c r="A419" s="476">
        <v>42883</v>
      </c>
      <c r="B419" s="480">
        <v>0</v>
      </c>
      <c r="C419" s="479">
        <v>132</v>
      </c>
    </row>
    <row r="420" spans="1:3">
      <c r="A420" s="476">
        <v>42884</v>
      </c>
      <c r="B420" s="480">
        <v>0</v>
      </c>
      <c r="C420" s="479">
        <v>132</v>
      </c>
    </row>
    <row r="421" spans="1:3">
      <c r="A421" s="476">
        <v>42885</v>
      </c>
      <c r="B421" s="480">
        <v>0</v>
      </c>
      <c r="C421" s="479">
        <v>132</v>
      </c>
    </row>
    <row r="422" spans="1:3">
      <c r="A422" s="476">
        <v>42886</v>
      </c>
      <c r="B422" s="480">
        <v>0</v>
      </c>
      <c r="C422" s="479">
        <v>132</v>
      </c>
    </row>
    <row r="423" spans="1:3">
      <c r="A423" s="476">
        <v>42887</v>
      </c>
      <c r="B423" s="480">
        <v>0</v>
      </c>
      <c r="C423" s="479">
        <v>132</v>
      </c>
    </row>
    <row r="424" spans="1:3">
      <c r="A424" s="476">
        <v>42888</v>
      </c>
      <c r="B424" s="480">
        <v>0</v>
      </c>
      <c r="C424" s="479">
        <v>132</v>
      </c>
    </row>
    <row r="425" spans="1:3">
      <c r="A425" s="476">
        <v>42889</v>
      </c>
      <c r="B425" s="480">
        <v>0</v>
      </c>
      <c r="C425" s="479">
        <v>132</v>
      </c>
    </row>
    <row r="426" spans="1:3">
      <c r="A426" s="476">
        <v>42890</v>
      </c>
      <c r="B426" s="480">
        <v>0</v>
      </c>
      <c r="C426" s="479">
        <v>132</v>
      </c>
    </row>
    <row r="427" spans="1:3">
      <c r="A427" s="476">
        <v>42891</v>
      </c>
      <c r="B427" s="480">
        <v>0</v>
      </c>
      <c r="C427" s="479">
        <v>132</v>
      </c>
    </row>
    <row r="428" spans="1:3">
      <c r="A428" s="476">
        <v>42892</v>
      </c>
      <c r="B428" s="480">
        <v>0</v>
      </c>
      <c r="C428" s="479">
        <v>132</v>
      </c>
    </row>
    <row r="429" spans="1:3">
      <c r="A429" s="476">
        <v>42893</v>
      </c>
      <c r="B429" s="480">
        <v>0</v>
      </c>
      <c r="C429" s="479">
        <v>132</v>
      </c>
    </row>
    <row r="430" spans="1:3">
      <c r="A430" s="476">
        <v>42894</v>
      </c>
      <c r="B430" s="480">
        <v>0</v>
      </c>
      <c r="C430" s="479">
        <v>132</v>
      </c>
    </row>
    <row r="431" spans="1:3">
      <c r="A431" s="476">
        <v>42895</v>
      </c>
      <c r="B431" s="480">
        <v>0</v>
      </c>
      <c r="C431" s="479">
        <v>132</v>
      </c>
    </row>
    <row r="432" spans="1:3">
      <c r="A432" s="476">
        <v>42896</v>
      </c>
      <c r="B432" s="480">
        <v>0</v>
      </c>
      <c r="C432" s="479">
        <v>132</v>
      </c>
    </row>
    <row r="433" spans="1:3">
      <c r="A433" s="476">
        <v>42897</v>
      </c>
      <c r="B433" s="480">
        <v>0</v>
      </c>
      <c r="C433" s="479">
        <v>132</v>
      </c>
    </row>
    <row r="434" spans="1:3">
      <c r="A434" s="476">
        <v>42898</v>
      </c>
      <c r="B434" s="480">
        <v>0</v>
      </c>
      <c r="C434" s="479">
        <v>132</v>
      </c>
    </row>
    <row r="435" spans="1:3">
      <c r="A435" s="476">
        <v>42899</v>
      </c>
      <c r="B435" s="480">
        <v>0</v>
      </c>
      <c r="C435" s="479">
        <v>132</v>
      </c>
    </row>
    <row r="436" spans="1:3">
      <c r="A436" s="476">
        <v>42900</v>
      </c>
      <c r="B436" s="480">
        <v>0</v>
      </c>
      <c r="C436" s="479">
        <v>132</v>
      </c>
    </row>
    <row r="437" spans="1:3">
      <c r="A437" s="476">
        <v>42901</v>
      </c>
      <c r="B437" s="480">
        <v>0</v>
      </c>
      <c r="C437" s="479">
        <v>132</v>
      </c>
    </row>
    <row r="438" spans="1:3">
      <c r="A438" s="476">
        <v>42902</v>
      </c>
      <c r="B438" s="480">
        <v>0</v>
      </c>
      <c r="C438" s="479">
        <v>132</v>
      </c>
    </row>
    <row r="439" spans="1:3">
      <c r="A439" s="476">
        <v>42903</v>
      </c>
      <c r="B439" s="480">
        <v>0</v>
      </c>
      <c r="C439" s="479">
        <v>132</v>
      </c>
    </row>
    <row r="440" spans="1:3">
      <c r="A440" s="476">
        <v>42904</v>
      </c>
      <c r="B440" s="480">
        <v>0</v>
      </c>
      <c r="C440" s="479">
        <v>132</v>
      </c>
    </row>
    <row r="441" spans="1:3">
      <c r="A441" s="476">
        <v>42905</v>
      </c>
      <c r="B441" s="480">
        <v>0</v>
      </c>
      <c r="C441" s="479">
        <v>132</v>
      </c>
    </row>
    <row r="442" spans="1:3">
      <c r="A442" s="476">
        <v>42906</v>
      </c>
      <c r="B442" s="480">
        <v>0</v>
      </c>
      <c r="C442" s="479">
        <v>132</v>
      </c>
    </row>
    <row r="443" spans="1:3">
      <c r="A443" s="476">
        <v>42907</v>
      </c>
      <c r="B443" s="480">
        <v>0</v>
      </c>
      <c r="C443" s="479">
        <v>132</v>
      </c>
    </row>
    <row r="444" spans="1:3">
      <c r="A444" s="476">
        <v>42908</v>
      </c>
      <c r="B444" s="480">
        <v>0</v>
      </c>
      <c r="C444" s="479">
        <v>132</v>
      </c>
    </row>
    <row r="445" spans="1:3">
      <c r="A445" s="476">
        <v>42909</v>
      </c>
      <c r="B445" s="480">
        <v>0</v>
      </c>
      <c r="C445" s="479">
        <v>132</v>
      </c>
    </row>
    <row r="446" spans="1:3">
      <c r="A446" s="476">
        <v>42910</v>
      </c>
      <c r="B446" s="480">
        <v>0</v>
      </c>
      <c r="C446" s="479">
        <v>132</v>
      </c>
    </row>
    <row r="447" spans="1:3">
      <c r="A447" s="476">
        <v>42911</v>
      </c>
      <c r="B447" s="480">
        <v>0</v>
      </c>
      <c r="C447" s="479">
        <v>132</v>
      </c>
    </row>
    <row r="448" spans="1:3">
      <c r="A448" s="476">
        <v>42912</v>
      </c>
      <c r="B448" s="480">
        <v>0</v>
      </c>
      <c r="C448" s="479">
        <v>132</v>
      </c>
    </row>
    <row r="449" spans="1:5">
      <c r="A449" s="476">
        <v>42913</v>
      </c>
      <c r="B449" s="480">
        <v>0</v>
      </c>
      <c r="C449" s="479">
        <v>132</v>
      </c>
    </row>
    <row r="450" spans="1:5">
      <c r="A450" s="476">
        <v>42914</v>
      </c>
      <c r="B450" s="480">
        <v>0</v>
      </c>
      <c r="C450" s="479">
        <v>132</v>
      </c>
    </row>
    <row r="451" spans="1:5">
      <c r="A451" s="476">
        <v>42915</v>
      </c>
      <c r="B451" s="480">
        <v>0</v>
      </c>
      <c r="C451" s="479">
        <v>132</v>
      </c>
      <c r="D451" s="409" t="s">
        <v>218</v>
      </c>
      <c r="E451" s="415">
        <f>MIN(B89:B452)</f>
        <v>0</v>
      </c>
    </row>
    <row r="452" spans="1:5">
      <c r="A452" s="476">
        <v>42916</v>
      </c>
      <c r="B452" s="480">
        <v>0</v>
      </c>
      <c r="C452" s="479">
        <v>132</v>
      </c>
      <c r="D452" s="409" t="s">
        <v>219</v>
      </c>
      <c r="E452" s="415">
        <f>MAX(B89:B452)</f>
        <v>154</v>
      </c>
    </row>
    <row r="453" spans="1:5">
      <c r="A453" s="476">
        <v>42917</v>
      </c>
      <c r="B453" s="480">
        <v>0</v>
      </c>
      <c r="C453" s="479">
        <v>132</v>
      </c>
      <c r="D453" s="409" t="s">
        <v>220</v>
      </c>
      <c r="E453" s="415">
        <f>AVERAGE(B89:B452)</f>
        <v>14.057692307692308</v>
      </c>
    </row>
    <row r="454" spans="1:5">
      <c r="A454" s="476">
        <v>42918</v>
      </c>
      <c r="B454" s="480">
        <v>0</v>
      </c>
      <c r="C454" s="479">
        <v>132</v>
      </c>
    </row>
    <row r="455" spans="1:5">
      <c r="A455" s="476">
        <v>42919</v>
      </c>
      <c r="B455" s="480">
        <v>0</v>
      </c>
      <c r="C455" s="479">
        <v>132</v>
      </c>
    </row>
    <row r="456" spans="1:5">
      <c r="A456" s="476">
        <v>42920</v>
      </c>
      <c r="B456" s="480">
        <v>0</v>
      </c>
      <c r="C456" s="479">
        <v>132</v>
      </c>
    </row>
    <row r="457" spans="1:5">
      <c r="A457" s="476">
        <v>42921</v>
      </c>
      <c r="B457" s="480">
        <v>0</v>
      </c>
      <c r="C457" s="479">
        <v>132</v>
      </c>
    </row>
    <row r="458" spans="1:5">
      <c r="A458" s="476">
        <v>42922</v>
      </c>
      <c r="B458" s="480">
        <v>0</v>
      </c>
      <c r="C458" s="479">
        <v>132</v>
      </c>
    </row>
    <row r="459" spans="1:5">
      <c r="A459" s="476">
        <v>42923</v>
      </c>
      <c r="B459" s="480">
        <v>0</v>
      </c>
      <c r="C459" s="479">
        <v>132</v>
      </c>
    </row>
    <row r="460" spans="1:5">
      <c r="A460" s="476">
        <v>42924</v>
      </c>
      <c r="B460" s="480">
        <v>0</v>
      </c>
      <c r="C460" s="479">
        <v>132</v>
      </c>
    </row>
    <row r="461" spans="1:5">
      <c r="A461" s="476">
        <v>42925</v>
      </c>
      <c r="B461" s="480">
        <v>0</v>
      </c>
      <c r="C461" s="479">
        <v>132</v>
      </c>
    </row>
    <row r="462" spans="1:5">
      <c r="A462" s="476">
        <v>42926</v>
      </c>
      <c r="B462" s="480">
        <v>0</v>
      </c>
      <c r="C462" s="479">
        <v>132</v>
      </c>
    </row>
    <row r="463" spans="1:5">
      <c r="A463" s="476">
        <v>42927</v>
      </c>
      <c r="B463" s="480">
        <v>0</v>
      </c>
      <c r="C463" s="479">
        <v>132</v>
      </c>
    </row>
    <row r="464" spans="1:5">
      <c r="A464" s="476">
        <v>42928</v>
      </c>
      <c r="B464" s="480">
        <v>0</v>
      </c>
      <c r="C464" s="479">
        <v>132</v>
      </c>
    </row>
    <row r="465" spans="1:3">
      <c r="A465" s="476">
        <v>42929</v>
      </c>
      <c r="B465" s="480">
        <v>0</v>
      </c>
      <c r="C465" s="479">
        <v>132</v>
      </c>
    </row>
    <row r="466" spans="1:3">
      <c r="A466" s="476">
        <v>42930</v>
      </c>
      <c r="B466" s="480">
        <v>0</v>
      </c>
      <c r="C466" s="479">
        <v>132</v>
      </c>
    </row>
    <row r="467" spans="1:3">
      <c r="A467" s="476">
        <v>42931</v>
      </c>
      <c r="B467" s="480">
        <v>0</v>
      </c>
      <c r="C467" s="479">
        <v>132</v>
      </c>
    </row>
    <row r="468" spans="1:3">
      <c r="A468" s="476">
        <v>42932</v>
      </c>
      <c r="B468" s="480">
        <v>0</v>
      </c>
      <c r="C468" s="479">
        <v>132</v>
      </c>
    </row>
    <row r="469" spans="1:3">
      <c r="A469" s="476">
        <v>42933</v>
      </c>
      <c r="B469" s="480">
        <v>0</v>
      </c>
      <c r="C469" s="479">
        <v>132</v>
      </c>
    </row>
    <row r="470" spans="1:3">
      <c r="A470" s="476">
        <v>42934</v>
      </c>
      <c r="B470" s="480">
        <v>0</v>
      </c>
      <c r="C470" s="479">
        <v>132</v>
      </c>
    </row>
    <row r="471" spans="1:3">
      <c r="A471" s="476">
        <v>42935</v>
      </c>
      <c r="B471" s="480">
        <v>0</v>
      </c>
      <c r="C471" s="479">
        <v>132</v>
      </c>
    </row>
    <row r="472" spans="1:3">
      <c r="A472" s="476">
        <v>42936</v>
      </c>
      <c r="B472" s="480">
        <v>0</v>
      </c>
      <c r="C472" s="479">
        <v>132</v>
      </c>
    </row>
    <row r="473" spans="1:3">
      <c r="A473" s="476">
        <v>42937</v>
      </c>
      <c r="B473" s="480">
        <v>0</v>
      </c>
      <c r="C473" s="479">
        <v>132</v>
      </c>
    </row>
    <row r="474" spans="1:3">
      <c r="A474" s="476">
        <v>42938</v>
      </c>
      <c r="B474" s="480">
        <v>0</v>
      </c>
      <c r="C474" s="479">
        <v>132</v>
      </c>
    </row>
    <row r="475" spans="1:3">
      <c r="A475" s="476">
        <v>42939</v>
      </c>
      <c r="B475" s="480">
        <v>0</v>
      </c>
      <c r="C475" s="479">
        <v>132</v>
      </c>
    </row>
    <row r="476" spans="1:3">
      <c r="A476" s="476">
        <v>42940</v>
      </c>
      <c r="B476" s="480">
        <v>0</v>
      </c>
      <c r="C476" s="479">
        <v>132</v>
      </c>
    </row>
    <row r="477" spans="1:3">
      <c r="A477" s="476">
        <v>42941</v>
      </c>
      <c r="B477" s="480">
        <v>0</v>
      </c>
      <c r="C477" s="479">
        <v>132</v>
      </c>
    </row>
    <row r="478" spans="1:3">
      <c r="A478" s="476">
        <v>42942</v>
      </c>
      <c r="B478" s="480">
        <v>0</v>
      </c>
      <c r="C478" s="479">
        <v>132</v>
      </c>
    </row>
    <row r="479" spans="1:3">
      <c r="A479" s="476">
        <v>42943</v>
      </c>
      <c r="B479" s="480">
        <v>0</v>
      </c>
      <c r="C479" s="479">
        <v>132</v>
      </c>
    </row>
    <row r="480" spans="1:3">
      <c r="A480" s="476">
        <v>42944</v>
      </c>
      <c r="B480" s="480">
        <v>0</v>
      </c>
      <c r="C480" s="479">
        <v>132</v>
      </c>
    </row>
    <row r="481" spans="1:3">
      <c r="A481" s="476">
        <v>42945</v>
      </c>
      <c r="B481" s="480">
        <v>0</v>
      </c>
      <c r="C481" s="479">
        <v>132</v>
      </c>
    </row>
    <row r="482" spans="1:3">
      <c r="A482" s="476">
        <v>42946</v>
      </c>
      <c r="B482" s="480">
        <v>0</v>
      </c>
      <c r="C482" s="479">
        <v>132</v>
      </c>
    </row>
    <row r="483" spans="1:3">
      <c r="A483" s="476">
        <v>42947</v>
      </c>
      <c r="B483" s="480">
        <v>0</v>
      </c>
      <c r="C483" s="479">
        <v>132</v>
      </c>
    </row>
    <row r="484" spans="1:3">
      <c r="A484" s="476">
        <v>42948</v>
      </c>
      <c r="B484" s="480">
        <v>1</v>
      </c>
      <c r="C484" s="479">
        <v>132</v>
      </c>
    </row>
    <row r="485" spans="1:3">
      <c r="A485" s="476">
        <v>42949</v>
      </c>
      <c r="B485" s="480">
        <v>0</v>
      </c>
      <c r="C485" s="479">
        <v>132</v>
      </c>
    </row>
    <row r="486" spans="1:3">
      <c r="A486" s="476">
        <v>42950</v>
      </c>
      <c r="B486" s="480">
        <v>0</v>
      </c>
      <c r="C486" s="479">
        <v>132</v>
      </c>
    </row>
    <row r="487" spans="1:3">
      <c r="A487" s="476">
        <v>42951</v>
      </c>
      <c r="B487" s="480">
        <v>0</v>
      </c>
      <c r="C487" s="479">
        <v>132</v>
      </c>
    </row>
    <row r="488" spans="1:3">
      <c r="A488" s="476">
        <v>42952</v>
      </c>
      <c r="B488" s="480">
        <v>0</v>
      </c>
      <c r="C488" s="479">
        <v>132</v>
      </c>
    </row>
    <row r="489" spans="1:3">
      <c r="A489" s="476">
        <v>42953</v>
      </c>
      <c r="B489" s="480">
        <v>0</v>
      </c>
      <c r="C489" s="479">
        <v>132</v>
      </c>
    </row>
    <row r="490" spans="1:3">
      <c r="A490" s="476">
        <v>42954</v>
      </c>
      <c r="B490" s="480">
        <v>0</v>
      </c>
      <c r="C490" s="479">
        <v>132</v>
      </c>
    </row>
    <row r="491" spans="1:3">
      <c r="A491" s="476">
        <v>42955</v>
      </c>
      <c r="B491" s="480">
        <v>0</v>
      </c>
      <c r="C491" s="479">
        <v>132</v>
      </c>
    </row>
    <row r="492" spans="1:3">
      <c r="A492" s="476">
        <v>42956</v>
      </c>
      <c r="B492" s="480">
        <v>0</v>
      </c>
      <c r="C492" s="479">
        <v>132</v>
      </c>
    </row>
    <row r="493" spans="1:3">
      <c r="A493" s="476">
        <v>42957</v>
      </c>
      <c r="B493" s="480">
        <v>0</v>
      </c>
      <c r="C493" s="479">
        <v>132</v>
      </c>
    </row>
    <row r="494" spans="1:3">
      <c r="A494" s="476">
        <v>42958</v>
      </c>
      <c r="B494" s="480">
        <v>0</v>
      </c>
      <c r="C494" s="479">
        <v>132</v>
      </c>
    </row>
    <row r="495" spans="1:3">
      <c r="A495" s="476">
        <v>42959</v>
      </c>
      <c r="B495" s="480">
        <v>0</v>
      </c>
      <c r="C495" s="479">
        <v>132</v>
      </c>
    </row>
    <row r="496" spans="1:3">
      <c r="A496" s="476">
        <v>42960</v>
      </c>
      <c r="B496" s="480">
        <v>0</v>
      </c>
      <c r="C496" s="479">
        <v>132</v>
      </c>
    </row>
    <row r="497" spans="1:3">
      <c r="A497" s="476">
        <v>42961</v>
      </c>
      <c r="B497" s="480">
        <v>0</v>
      </c>
      <c r="C497" s="479">
        <v>132</v>
      </c>
    </row>
    <row r="498" spans="1:3">
      <c r="A498" s="476">
        <v>42962</v>
      </c>
      <c r="B498" s="480">
        <v>0</v>
      </c>
      <c r="C498" s="479">
        <v>132</v>
      </c>
    </row>
    <row r="499" spans="1:3">
      <c r="A499" s="476">
        <v>42963</v>
      </c>
      <c r="B499" s="480">
        <v>0</v>
      </c>
      <c r="C499" s="479">
        <v>132</v>
      </c>
    </row>
    <row r="500" spans="1:3">
      <c r="A500" s="476">
        <v>42964</v>
      </c>
      <c r="B500" s="480">
        <v>0</v>
      </c>
      <c r="C500" s="479">
        <v>132</v>
      </c>
    </row>
    <row r="501" spans="1:3">
      <c r="A501" s="476">
        <v>42965</v>
      </c>
      <c r="B501" s="480">
        <v>0</v>
      </c>
      <c r="C501" s="479">
        <v>132</v>
      </c>
    </row>
    <row r="502" spans="1:3">
      <c r="A502" s="476">
        <v>42966</v>
      </c>
      <c r="B502" s="480">
        <v>0</v>
      </c>
      <c r="C502" s="479">
        <v>132</v>
      </c>
    </row>
    <row r="503" spans="1:3">
      <c r="A503" s="476">
        <v>42967</v>
      </c>
      <c r="B503" s="480">
        <v>0</v>
      </c>
      <c r="C503" s="479">
        <v>132</v>
      </c>
    </row>
    <row r="504" spans="1:3">
      <c r="A504" s="476">
        <v>42968</v>
      </c>
      <c r="B504" s="480">
        <v>0</v>
      </c>
      <c r="C504" s="479">
        <v>132</v>
      </c>
    </row>
    <row r="505" spans="1:3">
      <c r="A505" s="476">
        <v>42969</v>
      </c>
      <c r="B505" s="480">
        <v>0</v>
      </c>
      <c r="C505" s="479">
        <v>132</v>
      </c>
    </row>
    <row r="506" spans="1:3">
      <c r="A506" s="476">
        <v>42970</v>
      </c>
      <c r="B506" s="480">
        <v>0</v>
      </c>
      <c r="C506" s="479">
        <v>132</v>
      </c>
    </row>
    <row r="507" spans="1:3">
      <c r="A507" s="476">
        <v>42971</v>
      </c>
      <c r="B507" s="480">
        <v>0</v>
      </c>
      <c r="C507" s="479">
        <v>132</v>
      </c>
    </row>
    <row r="508" spans="1:3">
      <c r="A508" s="476">
        <v>42972</v>
      </c>
      <c r="B508" s="480">
        <v>0</v>
      </c>
      <c r="C508" s="479">
        <v>132</v>
      </c>
    </row>
    <row r="509" spans="1:3">
      <c r="A509" s="476">
        <v>42973</v>
      </c>
      <c r="B509" s="480">
        <v>0</v>
      </c>
      <c r="C509" s="479">
        <v>132</v>
      </c>
    </row>
    <row r="510" spans="1:3">
      <c r="A510" s="476">
        <v>42974</v>
      </c>
      <c r="B510" s="480">
        <v>0</v>
      </c>
      <c r="C510" s="479">
        <v>132</v>
      </c>
    </row>
    <row r="511" spans="1:3">
      <c r="A511" s="476">
        <v>42975</v>
      </c>
      <c r="B511" s="480">
        <v>0</v>
      </c>
      <c r="C511" s="479">
        <v>132</v>
      </c>
    </row>
    <row r="512" spans="1:3">
      <c r="A512" s="476">
        <v>42976</v>
      </c>
      <c r="B512" s="480">
        <v>0</v>
      </c>
      <c r="C512" s="479">
        <v>132</v>
      </c>
    </row>
    <row r="513" spans="1:3">
      <c r="A513" s="476">
        <v>42977</v>
      </c>
      <c r="B513" s="480">
        <v>0</v>
      </c>
      <c r="C513" s="479">
        <v>132</v>
      </c>
    </row>
    <row r="514" spans="1:3">
      <c r="A514" s="476">
        <v>42978</v>
      </c>
      <c r="B514" s="480">
        <v>0</v>
      </c>
      <c r="C514" s="479">
        <v>132</v>
      </c>
    </row>
    <row r="515" spans="1:3">
      <c r="A515" s="476">
        <v>42979</v>
      </c>
      <c r="B515" s="480">
        <v>0</v>
      </c>
      <c r="C515" s="479">
        <v>132</v>
      </c>
    </row>
    <row r="516" spans="1:3">
      <c r="A516" s="476">
        <v>42980</v>
      </c>
      <c r="B516" s="480">
        <v>0</v>
      </c>
      <c r="C516" s="479">
        <v>132</v>
      </c>
    </row>
    <row r="517" spans="1:3">
      <c r="A517" s="476">
        <v>42981</v>
      </c>
      <c r="B517" s="480">
        <v>0</v>
      </c>
      <c r="C517" s="479">
        <v>132</v>
      </c>
    </row>
    <row r="518" spans="1:3">
      <c r="A518" s="476">
        <v>42982</v>
      </c>
      <c r="B518" s="480">
        <v>0</v>
      </c>
      <c r="C518" s="479">
        <v>132</v>
      </c>
    </row>
    <row r="519" spans="1:3">
      <c r="A519" s="476">
        <v>42983</v>
      </c>
      <c r="B519" s="480">
        <v>0</v>
      </c>
      <c r="C519" s="479">
        <v>132</v>
      </c>
    </row>
    <row r="520" spans="1:3">
      <c r="A520" s="476">
        <v>42984</v>
      </c>
      <c r="B520" s="480">
        <v>0</v>
      </c>
      <c r="C520" s="479">
        <v>132</v>
      </c>
    </row>
    <row r="521" spans="1:3">
      <c r="A521" s="476">
        <v>42985</v>
      </c>
      <c r="B521" s="480">
        <v>0</v>
      </c>
      <c r="C521" s="479">
        <v>132</v>
      </c>
    </row>
    <row r="522" spans="1:3">
      <c r="A522" s="476">
        <v>42986</v>
      </c>
      <c r="B522" s="480">
        <v>0</v>
      </c>
      <c r="C522" s="479">
        <v>132</v>
      </c>
    </row>
    <row r="523" spans="1:3">
      <c r="A523" s="476">
        <v>42987</v>
      </c>
      <c r="B523" s="480">
        <v>0</v>
      </c>
      <c r="C523" s="479">
        <v>132</v>
      </c>
    </row>
    <row r="524" spans="1:3">
      <c r="A524" s="476">
        <v>42988</v>
      </c>
      <c r="B524" s="480">
        <v>0</v>
      </c>
      <c r="C524" s="479">
        <v>132</v>
      </c>
    </row>
    <row r="525" spans="1:3">
      <c r="A525" s="476">
        <v>42989</v>
      </c>
      <c r="B525" s="480">
        <v>0</v>
      </c>
      <c r="C525" s="479">
        <v>132</v>
      </c>
    </row>
    <row r="526" spans="1:3">
      <c r="A526" s="476">
        <v>42990</v>
      </c>
      <c r="B526" s="480">
        <v>0</v>
      </c>
      <c r="C526" s="479">
        <v>132</v>
      </c>
    </row>
    <row r="527" spans="1:3">
      <c r="A527" s="476">
        <v>42991</v>
      </c>
      <c r="B527" s="480">
        <v>0</v>
      </c>
      <c r="C527" s="479">
        <v>132</v>
      </c>
    </row>
    <row r="528" spans="1:3">
      <c r="A528" s="476">
        <v>42992</v>
      </c>
      <c r="B528" s="480">
        <v>0</v>
      </c>
      <c r="C528" s="479">
        <v>132</v>
      </c>
    </row>
    <row r="529" spans="1:3">
      <c r="A529" s="476">
        <v>42993</v>
      </c>
      <c r="B529" s="480">
        <v>0</v>
      </c>
      <c r="C529" s="479">
        <v>132</v>
      </c>
    </row>
    <row r="530" spans="1:3">
      <c r="A530" s="476">
        <v>42994</v>
      </c>
      <c r="B530" s="480">
        <v>0</v>
      </c>
      <c r="C530" s="479">
        <v>132</v>
      </c>
    </row>
    <row r="531" spans="1:3">
      <c r="A531" s="476">
        <v>42995</v>
      </c>
      <c r="B531" s="480">
        <v>0</v>
      </c>
      <c r="C531" s="479">
        <v>132</v>
      </c>
    </row>
    <row r="532" spans="1:3">
      <c r="A532" s="476">
        <v>42996</v>
      </c>
      <c r="B532" s="480">
        <v>0</v>
      </c>
      <c r="C532" s="479">
        <v>132</v>
      </c>
    </row>
    <row r="533" spans="1:3">
      <c r="A533" s="476">
        <v>42997</v>
      </c>
      <c r="B533" s="480">
        <v>0</v>
      </c>
      <c r="C533" s="479">
        <v>132</v>
      </c>
    </row>
    <row r="534" spans="1:3">
      <c r="A534" s="476">
        <v>42998</v>
      </c>
      <c r="B534" s="480">
        <v>0</v>
      </c>
      <c r="C534" s="479">
        <v>132</v>
      </c>
    </row>
    <row r="535" spans="1:3">
      <c r="A535" s="476">
        <v>42999</v>
      </c>
      <c r="B535" s="480">
        <v>0</v>
      </c>
      <c r="C535" s="479">
        <v>132</v>
      </c>
    </row>
    <row r="536" spans="1:3">
      <c r="A536" s="476">
        <v>43000</v>
      </c>
      <c r="B536" s="480">
        <v>0</v>
      </c>
      <c r="C536" s="479">
        <v>132</v>
      </c>
    </row>
    <row r="537" spans="1:3">
      <c r="A537" s="476">
        <v>43001</v>
      </c>
      <c r="B537" s="480">
        <v>0</v>
      </c>
      <c r="C537" s="479">
        <v>132</v>
      </c>
    </row>
    <row r="538" spans="1:3">
      <c r="A538" s="476">
        <v>43002</v>
      </c>
      <c r="B538" s="480">
        <v>0</v>
      </c>
      <c r="C538" s="479">
        <v>132</v>
      </c>
    </row>
    <row r="539" spans="1:3">
      <c r="A539" s="476">
        <v>43003</v>
      </c>
      <c r="B539" s="480">
        <v>0</v>
      </c>
      <c r="C539" s="479">
        <v>132</v>
      </c>
    </row>
    <row r="540" spans="1:3">
      <c r="A540" s="476">
        <v>43004</v>
      </c>
      <c r="B540" s="480">
        <v>0</v>
      </c>
      <c r="C540" s="479">
        <v>132</v>
      </c>
    </row>
    <row r="541" spans="1:3">
      <c r="A541" s="476">
        <v>43005</v>
      </c>
      <c r="B541" s="480">
        <v>0</v>
      </c>
      <c r="C541" s="479">
        <v>132</v>
      </c>
    </row>
    <row r="542" spans="1:3">
      <c r="A542" s="476">
        <v>43006</v>
      </c>
      <c r="B542" s="480">
        <v>0</v>
      </c>
      <c r="C542" s="479">
        <v>132</v>
      </c>
    </row>
    <row r="543" spans="1:3">
      <c r="A543" s="476">
        <v>43007</v>
      </c>
      <c r="B543" s="480">
        <v>0</v>
      </c>
      <c r="C543" s="479">
        <v>132</v>
      </c>
    </row>
    <row r="544" spans="1:3">
      <c r="A544" s="476">
        <v>43008</v>
      </c>
      <c r="B544" s="480">
        <v>0</v>
      </c>
      <c r="C544" s="479">
        <v>132</v>
      </c>
    </row>
    <row r="545" spans="1:3">
      <c r="A545" s="476">
        <v>43009</v>
      </c>
      <c r="B545" s="480">
        <v>0</v>
      </c>
      <c r="C545" s="479">
        <v>132</v>
      </c>
    </row>
    <row r="546" spans="1:3">
      <c r="A546" s="476">
        <v>43010</v>
      </c>
      <c r="B546" s="480">
        <v>0</v>
      </c>
      <c r="C546" s="479">
        <v>132</v>
      </c>
    </row>
    <row r="547" spans="1:3">
      <c r="A547" s="476">
        <v>43011</v>
      </c>
      <c r="B547" s="480">
        <v>0</v>
      </c>
      <c r="C547" s="479">
        <v>132</v>
      </c>
    </row>
    <row r="548" spans="1:3">
      <c r="A548" s="476">
        <v>43012</v>
      </c>
      <c r="B548" s="480">
        <v>0</v>
      </c>
      <c r="C548" s="479">
        <v>132</v>
      </c>
    </row>
    <row r="549" spans="1:3">
      <c r="A549" s="476">
        <v>43013</v>
      </c>
      <c r="B549" s="480">
        <v>0</v>
      </c>
      <c r="C549" s="479">
        <v>132</v>
      </c>
    </row>
    <row r="550" spans="1:3">
      <c r="A550" s="476">
        <v>43014</v>
      </c>
      <c r="B550" s="480">
        <v>0</v>
      </c>
      <c r="C550" s="479">
        <v>132</v>
      </c>
    </row>
    <row r="551" spans="1:3">
      <c r="A551" s="476">
        <v>43015</v>
      </c>
      <c r="B551" s="480">
        <v>0</v>
      </c>
      <c r="C551" s="479">
        <v>132</v>
      </c>
    </row>
    <row r="552" spans="1:3">
      <c r="A552" s="476">
        <v>43016</v>
      </c>
      <c r="B552" s="480">
        <v>0</v>
      </c>
      <c r="C552" s="479">
        <v>132</v>
      </c>
    </row>
    <row r="553" spans="1:3">
      <c r="A553" s="476">
        <v>43017</v>
      </c>
      <c r="B553" s="480">
        <v>0</v>
      </c>
      <c r="C553" s="479">
        <v>132</v>
      </c>
    </row>
    <row r="554" spans="1:3">
      <c r="A554" s="476">
        <v>43018</v>
      </c>
      <c r="B554" s="480">
        <v>0</v>
      </c>
      <c r="C554" s="479">
        <v>132</v>
      </c>
    </row>
    <row r="555" spans="1:3">
      <c r="A555" s="476">
        <v>43019</v>
      </c>
      <c r="B555" s="480">
        <v>0</v>
      </c>
      <c r="C555" s="479">
        <v>132</v>
      </c>
    </row>
    <row r="556" spans="1:3">
      <c r="A556" s="476">
        <v>43020</v>
      </c>
      <c r="B556" s="480">
        <v>0</v>
      </c>
      <c r="C556" s="479">
        <v>132</v>
      </c>
    </row>
    <row r="557" spans="1:3">
      <c r="A557" s="476">
        <v>43021</v>
      </c>
      <c r="B557" s="480">
        <v>0</v>
      </c>
      <c r="C557" s="479">
        <v>132</v>
      </c>
    </row>
    <row r="558" spans="1:3">
      <c r="A558" s="476">
        <v>43022</v>
      </c>
      <c r="B558" s="480">
        <v>0</v>
      </c>
      <c r="C558" s="479">
        <v>132</v>
      </c>
    </row>
    <row r="559" spans="1:3">
      <c r="A559" s="476">
        <v>43023</v>
      </c>
      <c r="B559" s="480">
        <v>0</v>
      </c>
      <c r="C559" s="479">
        <v>132</v>
      </c>
    </row>
    <row r="560" spans="1:3">
      <c r="A560" s="476">
        <v>43024</v>
      </c>
      <c r="B560" s="480">
        <v>0</v>
      </c>
      <c r="C560" s="479">
        <v>132</v>
      </c>
    </row>
    <row r="561" spans="1:3">
      <c r="A561" s="476">
        <v>43025</v>
      </c>
      <c r="B561" s="480">
        <v>0</v>
      </c>
      <c r="C561" s="479">
        <v>132</v>
      </c>
    </row>
    <row r="562" spans="1:3">
      <c r="A562" s="476">
        <v>43026</v>
      </c>
      <c r="B562" s="480">
        <v>0</v>
      </c>
      <c r="C562" s="479">
        <v>132</v>
      </c>
    </row>
    <row r="563" spans="1:3">
      <c r="A563" s="476">
        <v>43027</v>
      </c>
      <c r="B563" s="480">
        <v>61</v>
      </c>
      <c r="C563" s="479">
        <v>132</v>
      </c>
    </row>
    <row r="564" spans="1:3">
      <c r="A564" s="476">
        <v>43028</v>
      </c>
      <c r="B564" s="480">
        <v>9</v>
      </c>
      <c r="C564" s="479">
        <v>132</v>
      </c>
    </row>
    <row r="565" spans="1:3">
      <c r="A565" s="476">
        <v>43029</v>
      </c>
      <c r="B565" s="480">
        <v>43</v>
      </c>
      <c r="C565" s="479">
        <v>132</v>
      </c>
    </row>
    <row r="566" spans="1:3">
      <c r="A566" s="476">
        <v>43030</v>
      </c>
      <c r="B566" s="480">
        <v>27</v>
      </c>
      <c r="C566" s="479">
        <v>132</v>
      </c>
    </row>
    <row r="567" spans="1:3">
      <c r="A567" s="476">
        <v>43031</v>
      </c>
      <c r="B567" s="480">
        <v>25</v>
      </c>
      <c r="C567" s="479">
        <v>132</v>
      </c>
    </row>
    <row r="568" spans="1:3">
      <c r="A568" s="476">
        <v>43032</v>
      </c>
      <c r="B568" s="480">
        <v>39</v>
      </c>
      <c r="C568" s="479">
        <v>132</v>
      </c>
    </row>
    <row r="569" spans="1:3">
      <c r="A569" s="476">
        <v>43033</v>
      </c>
      <c r="B569" s="480">
        <v>64</v>
      </c>
      <c r="C569" s="479">
        <v>132</v>
      </c>
    </row>
    <row r="570" spans="1:3">
      <c r="A570" s="476">
        <v>43034</v>
      </c>
      <c r="B570" s="480">
        <v>70</v>
      </c>
      <c r="C570" s="479">
        <v>132</v>
      </c>
    </row>
    <row r="571" spans="1:3">
      <c r="A571" s="476">
        <v>43035</v>
      </c>
      <c r="B571" s="480">
        <v>47</v>
      </c>
      <c r="C571" s="479">
        <v>132</v>
      </c>
    </row>
    <row r="572" spans="1:3">
      <c r="A572" s="476">
        <v>43036</v>
      </c>
      <c r="B572" s="480">
        <v>45</v>
      </c>
      <c r="C572" s="479">
        <v>132</v>
      </c>
    </row>
    <row r="573" spans="1:3">
      <c r="A573" s="476">
        <v>43037</v>
      </c>
      <c r="B573" s="480">
        <v>39</v>
      </c>
      <c r="C573" s="479">
        <v>132</v>
      </c>
    </row>
    <row r="574" spans="1:3">
      <c r="A574" s="476">
        <v>43038</v>
      </c>
      <c r="B574" s="480">
        <v>56</v>
      </c>
      <c r="C574" s="479">
        <v>132</v>
      </c>
    </row>
    <row r="575" spans="1:3">
      <c r="A575" s="476">
        <v>43039</v>
      </c>
      <c r="B575" s="480">
        <v>25</v>
      </c>
      <c r="C575" s="479">
        <v>132</v>
      </c>
    </row>
    <row r="576" spans="1:3">
      <c r="A576" s="476">
        <v>43040</v>
      </c>
      <c r="B576" s="480">
        <v>46</v>
      </c>
      <c r="C576" s="479">
        <v>132</v>
      </c>
    </row>
    <row r="577" spans="1:3">
      <c r="A577" s="476">
        <v>43041</v>
      </c>
      <c r="B577" s="480">
        <v>46</v>
      </c>
      <c r="C577" s="479">
        <v>132</v>
      </c>
    </row>
    <row r="578" spans="1:3">
      <c r="A578" s="476">
        <v>43042</v>
      </c>
      <c r="B578" s="480">
        <v>33</v>
      </c>
      <c r="C578" s="479">
        <v>132</v>
      </c>
    </row>
    <row r="579" spans="1:3">
      <c r="A579" s="476">
        <v>43043</v>
      </c>
      <c r="B579" s="480">
        <v>7</v>
      </c>
      <c r="C579" s="479">
        <v>132</v>
      </c>
    </row>
    <row r="580" spans="1:3">
      <c r="A580" s="476">
        <v>43044</v>
      </c>
      <c r="B580" s="480">
        <v>33</v>
      </c>
      <c r="C580" s="479">
        <v>132</v>
      </c>
    </row>
    <row r="581" spans="1:3">
      <c r="A581" s="476">
        <v>43045</v>
      </c>
      <c r="B581" s="480">
        <v>19</v>
      </c>
      <c r="C581" s="479">
        <v>132</v>
      </c>
    </row>
    <row r="582" spans="1:3">
      <c r="A582" s="476">
        <v>43046</v>
      </c>
      <c r="B582" s="480">
        <v>39</v>
      </c>
      <c r="C582" s="479">
        <v>132</v>
      </c>
    </row>
    <row r="583" spans="1:3">
      <c r="A583" s="476">
        <v>43047</v>
      </c>
      <c r="B583" s="480">
        <v>36</v>
      </c>
      <c r="C583" s="479">
        <v>132</v>
      </c>
    </row>
    <row r="584" spans="1:3">
      <c r="A584" s="476">
        <v>43048</v>
      </c>
      <c r="B584" s="480">
        <v>40</v>
      </c>
      <c r="C584" s="479">
        <v>132</v>
      </c>
    </row>
    <row r="585" spans="1:3">
      <c r="A585" s="476">
        <v>43049</v>
      </c>
      <c r="B585" s="480">
        <v>61</v>
      </c>
      <c r="C585" s="479">
        <v>132</v>
      </c>
    </row>
    <row r="586" spans="1:3">
      <c r="A586" s="476">
        <v>43050</v>
      </c>
      <c r="B586" s="480">
        <v>33</v>
      </c>
      <c r="C586" s="479">
        <v>132</v>
      </c>
    </row>
    <row r="587" spans="1:3">
      <c r="A587" s="476">
        <v>43051</v>
      </c>
      <c r="B587" s="480">
        <v>34</v>
      </c>
      <c r="C587" s="479">
        <v>132</v>
      </c>
    </row>
    <row r="588" spans="1:3">
      <c r="A588" s="476">
        <v>43052</v>
      </c>
      <c r="B588" s="480">
        <v>80</v>
      </c>
      <c r="C588" s="479">
        <v>132</v>
      </c>
    </row>
    <row r="589" spans="1:3">
      <c r="A589" s="476">
        <v>43053</v>
      </c>
      <c r="B589" s="480">
        <v>33</v>
      </c>
      <c r="C589" s="479">
        <v>132</v>
      </c>
    </row>
    <row r="590" spans="1:3">
      <c r="A590" s="476">
        <v>43054</v>
      </c>
      <c r="B590" s="480">
        <v>18</v>
      </c>
      <c r="C590" s="479">
        <v>132</v>
      </c>
    </row>
    <row r="591" spans="1:3">
      <c r="A591" s="476">
        <v>43055</v>
      </c>
      <c r="B591" s="480">
        <v>59</v>
      </c>
      <c r="C591" s="479">
        <v>132</v>
      </c>
    </row>
    <row r="592" spans="1:3">
      <c r="A592" s="476">
        <v>43056</v>
      </c>
      <c r="B592" s="480">
        <v>89</v>
      </c>
      <c r="C592" s="479">
        <v>132</v>
      </c>
    </row>
    <row r="593" spans="1:3">
      <c r="A593" s="476">
        <v>43057</v>
      </c>
      <c r="B593" s="480">
        <v>39</v>
      </c>
      <c r="C593" s="479">
        <v>132</v>
      </c>
    </row>
    <row r="594" spans="1:3">
      <c r="A594" s="476">
        <v>43058</v>
      </c>
      <c r="B594" s="480">
        <v>37</v>
      </c>
      <c r="C594" s="479">
        <v>132</v>
      </c>
    </row>
    <row r="595" spans="1:3">
      <c r="A595" s="476">
        <v>43059</v>
      </c>
      <c r="B595" s="480">
        <v>75</v>
      </c>
      <c r="C595" s="479">
        <v>132</v>
      </c>
    </row>
    <row r="596" spans="1:3">
      <c r="A596" s="476">
        <v>43060</v>
      </c>
      <c r="B596" s="480">
        <v>61</v>
      </c>
      <c r="C596" s="479">
        <v>132</v>
      </c>
    </row>
    <row r="597" spans="1:3">
      <c r="A597" s="476">
        <v>43061</v>
      </c>
      <c r="B597" s="480">
        <v>131</v>
      </c>
      <c r="C597" s="479">
        <v>132</v>
      </c>
    </row>
    <row r="598" spans="1:3">
      <c r="A598" s="476">
        <v>43062</v>
      </c>
      <c r="B598" s="480">
        <v>109</v>
      </c>
      <c r="C598" s="479">
        <v>132</v>
      </c>
    </row>
    <row r="599" spans="1:3">
      <c r="A599" s="476">
        <v>43063</v>
      </c>
      <c r="B599" s="480">
        <v>34</v>
      </c>
      <c r="C599" s="479">
        <v>132</v>
      </c>
    </row>
    <row r="600" spans="1:3">
      <c r="A600" s="476">
        <v>43064</v>
      </c>
      <c r="B600" s="480">
        <v>30</v>
      </c>
      <c r="C600" s="479">
        <v>132</v>
      </c>
    </row>
    <row r="601" spans="1:3">
      <c r="A601" s="476">
        <v>43065</v>
      </c>
      <c r="B601" s="480">
        <v>14</v>
      </c>
      <c r="C601" s="479">
        <v>132</v>
      </c>
    </row>
    <row r="602" spans="1:3">
      <c r="A602" s="476">
        <v>43066</v>
      </c>
      <c r="B602" s="480">
        <v>48</v>
      </c>
      <c r="C602" s="479">
        <v>132</v>
      </c>
    </row>
    <row r="603" spans="1:3">
      <c r="A603" s="476">
        <v>43067</v>
      </c>
      <c r="B603" s="480">
        <v>39</v>
      </c>
      <c r="C603" s="479">
        <v>132</v>
      </c>
    </row>
    <row r="604" spans="1:3">
      <c r="A604" s="476">
        <v>43068</v>
      </c>
      <c r="B604" s="480">
        <v>76</v>
      </c>
      <c r="C604" s="479">
        <v>132</v>
      </c>
    </row>
    <row r="605" spans="1:3">
      <c r="A605" s="476">
        <v>43069</v>
      </c>
      <c r="B605" s="480">
        <v>74</v>
      </c>
      <c r="C605" s="479">
        <v>132</v>
      </c>
    </row>
    <row r="606" spans="1:3">
      <c r="A606" s="476">
        <v>43070</v>
      </c>
      <c r="B606" s="480">
        <v>46</v>
      </c>
      <c r="C606" s="479">
        <v>132</v>
      </c>
    </row>
    <row r="607" spans="1:3">
      <c r="A607" s="476">
        <v>43071</v>
      </c>
      <c r="B607" s="480">
        <v>52</v>
      </c>
      <c r="C607" s="479">
        <v>132</v>
      </c>
    </row>
    <row r="608" spans="1:3">
      <c r="A608" s="476">
        <v>43072</v>
      </c>
      <c r="B608" s="480">
        <v>13</v>
      </c>
      <c r="C608" s="479">
        <v>132</v>
      </c>
    </row>
    <row r="609" spans="1:3">
      <c r="A609" s="476">
        <v>43073</v>
      </c>
      <c r="B609" s="480">
        <v>3</v>
      </c>
      <c r="C609" s="479">
        <v>132</v>
      </c>
    </row>
    <row r="610" spans="1:3">
      <c r="A610" s="476">
        <v>43074</v>
      </c>
      <c r="B610" s="480">
        <v>6</v>
      </c>
      <c r="C610" s="479">
        <v>132</v>
      </c>
    </row>
    <row r="611" spans="1:3">
      <c r="A611" s="476">
        <v>43075</v>
      </c>
      <c r="B611" s="480">
        <v>0</v>
      </c>
      <c r="C611" s="479">
        <v>132</v>
      </c>
    </row>
    <row r="612" spans="1:3">
      <c r="A612" s="476">
        <v>43076</v>
      </c>
      <c r="B612" s="480">
        <v>3</v>
      </c>
      <c r="C612" s="479">
        <v>132</v>
      </c>
    </row>
    <row r="613" spans="1:3">
      <c r="A613" s="476">
        <v>43077</v>
      </c>
      <c r="B613" s="480">
        <v>0</v>
      </c>
      <c r="C613" s="479">
        <v>132</v>
      </c>
    </row>
    <row r="614" spans="1:3">
      <c r="A614" s="476">
        <v>43078</v>
      </c>
      <c r="B614" s="480">
        <v>0</v>
      </c>
      <c r="C614" s="479">
        <v>132</v>
      </c>
    </row>
    <row r="615" spans="1:3">
      <c r="A615" s="476">
        <v>43079</v>
      </c>
      <c r="B615" s="480">
        <v>5</v>
      </c>
      <c r="C615" s="479">
        <v>132</v>
      </c>
    </row>
    <row r="616" spans="1:3">
      <c r="A616" s="476">
        <v>43080</v>
      </c>
      <c r="B616" s="480">
        <v>16</v>
      </c>
      <c r="C616" s="479">
        <v>132</v>
      </c>
    </row>
    <row r="617" spans="1:3">
      <c r="A617" s="476">
        <v>43081</v>
      </c>
      <c r="B617" s="480">
        <v>24</v>
      </c>
      <c r="C617" s="479">
        <v>132</v>
      </c>
    </row>
    <row r="618" spans="1:3">
      <c r="A618" s="476">
        <v>43082</v>
      </c>
      <c r="B618" s="480">
        <v>34</v>
      </c>
      <c r="C618" s="479">
        <v>132</v>
      </c>
    </row>
    <row r="619" spans="1:3">
      <c r="A619" s="476">
        <v>43083</v>
      </c>
      <c r="B619" s="480">
        <v>17</v>
      </c>
      <c r="C619" s="479">
        <v>132</v>
      </c>
    </row>
    <row r="620" spans="1:3">
      <c r="A620" s="476">
        <v>43084</v>
      </c>
      <c r="B620" s="480">
        <v>34</v>
      </c>
      <c r="C620" s="479">
        <v>132</v>
      </c>
    </row>
    <row r="621" spans="1:3">
      <c r="A621" s="476">
        <v>43085</v>
      </c>
      <c r="B621" s="480">
        <v>49</v>
      </c>
      <c r="C621" s="479">
        <v>132</v>
      </c>
    </row>
    <row r="622" spans="1:3">
      <c r="A622" s="476">
        <v>43086</v>
      </c>
      <c r="B622" s="480">
        <v>40</v>
      </c>
      <c r="C622" s="479">
        <v>132</v>
      </c>
    </row>
    <row r="623" spans="1:3">
      <c r="A623" s="476">
        <v>43087</v>
      </c>
      <c r="B623" s="480">
        <v>47</v>
      </c>
      <c r="C623" s="479">
        <v>132</v>
      </c>
    </row>
    <row r="624" spans="1:3">
      <c r="A624" s="476">
        <v>43088</v>
      </c>
      <c r="B624" s="480">
        <v>70</v>
      </c>
      <c r="C624" s="479">
        <v>132</v>
      </c>
    </row>
    <row r="625" spans="1:3">
      <c r="A625" s="476">
        <v>43089</v>
      </c>
      <c r="B625" s="480">
        <v>24</v>
      </c>
      <c r="C625" s="479">
        <v>132</v>
      </c>
    </row>
    <row r="626" spans="1:3">
      <c r="A626" s="476">
        <v>43090</v>
      </c>
      <c r="B626" s="480">
        <v>41</v>
      </c>
      <c r="C626" s="479">
        <v>132</v>
      </c>
    </row>
    <row r="627" spans="1:3">
      <c r="A627" s="476">
        <v>43091</v>
      </c>
      <c r="B627" s="480">
        <v>5</v>
      </c>
      <c r="C627" s="479">
        <v>132</v>
      </c>
    </row>
    <row r="628" spans="1:3">
      <c r="A628" s="476">
        <v>43092</v>
      </c>
      <c r="B628" s="480">
        <v>3</v>
      </c>
      <c r="C628" s="479">
        <v>132</v>
      </c>
    </row>
    <row r="629" spans="1:3">
      <c r="A629" s="476">
        <v>43093</v>
      </c>
      <c r="B629" s="480">
        <v>6</v>
      </c>
      <c r="C629" s="479">
        <v>132</v>
      </c>
    </row>
    <row r="630" spans="1:3">
      <c r="A630" s="476">
        <v>43094</v>
      </c>
      <c r="B630" s="480">
        <v>1</v>
      </c>
      <c r="C630" s="479">
        <v>132</v>
      </c>
    </row>
    <row r="631" spans="1:3">
      <c r="A631" s="476">
        <v>43095</v>
      </c>
      <c r="B631" s="480">
        <v>4</v>
      </c>
      <c r="C631" s="479">
        <v>132</v>
      </c>
    </row>
    <row r="632" spans="1:3">
      <c r="A632" s="476">
        <v>43096</v>
      </c>
      <c r="B632" s="480">
        <v>7</v>
      </c>
      <c r="C632" s="479">
        <v>132</v>
      </c>
    </row>
    <row r="633" spans="1:3">
      <c r="A633" s="476">
        <v>43097</v>
      </c>
      <c r="B633" s="480">
        <v>11</v>
      </c>
      <c r="C633" s="479">
        <v>132</v>
      </c>
    </row>
    <row r="634" spans="1:3">
      <c r="A634" s="476">
        <v>43098</v>
      </c>
      <c r="B634" s="480">
        <v>4</v>
      </c>
      <c r="C634" s="479">
        <v>132</v>
      </c>
    </row>
    <row r="635" spans="1:3">
      <c r="A635" s="476">
        <v>43099</v>
      </c>
      <c r="B635" s="480">
        <v>16</v>
      </c>
      <c r="C635" s="479">
        <v>132</v>
      </c>
    </row>
    <row r="636" spans="1:3">
      <c r="A636" s="476">
        <v>43100</v>
      </c>
      <c r="B636" s="480">
        <v>5</v>
      </c>
      <c r="C636" s="479">
        <v>132</v>
      </c>
    </row>
    <row r="637" spans="1:3">
      <c r="A637" s="476">
        <v>43101</v>
      </c>
      <c r="B637" s="480">
        <v>18</v>
      </c>
      <c r="C637" s="479">
        <v>132</v>
      </c>
    </row>
    <row r="638" spans="1:3">
      <c r="A638" s="476">
        <v>43102</v>
      </c>
      <c r="B638" s="480">
        <v>11</v>
      </c>
      <c r="C638" s="479">
        <v>132</v>
      </c>
    </row>
    <row r="639" spans="1:3">
      <c r="A639" s="476">
        <v>43103</v>
      </c>
      <c r="B639" s="480">
        <v>38</v>
      </c>
      <c r="C639" s="479">
        <v>132</v>
      </c>
    </row>
    <row r="640" spans="1:3">
      <c r="A640" s="476">
        <v>43104</v>
      </c>
      <c r="B640" s="480">
        <v>19</v>
      </c>
      <c r="C640" s="479">
        <v>132</v>
      </c>
    </row>
    <row r="641" spans="1:3">
      <c r="A641" s="476">
        <v>43105</v>
      </c>
      <c r="B641" s="480">
        <v>49</v>
      </c>
      <c r="C641" s="479">
        <v>132</v>
      </c>
    </row>
    <row r="642" spans="1:3">
      <c r="A642" s="476">
        <v>43106</v>
      </c>
      <c r="B642" s="480">
        <v>32</v>
      </c>
      <c r="C642" s="479">
        <v>132</v>
      </c>
    </row>
    <row r="643" spans="1:3">
      <c r="A643" s="476">
        <v>43107</v>
      </c>
      <c r="B643" s="480">
        <v>11</v>
      </c>
      <c r="C643" s="479">
        <v>132</v>
      </c>
    </row>
    <row r="644" spans="1:3">
      <c r="A644" s="476">
        <v>43108</v>
      </c>
      <c r="B644" s="480">
        <v>34</v>
      </c>
      <c r="C644" s="479">
        <v>132</v>
      </c>
    </row>
    <row r="645" spans="1:3">
      <c r="A645" s="476">
        <v>43109</v>
      </c>
      <c r="B645" s="480">
        <v>33</v>
      </c>
      <c r="C645" s="479">
        <v>132</v>
      </c>
    </row>
    <row r="646" spans="1:3">
      <c r="A646" s="476">
        <v>43110</v>
      </c>
      <c r="B646" s="480">
        <v>13</v>
      </c>
      <c r="C646" s="479">
        <v>132</v>
      </c>
    </row>
    <row r="647" spans="1:3">
      <c r="A647" s="476">
        <v>43111</v>
      </c>
      <c r="B647" s="480">
        <v>4</v>
      </c>
      <c r="C647" s="479">
        <v>132</v>
      </c>
    </row>
    <row r="648" spans="1:3">
      <c r="A648" s="476">
        <v>43112</v>
      </c>
      <c r="B648" s="480">
        <v>18</v>
      </c>
      <c r="C648" s="479">
        <v>132</v>
      </c>
    </row>
    <row r="649" spans="1:3">
      <c r="A649" s="476">
        <v>43113</v>
      </c>
      <c r="B649" s="480">
        <v>23</v>
      </c>
      <c r="C649" s="479">
        <v>132</v>
      </c>
    </row>
    <row r="650" spans="1:3">
      <c r="A650" s="476">
        <v>43114</v>
      </c>
      <c r="B650" s="480">
        <v>45</v>
      </c>
      <c r="C650" s="479">
        <v>132</v>
      </c>
    </row>
    <row r="651" spans="1:3">
      <c r="A651" s="476">
        <v>43115</v>
      </c>
      <c r="B651" s="480">
        <v>41</v>
      </c>
      <c r="C651" s="479">
        <v>132</v>
      </c>
    </row>
    <row r="652" spans="1:3">
      <c r="A652" s="476">
        <v>43116</v>
      </c>
      <c r="B652" s="480">
        <v>48</v>
      </c>
      <c r="C652" s="479">
        <v>132</v>
      </c>
    </row>
    <row r="653" spans="1:3">
      <c r="A653" s="476">
        <v>43117</v>
      </c>
      <c r="B653" s="480">
        <v>45</v>
      </c>
      <c r="C653" s="479">
        <v>132</v>
      </c>
    </row>
    <row r="654" spans="1:3">
      <c r="A654" s="476">
        <v>43118</v>
      </c>
      <c r="B654" s="480">
        <v>100</v>
      </c>
      <c r="C654" s="479">
        <v>132</v>
      </c>
    </row>
    <row r="655" spans="1:3">
      <c r="A655" s="476">
        <v>43119</v>
      </c>
      <c r="B655" s="480">
        <v>52</v>
      </c>
      <c r="C655" s="479">
        <v>132</v>
      </c>
    </row>
    <row r="656" spans="1:3">
      <c r="A656" s="476">
        <v>43120</v>
      </c>
      <c r="B656" s="480">
        <v>45</v>
      </c>
      <c r="C656" s="479">
        <v>132</v>
      </c>
    </row>
    <row r="657" spans="1:3">
      <c r="A657" s="476">
        <v>43121</v>
      </c>
      <c r="B657" s="480">
        <v>46</v>
      </c>
      <c r="C657" s="479">
        <v>132</v>
      </c>
    </row>
    <row r="658" spans="1:3">
      <c r="A658" s="476">
        <v>43122</v>
      </c>
      <c r="B658" s="480">
        <v>82</v>
      </c>
      <c r="C658" s="479">
        <v>132</v>
      </c>
    </row>
    <row r="659" spans="1:3">
      <c r="A659" s="476">
        <v>43123</v>
      </c>
      <c r="B659" s="480">
        <v>21</v>
      </c>
      <c r="C659" s="479">
        <v>132</v>
      </c>
    </row>
    <row r="660" spans="1:3">
      <c r="A660" s="476">
        <v>43124</v>
      </c>
      <c r="B660" s="480">
        <v>44</v>
      </c>
      <c r="C660" s="479">
        <v>132</v>
      </c>
    </row>
    <row r="661" spans="1:3">
      <c r="A661" s="476">
        <v>43125</v>
      </c>
      <c r="B661" s="480">
        <v>21</v>
      </c>
      <c r="C661" s="479">
        <v>132</v>
      </c>
    </row>
    <row r="662" spans="1:3">
      <c r="A662" s="476">
        <v>43126</v>
      </c>
      <c r="B662" s="480">
        <v>24</v>
      </c>
      <c r="C662" s="479">
        <v>132</v>
      </c>
    </row>
    <row r="663" spans="1:3">
      <c r="A663" s="476">
        <v>43127</v>
      </c>
      <c r="B663" s="480">
        <v>9</v>
      </c>
      <c r="C663" s="479">
        <v>132</v>
      </c>
    </row>
    <row r="664" spans="1:3">
      <c r="A664" s="476">
        <v>43128</v>
      </c>
      <c r="B664" s="480">
        <v>29</v>
      </c>
      <c r="C664" s="479">
        <v>132</v>
      </c>
    </row>
    <row r="665" spans="1:3">
      <c r="A665" s="476">
        <v>43129</v>
      </c>
      <c r="B665" s="480">
        <v>31</v>
      </c>
      <c r="C665" s="479">
        <v>132</v>
      </c>
    </row>
    <row r="666" spans="1:3">
      <c r="A666" s="476">
        <v>43130</v>
      </c>
      <c r="B666" s="480">
        <v>11</v>
      </c>
      <c r="C666" s="479">
        <v>132</v>
      </c>
    </row>
    <row r="667" spans="1:3">
      <c r="A667" s="476">
        <v>43131</v>
      </c>
      <c r="B667" s="480">
        <v>13</v>
      </c>
      <c r="C667" s="479">
        <v>132</v>
      </c>
    </row>
    <row r="668" spans="1:3">
      <c r="A668" s="476">
        <v>43132</v>
      </c>
      <c r="B668" s="480">
        <v>15</v>
      </c>
      <c r="C668" s="479">
        <v>132</v>
      </c>
    </row>
    <row r="669" spans="1:3">
      <c r="A669" s="476">
        <v>43133</v>
      </c>
      <c r="B669" s="480">
        <v>19</v>
      </c>
      <c r="C669" s="479">
        <v>132</v>
      </c>
    </row>
    <row r="670" spans="1:3">
      <c r="A670" s="476">
        <v>43134</v>
      </c>
      <c r="B670" s="480">
        <v>48</v>
      </c>
      <c r="C670" s="479">
        <v>132</v>
      </c>
    </row>
    <row r="671" spans="1:3">
      <c r="A671" s="476">
        <v>43135</v>
      </c>
      <c r="B671" s="480">
        <v>41</v>
      </c>
      <c r="C671" s="479">
        <v>132</v>
      </c>
    </row>
    <row r="672" spans="1:3">
      <c r="A672" s="476">
        <v>43136</v>
      </c>
      <c r="B672" s="480">
        <v>41</v>
      </c>
      <c r="C672" s="479">
        <v>132</v>
      </c>
    </row>
    <row r="673" spans="1:3">
      <c r="A673" s="476">
        <v>43137</v>
      </c>
      <c r="B673" s="480">
        <v>26</v>
      </c>
      <c r="C673" s="479">
        <v>132</v>
      </c>
    </row>
    <row r="674" spans="1:3">
      <c r="A674" s="476">
        <v>43138</v>
      </c>
      <c r="B674" s="480">
        <v>47</v>
      </c>
      <c r="C674" s="479">
        <v>132</v>
      </c>
    </row>
    <row r="675" spans="1:3">
      <c r="A675" s="476">
        <v>43139</v>
      </c>
      <c r="B675" s="480">
        <v>37</v>
      </c>
      <c r="C675" s="479">
        <v>132</v>
      </c>
    </row>
    <row r="676" spans="1:3">
      <c r="A676" s="476">
        <v>43140</v>
      </c>
      <c r="B676" s="480">
        <v>16</v>
      </c>
      <c r="C676" s="479">
        <v>132</v>
      </c>
    </row>
    <row r="677" spans="1:3">
      <c r="A677" s="476">
        <v>43141</v>
      </c>
      <c r="B677" s="480">
        <v>7</v>
      </c>
      <c r="C677" s="479">
        <v>132</v>
      </c>
    </row>
    <row r="678" spans="1:3">
      <c r="A678" s="476">
        <v>43142</v>
      </c>
      <c r="B678" s="480">
        <v>2</v>
      </c>
      <c r="C678" s="479">
        <v>132</v>
      </c>
    </row>
    <row r="679" spans="1:3">
      <c r="A679" s="476">
        <v>43143</v>
      </c>
      <c r="B679" s="480">
        <v>4</v>
      </c>
      <c r="C679" s="479">
        <v>132</v>
      </c>
    </row>
    <row r="680" spans="1:3">
      <c r="A680" s="476">
        <v>43144</v>
      </c>
      <c r="B680" s="480">
        <v>1</v>
      </c>
      <c r="C680" s="479">
        <v>132</v>
      </c>
    </row>
    <row r="681" spans="1:3">
      <c r="A681" s="476">
        <v>43145</v>
      </c>
      <c r="B681" s="480">
        <v>6</v>
      </c>
      <c r="C681" s="479">
        <v>132</v>
      </c>
    </row>
    <row r="682" spans="1:3">
      <c r="A682" s="476">
        <v>43146</v>
      </c>
      <c r="B682" s="480">
        <v>16</v>
      </c>
      <c r="C682" s="479">
        <v>132</v>
      </c>
    </row>
    <row r="683" spans="1:3">
      <c r="A683" s="476">
        <v>43147</v>
      </c>
      <c r="B683" s="480">
        <v>4</v>
      </c>
      <c r="C683" s="479">
        <v>132</v>
      </c>
    </row>
    <row r="684" spans="1:3">
      <c r="A684" s="476">
        <v>43148</v>
      </c>
      <c r="B684" s="480">
        <v>3</v>
      </c>
      <c r="C684" s="479">
        <v>132</v>
      </c>
    </row>
    <row r="685" spans="1:3">
      <c r="A685" s="476">
        <v>43149</v>
      </c>
      <c r="B685" s="480">
        <v>0</v>
      </c>
      <c r="C685" s="479">
        <v>132</v>
      </c>
    </row>
    <row r="686" spans="1:3">
      <c r="A686" s="476">
        <v>43150</v>
      </c>
      <c r="B686" s="480">
        <v>0</v>
      </c>
      <c r="C686" s="479">
        <v>132</v>
      </c>
    </row>
    <row r="687" spans="1:3">
      <c r="A687" s="476">
        <v>43151</v>
      </c>
      <c r="B687" s="480">
        <v>2</v>
      </c>
      <c r="C687" s="479">
        <v>132</v>
      </c>
    </row>
    <row r="688" spans="1:3">
      <c r="A688" s="476">
        <v>43152</v>
      </c>
      <c r="B688" s="480">
        <v>19</v>
      </c>
      <c r="C688" s="479">
        <v>132</v>
      </c>
    </row>
    <row r="689" spans="1:3">
      <c r="A689" s="476">
        <v>43153</v>
      </c>
      <c r="B689" s="480">
        <v>19</v>
      </c>
      <c r="C689" s="479">
        <v>132</v>
      </c>
    </row>
    <row r="690" spans="1:3">
      <c r="A690" s="476">
        <v>43154</v>
      </c>
      <c r="B690" s="480">
        <v>1</v>
      </c>
      <c r="C690" s="479">
        <v>132</v>
      </c>
    </row>
    <row r="691" spans="1:3">
      <c r="A691" s="476">
        <v>43155</v>
      </c>
      <c r="B691" s="480">
        <v>0</v>
      </c>
      <c r="C691" s="479">
        <v>132</v>
      </c>
    </row>
    <row r="692" spans="1:3">
      <c r="A692" s="476">
        <v>43156</v>
      </c>
      <c r="B692" s="480">
        <v>1</v>
      </c>
      <c r="C692" s="479">
        <v>132</v>
      </c>
    </row>
    <row r="693" spans="1:3">
      <c r="A693" s="476">
        <v>43157</v>
      </c>
      <c r="B693" s="480">
        <v>2</v>
      </c>
      <c r="C693" s="479">
        <v>132</v>
      </c>
    </row>
    <row r="694" spans="1:3">
      <c r="A694" s="476">
        <v>43158</v>
      </c>
      <c r="B694" s="480">
        <v>3</v>
      </c>
      <c r="C694" s="479">
        <v>132</v>
      </c>
    </row>
    <row r="695" spans="1:3">
      <c r="A695" s="476">
        <v>43159</v>
      </c>
      <c r="B695" s="480">
        <v>1</v>
      </c>
      <c r="C695" s="479">
        <v>132</v>
      </c>
    </row>
    <row r="696" spans="1:3">
      <c r="A696" s="476">
        <v>43160</v>
      </c>
      <c r="B696" s="480">
        <v>7</v>
      </c>
      <c r="C696" s="479">
        <v>132</v>
      </c>
    </row>
    <row r="697" spans="1:3">
      <c r="A697" s="476">
        <v>43161</v>
      </c>
      <c r="B697" s="480">
        <v>11</v>
      </c>
      <c r="C697" s="479">
        <v>132</v>
      </c>
    </row>
    <row r="698" spans="1:3">
      <c r="A698" s="476">
        <v>43162</v>
      </c>
      <c r="B698" s="480">
        <v>5</v>
      </c>
      <c r="C698" s="479">
        <v>132</v>
      </c>
    </row>
    <row r="699" spans="1:3">
      <c r="A699" s="476">
        <v>43163</v>
      </c>
      <c r="B699" s="480">
        <v>3</v>
      </c>
      <c r="C699" s="479">
        <v>132</v>
      </c>
    </row>
    <row r="700" spans="1:3">
      <c r="A700" s="476">
        <v>43164</v>
      </c>
      <c r="B700" s="480">
        <v>17</v>
      </c>
      <c r="C700" s="479">
        <v>132</v>
      </c>
    </row>
    <row r="701" spans="1:3">
      <c r="A701" s="476">
        <v>43165</v>
      </c>
      <c r="B701" s="480">
        <v>16</v>
      </c>
      <c r="C701" s="479">
        <v>132</v>
      </c>
    </row>
    <row r="702" spans="1:3">
      <c r="A702" s="476">
        <v>43166</v>
      </c>
      <c r="B702" s="480">
        <v>17</v>
      </c>
      <c r="C702" s="479">
        <v>132</v>
      </c>
    </row>
    <row r="703" spans="1:3">
      <c r="A703" s="476">
        <v>43167</v>
      </c>
      <c r="B703" s="480">
        <v>9</v>
      </c>
      <c r="C703" s="479">
        <v>132</v>
      </c>
    </row>
    <row r="704" spans="1:3">
      <c r="A704" s="476">
        <v>43168</v>
      </c>
      <c r="B704" s="480">
        <v>2</v>
      </c>
      <c r="C704" s="479">
        <v>132</v>
      </c>
    </row>
    <row r="705" spans="1:3">
      <c r="A705" s="476">
        <v>43169</v>
      </c>
      <c r="B705" s="480">
        <v>7</v>
      </c>
      <c r="C705" s="479">
        <v>132</v>
      </c>
    </row>
    <row r="706" spans="1:3">
      <c r="A706" s="476">
        <v>43170</v>
      </c>
      <c r="B706" s="480">
        <v>5</v>
      </c>
      <c r="C706" s="479">
        <v>132</v>
      </c>
    </row>
    <row r="707" spans="1:3">
      <c r="A707" s="476">
        <v>43171</v>
      </c>
      <c r="B707" s="480">
        <v>0</v>
      </c>
      <c r="C707" s="479">
        <v>132</v>
      </c>
    </row>
    <row r="708" spans="1:3">
      <c r="A708" s="476">
        <v>43172</v>
      </c>
      <c r="B708" s="480">
        <v>7</v>
      </c>
      <c r="C708" s="479">
        <v>132</v>
      </c>
    </row>
    <row r="709" spans="1:3">
      <c r="A709" s="476">
        <v>43173</v>
      </c>
      <c r="B709" s="480">
        <v>15</v>
      </c>
      <c r="C709" s="479">
        <v>132</v>
      </c>
    </row>
    <row r="710" spans="1:3">
      <c r="A710" s="476">
        <v>43174</v>
      </c>
      <c r="B710" s="480">
        <v>13</v>
      </c>
      <c r="C710" s="479">
        <v>132</v>
      </c>
    </row>
    <row r="711" spans="1:3">
      <c r="A711" s="476">
        <v>43175</v>
      </c>
      <c r="B711" s="480">
        <v>14</v>
      </c>
      <c r="C711" s="479">
        <v>132</v>
      </c>
    </row>
    <row r="712" spans="1:3">
      <c r="A712" s="476">
        <v>43176</v>
      </c>
      <c r="B712" s="480">
        <v>5</v>
      </c>
      <c r="C712" s="479">
        <v>132</v>
      </c>
    </row>
    <row r="713" spans="1:3">
      <c r="A713" s="476">
        <v>43177</v>
      </c>
      <c r="B713" s="480">
        <v>13</v>
      </c>
      <c r="C713" s="479">
        <v>132</v>
      </c>
    </row>
    <row r="714" spans="1:3">
      <c r="A714" s="476">
        <v>43178</v>
      </c>
      <c r="B714" s="480">
        <v>18</v>
      </c>
      <c r="C714" s="479">
        <v>132</v>
      </c>
    </row>
    <row r="715" spans="1:3">
      <c r="A715" s="476">
        <v>43179</v>
      </c>
      <c r="B715" s="480">
        <v>17</v>
      </c>
      <c r="C715" s="479">
        <v>132</v>
      </c>
    </row>
    <row r="716" spans="1:3">
      <c r="A716" s="476">
        <v>43180</v>
      </c>
      <c r="B716" s="480">
        <v>35</v>
      </c>
      <c r="C716" s="479">
        <v>132</v>
      </c>
    </row>
    <row r="717" spans="1:3">
      <c r="A717" s="476">
        <v>43181</v>
      </c>
      <c r="B717" s="480">
        <v>24</v>
      </c>
      <c r="C717" s="479">
        <v>132</v>
      </c>
    </row>
    <row r="718" spans="1:3">
      <c r="A718" s="476">
        <v>43182</v>
      </c>
      <c r="B718" s="480">
        <v>28</v>
      </c>
      <c r="C718" s="479">
        <v>132</v>
      </c>
    </row>
    <row r="719" spans="1:3">
      <c r="A719" s="476">
        <v>43183</v>
      </c>
      <c r="B719" s="480">
        <v>9</v>
      </c>
      <c r="C719" s="479">
        <v>132</v>
      </c>
    </row>
    <row r="720" spans="1:3">
      <c r="A720" s="476">
        <v>43184</v>
      </c>
      <c r="B720" s="480">
        <v>4</v>
      </c>
      <c r="C720" s="479">
        <v>132</v>
      </c>
    </row>
    <row r="721" spans="1:3">
      <c r="A721" s="476">
        <v>43185</v>
      </c>
      <c r="B721" s="480">
        <v>17</v>
      </c>
      <c r="C721" s="479">
        <v>132</v>
      </c>
    </row>
    <row r="722" spans="1:3">
      <c r="A722" s="476">
        <v>43186</v>
      </c>
      <c r="B722" s="480">
        <v>19</v>
      </c>
      <c r="C722" s="479">
        <v>132</v>
      </c>
    </row>
    <row r="723" spans="1:3">
      <c r="A723" s="476">
        <v>43187</v>
      </c>
      <c r="B723" s="480">
        <v>17</v>
      </c>
      <c r="C723" s="479">
        <v>132</v>
      </c>
    </row>
    <row r="724" spans="1:3">
      <c r="A724" s="476">
        <v>43188</v>
      </c>
      <c r="B724" s="480">
        <v>14</v>
      </c>
      <c r="C724" s="479">
        <v>132</v>
      </c>
    </row>
    <row r="725" spans="1:3">
      <c r="A725" s="476">
        <v>43189</v>
      </c>
      <c r="B725" s="480">
        <v>19</v>
      </c>
      <c r="C725" s="479">
        <v>132</v>
      </c>
    </row>
    <row r="726" spans="1:3">
      <c r="A726" s="476">
        <v>43190</v>
      </c>
      <c r="B726" s="480">
        <v>14</v>
      </c>
      <c r="C726" s="479">
        <v>132</v>
      </c>
    </row>
    <row r="727" spans="1:3">
      <c r="A727" s="476">
        <v>43191</v>
      </c>
      <c r="B727" s="480">
        <v>7</v>
      </c>
      <c r="C727" s="479">
        <v>132</v>
      </c>
    </row>
    <row r="728" spans="1:3">
      <c r="A728" s="476">
        <v>43192</v>
      </c>
      <c r="B728" s="480">
        <v>9</v>
      </c>
      <c r="C728" s="479">
        <v>132</v>
      </c>
    </row>
    <row r="729" spans="1:3">
      <c r="A729" s="476">
        <v>43193</v>
      </c>
      <c r="B729" s="480">
        <v>30</v>
      </c>
      <c r="C729" s="479">
        <v>132</v>
      </c>
    </row>
    <row r="730" spans="1:3">
      <c r="A730" s="476">
        <v>43194</v>
      </c>
      <c r="B730" s="480">
        <v>35</v>
      </c>
      <c r="C730" s="479">
        <v>132</v>
      </c>
    </row>
    <row r="731" spans="1:3">
      <c r="A731" s="476">
        <v>43195</v>
      </c>
      <c r="B731" s="480">
        <v>48</v>
      </c>
      <c r="C731" s="479">
        <v>132</v>
      </c>
    </row>
    <row r="732" spans="1:3">
      <c r="A732" s="476">
        <v>43196</v>
      </c>
      <c r="B732" s="480">
        <v>1</v>
      </c>
      <c r="C732" s="479">
        <v>132</v>
      </c>
    </row>
    <row r="733" spans="1:3">
      <c r="A733" s="476">
        <v>43197</v>
      </c>
      <c r="B733" s="480">
        <v>0</v>
      </c>
      <c r="C733" s="479">
        <v>132</v>
      </c>
    </row>
    <row r="734" spans="1:3">
      <c r="A734" s="476">
        <v>43198</v>
      </c>
      <c r="B734" s="480">
        <v>15</v>
      </c>
      <c r="C734" s="479">
        <v>132</v>
      </c>
    </row>
    <row r="735" spans="1:3">
      <c r="A735" s="476">
        <v>43199</v>
      </c>
      <c r="B735" s="480">
        <v>5</v>
      </c>
      <c r="C735" s="479">
        <v>132</v>
      </c>
    </row>
    <row r="736" spans="1:3">
      <c r="A736" s="476">
        <v>43200</v>
      </c>
      <c r="B736" s="480">
        <v>0</v>
      </c>
      <c r="C736" s="479">
        <v>132</v>
      </c>
    </row>
    <row r="737" spans="1:3">
      <c r="A737" s="476">
        <v>43201</v>
      </c>
      <c r="B737" s="480">
        <v>2</v>
      </c>
      <c r="C737" s="479">
        <v>132</v>
      </c>
    </row>
    <row r="738" spans="1:3">
      <c r="A738" s="476">
        <v>43202</v>
      </c>
      <c r="B738" s="480">
        <v>1</v>
      </c>
      <c r="C738" s="479">
        <v>132</v>
      </c>
    </row>
    <row r="739" spans="1:3">
      <c r="A739" s="476">
        <v>43203</v>
      </c>
      <c r="B739" s="480">
        <v>1</v>
      </c>
      <c r="C739" s="479">
        <v>132</v>
      </c>
    </row>
    <row r="740" spans="1:3">
      <c r="A740" s="476">
        <v>43204</v>
      </c>
      <c r="B740" s="480">
        <v>1</v>
      </c>
      <c r="C740" s="479">
        <v>132</v>
      </c>
    </row>
    <row r="741" spans="1:3">
      <c r="A741" s="476">
        <v>43205</v>
      </c>
      <c r="B741" s="480">
        <v>1</v>
      </c>
      <c r="C741" s="479">
        <v>132</v>
      </c>
    </row>
    <row r="742" spans="1:3">
      <c r="A742" s="476">
        <v>43206</v>
      </c>
      <c r="B742" s="480">
        <v>0</v>
      </c>
      <c r="C742" s="479">
        <v>132</v>
      </c>
    </row>
    <row r="743" spans="1:3">
      <c r="A743" s="476">
        <v>43207</v>
      </c>
      <c r="B743" s="480">
        <v>0</v>
      </c>
      <c r="C743" s="479">
        <v>132</v>
      </c>
    </row>
    <row r="744" spans="1:3">
      <c r="A744" s="476">
        <v>43208</v>
      </c>
      <c r="B744" s="480">
        <v>6</v>
      </c>
      <c r="C744" s="479">
        <v>132</v>
      </c>
    </row>
    <row r="745" spans="1:3">
      <c r="A745" s="476">
        <v>43209</v>
      </c>
      <c r="B745" s="480">
        <v>1</v>
      </c>
      <c r="C745" s="479">
        <v>132</v>
      </c>
    </row>
    <row r="746" spans="1:3">
      <c r="A746" s="476">
        <v>43210</v>
      </c>
      <c r="B746" s="480">
        <v>2</v>
      </c>
      <c r="C746" s="479">
        <v>132</v>
      </c>
    </row>
    <row r="747" spans="1:3">
      <c r="A747" s="476">
        <v>43211</v>
      </c>
      <c r="B747" s="480">
        <v>1</v>
      </c>
      <c r="C747" s="479">
        <v>132</v>
      </c>
    </row>
    <row r="748" spans="1:3">
      <c r="A748" s="476">
        <v>43212</v>
      </c>
      <c r="B748" s="480">
        <v>2</v>
      </c>
      <c r="C748" s="479">
        <v>132</v>
      </c>
    </row>
    <row r="749" spans="1:3">
      <c r="A749" s="476">
        <v>43213</v>
      </c>
      <c r="B749" s="480">
        <v>2</v>
      </c>
      <c r="C749" s="479">
        <v>132</v>
      </c>
    </row>
    <row r="750" spans="1:3">
      <c r="A750" s="476">
        <v>43214</v>
      </c>
      <c r="B750" s="480">
        <v>1</v>
      </c>
      <c r="C750" s="479">
        <v>132</v>
      </c>
    </row>
    <row r="751" spans="1:3">
      <c r="A751" s="476">
        <v>43215</v>
      </c>
      <c r="B751" s="480">
        <v>2</v>
      </c>
      <c r="C751" s="479">
        <v>132</v>
      </c>
    </row>
    <row r="752" spans="1:3">
      <c r="A752" s="476">
        <v>43216</v>
      </c>
      <c r="B752" s="480">
        <v>2</v>
      </c>
      <c r="C752" s="479">
        <v>132</v>
      </c>
    </row>
    <row r="753" spans="1:3">
      <c r="A753" s="476">
        <v>43217</v>
      </c>
      <c r="B753" s="480">
        <v>2</v>
      </c>
      <c r="C753" s="479">
        <v>132</v>
      </c>
    </row>
    <row r="754" spans="1:3">
      <c r="A754" s="476">
        <v>43218</v>
      </c>
      <c r="B754" s="480">
        <v>1</v>
      </c>
      <c r="C754" s="479">
        <v>132</v>
      </c>
    </row>
    <row r="755" spans="1:3">
      <c r="A755" s="476">
        <v>43219</v>
      </c>
      <c r="B755" s="480">
        <v>0</v>
      </c>
      <c r="C755" s="479">
        <v>132</v>
      </c>
    </row>
    <row r="756" spans="1:3">
      <c r="A756" s="476">
        <v>43220</v>
      </c>
      <c r="B756" s="480">
        <v>1</v>
      </c>
      <c r="C756" s="479">
        <v>132</v>
      </c>
    </row>
    <row r="757" spans="1:3">
      <c r="A757" s="476">
        <v>43221</v>
      </c>
      <c r="B757" s="480">
        <v>0</v>
      </c>
      <c r="C757" s="479">
        <v>132</v>
      </c>
    </row>
    <row r="758" spans="1:3">
      <c r="A758" s="476">
        <v>43222</v>
      </c>
      <c r="B758" s="480">
        <v>2</v>
      </c>
      <c r="C758" s="479">
        <v>132</v>
      </c>
    </row>
    <row r="759" spans="1:3">
      <c r="A759" s="476">
        <v>43223</v>
      </c>
      <c r="B759" s="480">
        <v>2</v>
      </c>
      <c r="C759" s="479">
        <v>132</v>
      </c>
    </row>
    <row r="760" spans="1:3">
      <c r="A760" s="476">
        <v>43224</v>
      </c>
      <c r="B760" s="480">
        <v>2</v>
      </c>
      <c r="C760" s="479">
        <v>132</v>
      </c>
    </row>
    <row r="761" spans="1:3">
      <c r="A761" s="476">
        <v>43225</v>
      </c>
      <c r="B761" s="480">
        <v>2</v>
      </c>
      <c r="C761" s="479">
        <v>132</v>
      </c>
    </row>
    <row r="762" spans="1:3">
      <c r="A762" s="476">
        <v>43226</v>
      </c>
      <c r="B762" s="480">
        <v>1</v>
      </c>
      <c r="C762" s="479">
        <v>132</v>
      </c>
    </row>
    <row r="763" spans="1:3">
      <c r="A763" s="476">
        <v>43227</v>
      </c>
      <c r="B763" s="480">
        <v>2</v>
      </c>
      <c r="C763" s="479">
        <v>132</v>
      </c>
    </row>
    <row r="764" spans="1:3">
      <c r="A764" s="476">
        <v>43228</v>
      </c>
      <c r="B764" s="480">
        <v>2</v>
      </c>
      <c r="C764" s="479">
        <v>132</v>
      </c>
    </row>
    <row r="765" spans="1:3">
      <c r="A765" s="476">
        <v>43229</v>
      </c>
      <c r="B765" s="480">
        <v>2</v>
      </c>
      <c r="C765" s="479">
        <v>132</v>
      </c>
    </row>
    <row r="766" spans="1:3">
      <c r="A766" s="476">
        <v>43230</v>
      </c>
      <c r="B766" s="480">
        <v>2</v>
      </c>
      <c r="C766" s="479">
        <v>132</v>
      </c>
    </row>
    <row r="767" spans="1:3">
      <c r="A767" s="476">
        <v>43231</v>
      </c>
      <c r="B767" s="480">
        <v>2</v>
      </c>
      <c r="C767" s="479">
        <v>132</v>
      </c>
    </row>
    <row r="768" spans="1:3">
      <c r="A768" s="476">
        <v>43232</v>
      </c>
      <c r="B768" s="480">
        <v>1</v>
      </c>
      <c r="C768" s="479">
        <v>132</v>
      </c>
    </row>
    <row r="769" spans="1:3">
      <c r="A769" s="476">
        <v>43233</v>
      </c>
      <c r="B769" s="480">
        <v>2</v>
      </c>
      <c r="C769" s="479">
        <v>132</v>
      </c>
    </row>
    <row r="770" spans="1:3">
      <c r="A770" s="476">
        <v>43234</v>
      </c>
      <c r="B770" s="480">
        <v>2</v>
      </c>
      <c r="C770" s="479">
        <v>132</v>
      </c>
    </row>
    <row r="771" spans="1:3">
      <c r="A771" s="476">
        <v>43235</v>
      </c>
      <c r="B771" s="480">
        <v>2</v>
      </c>
      <c r="C771" s="479">
        <v>132</v>
      </c>
    </row>
    <row r="772" spans="1:3">
      <c r="A772" s="476">
        <v>43236</v>
      </c>
      <c r="B772" s="480">
        <v>2</v>
      </c>
      <c r="C772" s="479">
        <v>132</v>
      </c>
    </row>
    <row r="773" spans="1:3">
      <c r="A773" s="476">
        <v>43237</v>
      </c>
      <c r="B773" s="480">
        <v>2</v>
      </c>
      <c r="C773" s="479">
        <v>132</v>
      </c>
    </row>
    <row r="774" spans="1:3">
      <c r="A774" s="476">
        <v>43238</v>
      </c>
      <c r="B774" s="480">
        <v>3</v>
      </c>
      <c r="C774" s="479">
        <v>132</v>
      </c>
    </row>
    <row r="775" spans="1:3">
      <c r="A775" s="476">
        <v>43239</v>
      </c>
      <c r="B775" s="480">
        <v>3</v>
      </c>
      <c r="C775" s="479">
        <v>132</v>
      </c>
    </row>
    <row r="776" spans="1:3">
      <c r="A776" s="476">
        <v>43240</v>
      </c>
      <c r="B776" s="480">
        <v>2</v>
      </c>
      <c r="C776" s="479">
        <v>132</v>
      </c>
    </row>
    <row r="777" spans="1:3">
      <c r="A777" s="476">
        <v>43241</v>
      </c>
      <c r="B777" s="480">
        <v>2</v>
      </c>
      <c r="C777" s="479">
        <v>132</v>
      </c>
    </row>
    <row r="778" spans="1:3">
      <c r="A778" s="476">
        <v>43242</v>
      </c>
      <c r="B778" s="480">
        <v>2</v>
      </c>
      <c r="C778" s="479">
        <v>132</v>
      </c>
    </row>
    <row r="779" spans="1:3">
      <c r="A779" s="476">
        <v>43243</v>
      </c>
      <c r="B779" s="480">
        <v>5</v>
      </c>
      <c r="C779" s="479">
        <v>132</v>
      </c>
    </row>
    <row r="780" spans="1:3">
      <c r="A780" s="476">
        <v>43244</v>
      </c>
      <c r="B780" s="480">
        <v>2</v>
      </c>
      <c r="C780" s="479">
        <v>132</v>
      </c>
    </row>
    <row r="781" spans="1:3">
      <c r="A781" s="476">
        <v>43245</v>
      </c>
      <c r="B781" s="480">
        <v>2</v>
      </c>
      <c r="C781" s="479">
        <v>132</v>
      </c>
    </row>
    <row r="782" spans="1:3">
      <c r="A782" s="476">
        <v>43246</v>
      </c>
      <c r="B782" s="480">
        <v>2</v>
      </c>
      <c r="C782" s="479">
        <v>132</v>
      </c>
    </row>
    <row r="783" spans="1:3">
      <c r="A783" s="476">
        <v>43247</v>
      </c>
      <c r="B783" s="480">
        <v>2</v>
      </c>
      <c r="C783" s="479">
        <v>132</v>
      </c>
    </row>
    <row r="784" spans="1:3">
      <c r="A784" s="476">
        <v>43248</v>
      </c>
      <c r="B784" s="480">
        <v>3</v>
      </c>
      <c r="C784" s="479">
        <v>132</v>
      </c>
    </row>
    <row r="785" spans="1:3">
      <c r="A785" s="476">
        <v>43249</v>
      </c>
      <c r="B785" s="480">
        <v>3</v>
      </c>
      <c r="C785" s="479">
        <v>132</v>
      </c>
    </row>
    <row r="786" spans="1:3">
      <c r="A786" s="476">
        <v>43250</v>
      </c>
      <c r="B786" s="480">
        <v>2</v>
      </c>
      <c r="C786" s="479">
        <v>132</v>
      </c>
    </row>
    <row r="787" spans="1:3">
      <c r="A787" s="476">
        <v>43251</v>
      </c>
      <c r="B787" s="480">
        <v>4</v>
      </c>
      <c r="C787" s="479">
        <v>132</v>
      </c>
    </row>
    <row r="788" spans="1:3">
      <c r="A788" s="476">
        <v>43252</v>
      </c>
      <c r="B788" s="480">
        <v>3</v>
      </c>
      <c r="C788" s="479">
        <v>132</v>
      </c>
    </row>
    <row r="789" spans="1:3">
      <c r="A789" s="476">
        <v>43253</v>
      </c>
      <c r="B789" s="480">
        <v>4</v>
      </c>
      <c r="C789" s="479">
        <v>132</v>
      </c>
    </row>
    <row r="790" spans="1:3">
      <c r="A790" s="476">
        <v>43254</v>
      </c>
      <c r="B790" s="480">
        <v>5</v>
      </c>
      <c r="C790" s="479">
        <v>132</v>
      </c>
    </row>
    <row r="791" spans="1:3">
      <c r="A791" s="476">
        <v>43255</v>
      </c>
      <c r="B791" s="480">
        <v>6</v>
      </c>
      <c r="C791" s="479">
        <v>132</v>
      </c>
    </row>
    <row r="792" spans="1:3">
      <c r="A792" s="476">
        <v>43256</v>
      </c>
      <c r="B792" s="480">
        <v>4</v>
      </c>
      <c r="C792" s="479">
        <v>132</v>
      </c>
    </row>
    <row r="793" spans="1:3">
      <c r="A793" s="476">
        <v>43257</v>
      </c>
      <c r="B793" s="480">
        <v>4</v>
      </c>
      <c r="C793" s="479">
        <v>132</v>
      </c>
    </row>
    <row r="794" spans="1:3">
      <c r="A794" s="476">
        <v>43258</v>
      </c>
      <c r="B794" s="480">
        <v>3</v>
      </c>
      <c r="C794" s="479">
        <v>132</v>
      </c>
    </row>
    <row r="795" spans="1:3">
      <c r="A795" s="476">
        <v>43259</v>
      </c>
      <c r="B795" s="480">
        <v>5</v>
      </c>
      <c r="C795" s="479">
        <v>132</v>
      </c>
    </row>
    <row r="796" spans="1:3">
      <c r="A796" s="476">
        <v>43260</v>
      </c>
      <c r="B796" s="480">
        <v>2</v>
      </c>
      <c r="C796" s="479">
        <v>132</v>
      </c>
    </row>
    <row r="797" spans="1:3">
      <c r="A797" s="476">
        <v>43261</v>
      </c>
      <c r="B797" s="480">
        <v>3</v>
      </c>
      <c r="C797" s="479">
        <v>132</v>
      </c>
    </row>
    <row r="798" spans="1:3">
      <c r="A798" s="476">
        <v>43262</v>
      </c>
      <c r="B798" s="480">
        <v>1</v>
      </c>
      <c r="C798" s="479">
        <v>132</v>
      </c>
    </row>
    <row r="799" spans="1:3">
      <c r="A799" s="476">
        <v>43263</v>
      </c>
      <c r="B799" s="480">
        <v>3</v>
      </c>
      <c r="C799" s="479">
        <v>132</v>
      </c>
    </row>
    <row r="800" spans="1:3">
      <c r="A800" s="476">
        <v>43264</v>
      </c>
      <c r="B800" s="480">
        <v>3</v>
      </c>
      <c r="C800" s="479">
        <v>132</v>
      </c>
    </row>
    <row r="801" spans="1:5">
      <c r="A801" s="476">
        <v>43265</v>
      </c>
      <c r="B801" s="480">
        <v>4</v>
      </c>
      <c r="C801" s="479">
        <v>132</v>
      </c>
    </row>
    <row r="802" spans="1:5">
      <c r="A802" s="476">
        <v>43266</v>
      </c>
      <c r="B802" s="480">
        <v>3</v>
      </c>
      <c r="C802" s="479">
        <v>132</v>
      </c>
    </row>
    <row r="803" spans="1:5">
      <c r="A803" s="476">
        <v>43267</v>
      </c>
      <c r="B803" s="480">
        <v>1</v>
      </c>
      <c r="C803" s="479">
        <v>132</v>
      </c>
    </row>
    <row r="804" spans="1:5">
      <c r="A804" s="476">
        <v>43268</v>
      </c>
      <c r="B804" s="480">
        <v>1</v>
      </c>
      <c r="C804" s="479">
        <v>132</v>
      </c>
    </row>
    <row r="805" spans="1:5">
      <c r="A805" s="476">
        <v>43269</v>
      </c>
      <c r="B805" s="480">
        <v>1</v>
      </c>
      <c r="C805" s="479">
        <v>132</v>
      </c>
    </row>
    <row r="806" spans="1:5">
      <c r="A806" s="476">
        <v>43270</v>
      </c>
      <c r="B806" s="480">
        <v>1</v>
      </c>
      <c r="C806" s="479">
        <v>132</v>
      </c>
    </row>
    <row r="807" spans="1:5">
      <c r="A807" s="476">
        <v>43271</v>
      </c>
      <c r="B807" s="480">
        <v>2</v>
      </c>
      <c r="C807" s="479">
        <v>132</v>
      </c>
    </row>
    <row r="808" spans="1:5">
      <c r="A808" s="476">
        <v>43272</v>
      </c>
      <c r="B808" s="480">
        <v>3</v>
      </c>
      <c r="C808" s="479">
        <v>132</v>
      </c>
    </row>
    <row r="809" spans="1:5">
      <c r="A809" s="476">
        <v>43273</v>
      </c>
      <c r="B809" s="480">
        <v>3</v>
      </c>
      <c r="C809" s="479">
        <v>132</v>
      </c>
    </row>
    <row r="810" spans="1:5">
      <c r="A810" s="476">
        <v>43274</v>
      </c>
      <c r="B810" s="480">
        <v>4</v>
      </c>
      <c r="C810" s="479">
        <v>132</v>
      </c>
    </row>
    <row r="811" spans="1:5">
      <c r="A811" s="476">
        <v>43275</v>
      </c>
      <c r="B811" s="480">
        <v>2</v>
      </c>
      <c r="C811" s="479">
        <v>132</v>
      </c>
    </row>
    <row r="812" spans="1:5">
      <c r="A812" s="476">
        <v>43276</v>
      </c>
      <c r="B812" s="480">
        <v>2</v>
      </c>
      <c r="C812" s="479">
        <v>132</v>
      </c>
    </row>
    <row r="813" spans="1:5">
      <c r="A813" s="476">
        <v>43277</v>
      </c>
      <c r="B813" s="480">
        <v>1</v>
      </c>
      <c r="C813" s="479">
        <v>132</v>
      </c>
    </row>
    <row r="814" spans="1:5">
      <c r="A814" s="476">
        <v>43278</v>
      </c>
      <c r="B814" s="480">
        <v>1</v>
      </c>
      <c r="C814" s="479">
        <v>132</v>
      </c>
    </row>
    <row r="815" spans="1:5">
      <c r="A815" s="476">
        <v>43279</v>
      </c>
      <c r="B815" s="480">
        <v>2</v>
      </c>
      <c r="C815" s="479">
        <v>132</v>
      </c>
      <c r="D815" s="409" t="s">
        <v>223</v>
      </c>
      <c r="E815" s="415">
        <f>MIN(B453:B817)</f>
        <v>0</v>
      </c>
    </row>
    <row r="816" spans="1:5">
      <c r="A816" s="476">
        <v>43280</v>
      </c>
      <c r="B816" s="480">
        <v>2</v>
      </c>
      <c r="C816" s="479">
        <v>132</v>
      </c>
      <c r="D816" s="409" t="s">
        <v>224</v>
      </c>
      <c r="E816" s="415">
        <f>MAX(B453:B817)</f>
        <v>131</v>
      </c>
    </row>
    <row r="817" spans="1:5">
      <c r="A817" s="476">
        <v>43281</v>
      </c>
      <c r="B817" s="480">
        <v>1</v>
      </c>
      <c r="C817" s="479">
        <v>132</v>
      </c>
      <c r="D817" s="409" t="s">
        <v>225</v>
      </c>
      <c r="E817" s="415">
        <f>AVERAGE(B453:B817)</f>
        <v>12.953424657534246</v>
      </c>
    </row>
    <row r="818" spans="1:5">
      <c r="A818" s="476">
        <v>43282</v>
      </c>
      <c r="B818" s="480">
        <v>1</v>
      </c>
      <c r="C818" s="479">
        <v>132</v>
      </c>
    </row>
    <row r="819" spans="1:5">
      <c r="A819" s="476">
        <v>43283</v>
      </c>
      <c r="B819" s="480">
        <v>1</v>
      </c>
      <c r="C819" s="479">
        <v>132</v>
      </c>
    </row>
    <row r="820" spans="1:5">
      <c r="A820" s="476">
        <v>43284</v>
      </c>
      <c r="B820" s="480">
        <v>1</v>
      </c>
      <c r="C820" s="479">
        <v>132</v>
      </c>
    </row>
    <row r="821" spans="1:5">
      <c r="A821" s="476">
        <v>43285</v>
      </c>
      <c r="B821" s="480">
        <v>1</v>
      </c>
      <c r="C821" s="479">
        <v>132</v>
      </c>
    </row>
    <row r="822" spans="1:5">
      <c r="A822" s="476">
        <v>43286</v>
      </c>
      <c r="B822" s="480">
        <v>0</v>
      </c>
      <c r="C822" s="479">
        <v>132</v>
      </c>
    </row>
    <row r="823" spans="1:5">
      <c r="A823" s="476">
        <v>43287</v>
      </c>
      <c r="B823" s="480">
        <v>0</v>
      </c>
      <c r="C823" s="479">
        <v>132</v>
      </c>
    </row>
    <row r="824" spans="1:5">
      <c r="A824" s="476">
        <v>43288</v>
      </c>
      <c r="B824" s="480">
        <v>2</v>
      </c>
      <c r="C824" s="479">
        <v>132</v>
      </c>
    </row>
    <row r="825" spans="1:5">
      <c r="A825" s="476">
        <v>43289</v>
      </c>
      <c r="B825" s="480">
        <v>1</v>
      </c>
      <c r="C825" s="479">
        <v>132</v>
      </c>
    </row>
    <row r="826" spans="1:5">
      <c r="A826" s="476">
        <v>43290</v>
      </c>
      <c r="B826" s="480">
        <v>0</v>
      </c>
      <c r="C826" s="479">
        <v>132</v>
      </c>
    </row>
    <row r="827" spans="1:5">
      <c r="A827" s="476">
        <v>43291</v>
      </c>
      <c r="B827" s="480">
        <v>1</v>
      </c>
      <c r="C827" s="479">
        <v>132</v>
      </c>
    </row>
    <row r="828" spans="1:5">
      <c r="A828" s="476">
        <v>43292</v>
      </c>
      <c r="B828" s="480">
        <v>1</v>
      </c>
      <c r="C828" s="479">
        <v>132</v>
      </c>
    </row>
    <row r="829" spans="1:5">
      <c r="A829" s="476">
        <v>43293</v>
      </c>
      <c r="B829" s="480">
        <v>1</v>
      </c>
      <c r="C829" s="479">
        <v>132</v>
      </c>
    </row>
    <row r="830" spans="1:5">
      <c r="A830" s="476">
        <v>43294</v>
      </c>
      <c r="B830" s="480">
        <v>3</v>
      </c>
      <c r="C830" s="479">
        <v>132</v>
      </c>
    </row>
    <row r="831" spans="1:5">
      <c r="A831" s="476">
        <v>43295</v>
      </c>
      <c r="B831" s="480">
        <v>3</v>
      </c>
      <c r="C831" s="479">
        <v>132</v>
      </c>
    </row>
    <row r="832" spans="1:5">
      <c r="A832" s="476">
        <v>43296</v>
      </c>
      <c r="B832" s="480">
        <v>1</v>
      </c>
      <c r="C832" s="479">
        <v>132</v>
      </c>
    </row>
    <row r="833" spans="1:3">
      <c r="A833" s="476">
        <v>43297</v>
      </c>
      <c r="B833" s="480">
        <v>2</v>
      </c>
      <c r="C833" s="479">
        <v>132</v>
      </c>
    </row>
    <row r="834" spans="1:3">
      <c r="A834" s="476">
        <v>43298</v>
      </c>
      <c r="B834" s="480">
        <v>2</v>
      </c>
      <c r="C834" s="479">
        <v>132</v>
      </c>
    </row>
    <row r="835" spans="1:3">
      <c r="A835" s="476">
        <v>43299</v>
      </c>
      <c r="B835" s="480">
        <v>1</v>
      </c>
      <c r="C835" s="479">
        <v>132</v>
      </c>
    </row>
    <row r="836" spans="1:3">
      <c r="A836" s="476">
        <v>43300</v>
      </c>
      <c r="B836" s="480">
        <v>2</v>
      </c>
      <c r="C836" s="479">
        <v>132</v>
      </c>
    </row>
    <row r="837" spans="1:3">
      <c r="A837" s="476">
        <v>43301</v>
      </c>
      <c r="B837" s="480">
        <v>1</v>
      </c>
      <c r="C837" s="479">
        <v>132</v>
      </c>
    </row>
    <row r="838" spans="1:3">
      <c r="A838" s="476">
        <v>43302</v>
      </c>
      <c r="B838" s="480">
        <v>3</v>
      </c>
      <c r="C838" s="479">
        <v>132</v>
      </c>
    </row>
    <row r="839" spans="1:3">
      <c r="A839" s="476">
        <v>43303</v>
      </c>
      <c r="B839" s="480">
        <v>2</v>
      </c>
      <c r="C839" s="479">
        <v>132</v>
      </c>
    </row>
    <row r="840" spans="1:3">
      <c r="A840" s="476">
        <v>43304</v>
      </c>
      <c r="B840" s="480">
        <v>3</v>
      </c>
      <c r="C840" s="479">
        <v>132</v>
      </c>
    </row>
    <row r="841" spans="1:3">
      <c r="A841" s="476">
        <v>43305</v>
      </c>
      <c r="B841" s="480">
        <v>2</v>
      </c>
      <c r="C841" s="479">
        <v>132</v>
      </c>
    </row>
    <row r="842" spans="1:3">
      <c r="A842" s="476">
        <v>43306</v>
      </c>
      <c r="B842" s="480">
        <v>2</v>
      </c>
      <c r="C842" s="479">
        <v>132</v>
      </c>
    </row>
    <row r="843" spans="1:3">
      <c r="A843" s="476">
        <v>43307</v>
      </c>
      <c r="B843" s="480">
        <v>1</v>
      </c>
      <c r="C843" s="479">
        <v>132</v>
      </c>
    </row>
    <row r="844" spans="1:3">
      <c r="A844" s="476">
        <v>43308</v>
      </c>
      <c r="B844" s="480">
        <v>1</v>
      </c>
      <c r="C844" s="479">
        <v>132</v>
      </c>
    </row>
    <row r="845" spans="1:3">
      <c r="A845" s="476">
        <v>43309</v>
      </c>
      <c r="B845" s="480">
        <v>1</v>
      </c>
      <c r="C845" s="479">
        <v>132</v>
      </c>
    </row>
    <row r="846" spans="1:3">
      <c r="A846" s="476">
        <v>43310</v>
      </c>
      <c r="B846" s="480">
        <v>2</v>
      </c>
      <c r="C846" s="479">
        <v>132</v>
      </c>
    </row>
    <row r="847" spans="1:3">
      <c r="A847" s="476">
        <v>43311</v>
      </c>
      <c r="B847" s="480">
        <v>2</v>
      </c>
      <c r="C847" s="479">
        <v>132</v>
      </c>
    </row>
    <row r="848" spans="1:3">
      <c r="A848" s="476">
        <v>43312</v>
      </c>
      <c r="B848" s="480">
        <v>2</v>
      </c>
      <c r="C848" s="479">
        <v>132</v>
      </c>
    </row>
    <row r="849" spans="1:13">
      <c r="A849" s="476">
        <v>43313</v>
      </c>
      <c r="B849" s="480"/>
      <c r="C849" s="479">
        <v>132</v>
      </c>
      <c r="D849" s="549" t="s">
        <v>227</v>
      </c>
      <c r="E849" s="549"/>
      <c r="F849" s="549"/>
      <c r="G849" s="549"/>
      <c r="H849" s="549"/>
      <c r="I849" s="549"/>
      <c r="J849" s="549"/>
      <c r="K849" s="549"/>
      <c r="L849" s="549"/>
      <c r="M849" s="549"/>
    </row>
    <row r="850" spans="1:13">
      <c r="A850" s="476">
        <v>43314</v>
      </c>
      <c r="B850" s="480"/>
      <c r="C850" s="479">
        <v>132</v>
      </c>
      <c r="D850" s="549" t="s">
        <v>226</v>
      </c>
      <c r="E850" s="549"/>
      <c r="F850" s="549"/>
      <c r="G850" s="549"/>
      <c r="H850" s="549"/>
      <c r="I850" s="549"/>
      <c r="J850" s="549"/>
      <c r="K850" s="549"/>
      <c r="L850" s="549"/>
      <c r="M850" s="549"/>
    </row>
    <row r="851" spans="1:13">
      <c r="A851" s="476">
        <v>43315</v>
      </c>
      <c r="B851" s="480"/>
      <c r="C851" s="479">
        <v>132</v>
      </c>
    </row>
    <row r="852" spans="1:13">
      <c r="A852" s="476">
        <v>43316</v>
      </c>
      <c r="B852" s="480"/>
      <c r="C852" s="479">
        <v>132</v>
      </c>
    </row>
    <row r="853" spans="1:13">
      <c r="A853" s="476">
        <v>43317</v>
      </c>
      <c r="B853" s="480"/>
      <c r="C853" s="479">
        <v>132</v>
      </c>
    </row>
    <row r="854" spans="1:13">
      <c r="A854" s="476">
        <v>43318</v>
      </c>
      <c r="B854" s="480"/>
      <c r="C854" s="479">
        <v>132</v>
      </c>
    </row>
    <row r="855" spans="1:13">
      <c r="A855" s="476">
        <v>43319</v>
      </c>
      <c r="B855" s="480"/>
      <c r="C855" s="479">
        <v>132</v>
      </c>
    </row>
    <row r="856" spans="1:13">
      <c r="A856" s="476">
        <v>43320</v>
      </c>
      <c r="B856" s="480"/>
      <c r="C856" s="479">
        <v>132</v>
      </c>
    </row>
    <row r="857" spans="1:13">
      <c r="A857" s="476">
        <v>43321</v>
      </c>
      <c r="B857" s="480"/>
      <c r="C857" s="479">
        <v>132</v>
      </c>
    </row>
    <row r="858" spans="1:13">
      <c r="A858" s="476">
        <v>43322</v>
      </c>
      <c r="B858" s="480"/>
      <c r="C858" s="479">
        <v>132</v>
      </c>
    </row>
    <row r="859" spans="1:13">
      <c r="A859" s="476">
        <v>43323</v>
      </c>
      <c r="B859" s="480"/>
      <c r="C859" s="479">
        <v>132</v>
      </c>
    </row>
    <row r="860" spans="1:13">
      <c r="A860" s="476">
        <v>43324</v>
      </c>
      <c r="B860" s="480"/>
      <c r="C860" s="479">
        <v>132</v>
      </c>
    </row>
    <row r="861" spans="1:13">
      <c r="A861" s="476">
        <v>43325</v>
      </c>
      <c r="B861" s="480"/>
      <c r="C861" s="479">
        <v>132</v>
      </c>
    </row>
    <row r="862" spans="1:13">
      <c r="A862" s="476">
        <v>43326</v>
      </c>
      <c r="B862" s="480"/>
      <c r="C862" s="479">
        <v>132</v>
      </c>
    </row>
    <row r="863" spans="1:13">
      <c r="A863" s="476">
        <v>43327</v>
      </c>
      <c r="B863" s="480"/>
      <c r="C863" s="479">
        <v>132</v>
      </c>
    </row>
    <row r="864" spans="1:13">
      <c r="A864" s="476">
        <v>43328</v>
      </c>
      <c r="B864" s="480"/>
      <c r="C864" s="479">
        <v>132</v>
      </c>
    </row>
    <row r="865" spans="1:3">
      <c r="A865" s="476">
        <v>43329</v>
      </c>
      <c r="B865" s="480"/>
      <c r="C865" s="479">
        <v>132</v>
      </c>
    </row>
    <row r="866" spans="1:3">
      <c r="A866" s="476">
        <v>43330</v>
      </c>
      <c r="B866" s="480"/>
      <c r="C866" s="479">
        <v>132</v>
      </c>
    </row>
    <row r="867" spans="1:3">
      <c r="A867" s="476">
        <v>43331</v>
      </c>
      <c r="B867" s="480"/>
      <c r="C867" s="479">
        <v>132</v>
      </c>
    </row>
    <row r="868" spans="1:3">
      <c r="A868" s="476">
        <v>43332</v>
      </c>
      <c r="B868" s="480"/>
      <c r="C868" s="479">
        <v>132</v>
      </c>
    </row>
    <row r="869" spans="1:3">
      <c r="A869" s="476">
        <v>43333</v>
      </c>
      <c r="B869" s="480"/>
      <c r="C869" s="479">
        <v>132</v>
      </c>
    </row>
    <row r="870" spans="1:3">
      <c r="A870" s="476">
        <v>43334</v>
      </c>
      <c r="B870" s="480"/>
      <c r="C870" s="479">
        <v>132</v>
      </c>
    </row>
    <row r="871" spans="1:3">
      <c r="A871" s="476">
        <v>43335</v>
      </c>
      <c r="B871" s="480"/>
      <c r="C871" s="479">
        <v>132</v>
      </c>
    </row>
    <row r="872" spans="1:3">
      <c r="A872" s="476">
        <v>43336</v>
      </c>
      <c r="B872" s="480"/>
      <c r="C872" s="479">
        <v>132</v>
      </c>
    </row>
    <row r="873" spans="1:3">
      <c r="A873" s="476">
        <v>43337</v>
      </c>
      <c r="B873" s="480"/>
      <c r="C873" s="479">
        <v>132</v>
      </c>
    </row>
    <row r="874" spans="1:3">
      <c r="A874" s="476">
        <v>43338</v>
      </c>
      <c r="B874" s="480"/>
      <c r="C874" s="479">
        <v>132</v>
      </c>
    </row>
    <row r="875" spans="1:3">
      <c r="A875" s="476">
        <v>43339</v>
      </c>
      <c r="B875" s="480"/>
      <c r="C875" s="479">
        <v>132</v>
      </c>
    </row>
    <row r="876" spans="1:3">
      <c r="A876" s="476">
        <v>43340</v>
      </c>
      <c r="B876" s="480"/>
      <c r="C876" s="479">
        <v>132</v>
      </c>
    </row>
    <row r="877" spans="1:3">
      <c r="A877" s="476">
        <v>43341</v>
      </c>
      <c r="B877" s="480"/>
      <c r="C877" s="479">
        <v>132</v>
      </c>
    </row>
    <row r="878" spans="1:3">
      <c r="A878" s="476">
        <v>43342</v>
      </c>
      <c r="B878" s="480"/>
      <c r="C878" s="479">
        <v>132</v>
      </c>
    </row>
    <row r="879" spans="1:3">
      <c r="A879" s="476">
        <v>43343</v>
      </c>
      <c r="B879" s="480"/>
      <c r="C879" s="479">
        <v>132</v>
      </c>
    </row>
    <row r="880" spans="1:3">
      <c r="A880" s="476">
        <v>43344</v>
      </c>
      <c r="B880" s="480"/>
      <c r="C880" s="479">
        <v>132</v>
      </c>
    </row>
    <row r="881" spans="1:3">
      <c r="A881" s="476">
        <v>43345</v>
      </c>
      <c r="B881" s="480"/>
      <c r="C881" s="479">
        <v>132</v>
      </c>
    </row>
    <row r="882" spans="1:3">
      <c r="A882" s="476">
        <v>43346</v>
      </c>
      <c r="B882" s="480"/>
      <c r="C882" s="479">
        <v>132</v>
      </c>
    </row>
    <row r="883" spans="1:3">
      <c r="A883" s="476">
        <v>43347</v>
      </c>
      <c r="B883" s="480"/>
      <c r="C883" s="479">
        <v>132</v>
      </c>
    </row>
    <row r="884" spans="1:3">
      <c r="A884" s="476">
        <v>43348</v>
      </c>
      <c r="B884" s="480"/>
      <c r="C884" s="479">
        <v>132</v>
      </c>
    </row>
    <row r="885" spans="1:3">
      <c r="A885" s="476">
        <v>43349</v>
      </c>
      <c r="B885" s="480"/>
      <c r="C885" s="479">
        <v>132</v>
      </c>
    </row>
    <row r="886" spans="1:3">
      <c r="A886" s="476">
        <v>43350</v>
      </c>
      <c r="B886" s="480"/>
      <c r="C886" s="479">
        <v>132</v>
      </c>
    </row>
    <row r="887" spans="1:3">
      <c r="A887" s="476">
        <v>43351</v>
      </c>
      <c r="B887" s="480"/>
      <c r="C887" s="479">
        <v>132</v>
      </c>
    </row>
    <row r="888" spans="1:3">
      <c r="A888" s="476">
        <v>43352</v>
      </c>
      <c r="B888" s="480"/>
      <c r="C888" s="479">
        <v>132</v>
      </c>
    </row>
    <row r="889" spans="1:3">
      <c r="A889" s="476">
        <v>43353</v>
      </c>
      <c r="B889" s="480"/>
      <c r="C889" s="479">
        <v>132</v>
      </c>
    </row>
    <row r="890" spans="1:3">
      <c r="A890" s="476">
        <v>43354</v>
      </c>
      <c r="B890" s="480"/>
      <c r="C890" s="479">
        <v>132</v>
      </c>
    </row>
    <row r="891" spans="1:3">
      <c r="A891" s="476">
        <v>43355</v>
      </c>
      <c r="B891" s="480"/>
      <c r="C891" s="479">
        <v>132</v>
      </c>
    </row>
    <row r="892" spans="1:3">
      <c r="A892" s="476">
        <v>43356</v>
      </c>
      <c r="B892" s="480"/>
      <c r="C892" s="479">
        <v>132</v>
      </c>
    </row>
    <row r="893" spans="1:3">
      <c r="A893" s="476">
        <v>43357</v>
      </c>
      <c r="B893" s="480"/>
      <c r="C893" s="479">
        <v>132</v>
      </c>
    </row>
    <row r="894" spans="1:3">
      <c r="A894" s="476">
        <v>43358</v>
      </c>
      <c r="B894" s="480"/>
      <c r="C894" s="479">
        <v>132</v>
      </c>
    </row>
    <row r="895" spans="1:3">
      <c r="A895" s="476">
        <v>43359</v>
      </c>
      <c r="B895" s="480"/>
      <c r="C895" s="479">
        <v>132</v>
      </c>
    </row>
    <row r="896" spans="1:3">
      <c r="A896" s="476">
        <v>43360</v>
      </c>
      <c r="B896" s="480"/>
      <c r="C896" s="479">
        <v>132</v>
      </c>
    </row>
    <row r="897" spans="1:3">
      <c r="A897" s="476">
        <v>43361</v>
      </c>
      <c r="B897" s="480"/>
      <c r="C897" s="479">
        <v>132</v>
      </c>
    </row>
    <row r="898" spans="1:3">
      <c r="A898" s="476">
        <v>43362</v>
      </c>
      <c r="B898" s="480"/>
      <c r="C898" s="479">
        <v>132</v>
      </c>
    </row>
    <row r="899" spans="1:3">
      <c r="A899" s="476">
        <v>43363</v>
      </c>
      <c r="B899" s="480"/>
      <c r="C899" s="479">
        <v>132</v>
      </c>
    </row>
    <row r="900" spans="1:3">
      <c r="A900" s="476">
        <v>43364</v>
      </c>
      <c r="B900" s="480"/>
      <c r="C900" s="479">
        <v>132</v>
      </c>
    </row>
    <row r="901" spans="1:3">
      <c r="A901" s="476">
        <v>43365</v>
      </c>
      <c r="B901" s="480"/>
      <c r="C901" s="479">
        <v>132</v>
      </c>
    </row>
    <row r="902" spans="1:3">
      <c r="A902" s="476">
        <v>43366</v>
      </c>
      <c r="B902" s="480"/>
      <c r="C902" s="479">
        <v>132</v>
      </c>
    </row>
    <row r="903" spans="1:3">
      <c r="A903" s="476">
        <v>43367</v>
      </c>
      <c r="B903" s="480"/>
      <c r="C903" s="479">
        <v>132</v>
      </c>
    </row>
    <row r="904" spans="1:3">
      <c r="A904" s="476">
        <v>43368</v>
      </c>
      <c r="B904" s="480"/>
      <c r="C904" s="479">
        <v>132</v>
      </c>
    </row>
    <row r="905" spans="1:3">
      <c r="A905" s="476">
        <v>43369</v>
      </c>
      <c r="B905" s="480"/>
      <c r="C905" s="479">
        <v>132</v>
      </c>
    </row>
    <row r="906" spans="1:3">
      <c r="A906" s="476">
        <v>43370</v>
      </c>
      <c r="B906" s="480"/>
      <c r="C906" s="479">
        <v>132</v>
      </c>
    </row>
    <row r="907" spans="1:3">
      <c r="A907" s="476">
        <v>43371</v>
      </c>
      <c r="B907" s="480"/>
      <c r="C907" s="479">
        <v>132</v>
      </c>
    </row>
    <row r="908" spans="1:3">
      <c r="A908" s="476">
        <v>43372</v>
      </c>
      <c r="B908" s="480"/>
      <c r="C908" s="479">
        <v>132</v>
      </c>
    </row>
    <row r="909" spans="1:3">
      <c r="A909" s="476">
        <v>43373</v>
      </c>
      <c r="B909" s="480"/>
      <c r="C909" s="479">
        <v>132</v>
      </c>
    </row>
    <row r="910" spans="1:3">
      <c r="A910" s="476">
        <v>43374</v>
      </c>
      <c r="B910" s="480"/>
      <c r="C910" s="479">
        <v>132</v>
      </c>
    </row>
    <row r="911" spans="1:3">
      <c r="A911" s="476">
        <v>43375</v>
      </c>
      <c r="B911" s="480"/>
      <c r="C911" s="479">
        <v>132</v>
      </c>
    </row>
    <row r="912" spans="1:3">
      <c r="A912" s="476">
        <v>43376</v>
      </c>
      <c r="B912" s="480"/>
      <c r="C912" s="479">
        <v>132</v>
      </c>
    </row>
    <row r="913" spans="1:3">
      <c r="A913" s="476">
        <v>43377</v>
      </c>
      <c r="B913" s="480"/>
      <c r="C913" s="479">
        <v>132</v>
      </c>
    </row>
    <row r="914" spans="1:3">
      <c r="A914" s="476">
        <v>43378</v>
      </c>
      <c r="B914" s="480"/>
      <c r="C914" s="479">
        <v>132</v>
      </c>
    </row>
    <row r="915" spans="1:3">
      <c r="A915" s="476">
        <v>43379</v>
      </c>
      <c r="B915" s="480"/>
      <c r="C915" s="479">
        <v>132</v>
      </c>
    </row>
    <row r="916" spans="1:3">
      <c r="A916" s="476">
        <v>43380</v>
      </c>
      <c r="B916" s="480"/>
      <c r="C916" s="479">
        <v>132</v>
      </c>
    </row>
    <row r="917" spans="1:3">
      <c r="A917" s="476">
        <v>43381</v>
      </c>
      <c r="B917" s="480"/>
      <c r="C917" s="479">
        <v>132</v>
      </c>
    </row>
    <row r="918" spans="1:3">
      <c r="A918" s="476">
        <v>43382</v>
      </c>
      <c r="B918" s="480"/>
      <c r="C918" s="479">
        <v>132</v>
      </c>
    </row>
    <row r="919" spans="1:3">
      <c r="A919" s="476">
        <v>43383</v>
      </c>
      <c r="B919" s="480"/>
      <c r="C919" s="479">
        <v>132</v>
      </c>
    </row>
    <row r="920" spans="1:3">
      <c r="A920" s="476">
        <v>43384</v>
      </c>
      <c r="B920" s="480"/>
      <c r="C920" s="479">
        <v>132</v>
      </c>
    </row>
    <row r="921" spans="1:3">
      <c r="A921" s="476">
        <v>43385</v>
      </c>
      <c r="B921" s="480"/>
      <c r="C921" s="479">
        <v>132</v>
      </c>
    </row>
    <row r="922" spans="1:3">
      <c r="A922" s="476">
        <v>43386</v>
      </c>
      <c r="B922" s="480"/>
      <c r="C922" s="479">
        <v>132</v>
      </c>
    </row>
    <row r="923" spans="1:3">
      <c r="A923" s="476">
        <v>43387</v>
      </c>
      <c r="B923" s="480"/>
      <c r="C923" s="479">
        <v>132</v>
      </c>
    </row>
    <row r="924" spans="1:3">
      <c r="A924" s="476">
        <v>43388</v>
      </c>
      <c r="B924" s="480"/>
      <c r="C924" s="479">
        <v>132</v>
      </c>
    </row>
    <row r="925" spans="1:3">
      <c r="A925" s="476">
        <v>43389</v>
      </c>
      <c r="B925" s="480"/>
      <c r="C925" s="479">
        <v>132</v>
      </c>
    </row>
    <row r="926" spans="1:3">
      <c r="A926" s="476">
        <v>43390</v>
      </c>
      <c r="B926" s="480"/>
      <c r="C926" s="479">
        <v>132</v>
      </c>
    </row>
    <row r="927" spans="1:3">
      <c r="A927" s="476">
        <v>43391</v>
      </c>
      <c r="B927" s="480"/>
      <c r="C927" s="479">
        <v>132</v>
      </c>
    </row>
    <row r="928" spans="1:3">
      <c r="A928" s="476">
        <v>43392</v>
      </c>
      <c r="B928" s="480"/>
      <c r="C928" s="479">
        <v>132</v>
      </c>
    </row>
    <row r="929" spans="1:3">
      <c r="A929" s="476">
        <v>43393</v>
      </c>
      <c r="B929" s="480"/>
      <c r="C929" s="479">
        <v>132</v>
      </c>
    </row>
    <row r="930" spans="1:3">
      <c r="A930" s="476">
        <v>43394</v>
      </c>
      <c r="B930" s="480"/>
      <c r="C930" s="479">
        <v>132</v>
      </c>
    </row>
    <row r="931" spans="1:3">
      <c r="A931" s="476">
        <v>43395</v>
      </c>
      <c r="B931" s="480"/>
      <c r="C931" s="479">
        <v>132</v>
      </c>
    </row>
    <row r="932" spans="1:3">
      <c r="A932" s="476">
        <v>43396</v>
      </c>
      <c r="B932" s="480"/>
      <c r="C932" s="479">
        <v>132</v>
      </c>
    </row>
    <row r="933" spans="1:3">
      <c r="A933" s="476">
        <v>43397</v>
      </c>
      <c r="B933" s="480"/>
      <c r="C933" s="479">
        <v>132</v>
      </c>
    </row>
    <row r="934" spans="1:3">
      <c r="A934" s="476">
        <v>43398</v>
      </c>
      <c r="B934" s="480"/>
      <c r="C934" s="479">
        <v>132</v>
      </c>
    </row>
    <row r="935" spans="1:3">
      <c r="A935" s="476">
        <v>43399</v>
      </c>
      <c r="B935" s="480"/>
      <c r="C935" s="479">
        <v>132</v>
      </c>
    </row>
    <row r="936" spans="1:3">
      <c r="A936" s="476">
        <v>43400</v>
      </c>
      <c r="B936" s="480"/>
      <c r="C936" s="479">
        <v>132</v>
      </c>
    </row>
    <row r="937" spans="1:3">
      <c r="A937" s="476">
        <v>43401</v>
      </c>
      <c r="B937" s="480"/>
      <c r="C937" s="479">
        <v>132</v>
      </c>
    </row>
    <row r="938" spans="1:3">
      <c r="A938" s="476">
        <v>43402</v>
      </c>
      <c r="B938" s="480"/>
      <c r="C938" s="479">
        <v>132</v>
      </c>
    </row>
    <row r="939" spans="1:3">
      <c r="A939" s="476">
        <v>43403</v>
      </c>
      <c r="B939" s="480"/>
      <c r="C939" s="479">
        <v>132</v>
      </c>
    </row>
    <row r="940" spans="1:3">
      <c r="A940" s="476">
        <v>43404</v>
      </c>
      <c r="B940" s="480"/>
      <c r="C940" s="479">
        <v>132</v>
      </c>
    </row>
    <row r="941" spans="1:3">
      <c r="A941" s="476">
        <v>43405</v>
      </c>
      <c r="B941" s="480"/>
      <c r="C941" s="479">
        <v>132</v>
      </c>
    </row>
    <row r="942" spans="1:3">
      <c r="A942" s="476">
        <v>43406</v>
      </c>
      <c r="B942" s="480"/>
      <c r="C942" s="479">
        <v>132</v>
      </c>
    </row>
    <row r="943" spans="1:3">
      <c r="A943" s="476">
        <v>43407</v>
      </c>
      <c r="B943" s="480"/>
      <c r="C943" s="479">
        <v>132</v>
      </c>
    </row>
    <row r="944" spans="1:3">
      <c r="A944" s="476">
        <v>43408</v>
      </c>
      <c r="B944" s="480"/>
      <c r="C944" s="479">
        <v>132</v>
      </c>
    </row>
    <row r="945" spans="1:3">
      <c r="A945" s="476">
        <v>43409</v>
      </c>
      <c r="B945" s="480"/>
      <c r="C945" s="479">
        <v>132</v>
      </c>
    </row>
    <row r="946" spans="1:3">
      <c r="A946" s="476">
        <v>43410</v>
      </c>
      <c r="B946" s="480"/>
      <c r="C946" s="479">
        <v>132</v>
      </c>
    </row>
    <row r="947" spans="1:3">
      <c r="A947" s="476">
        <v>43411</v>
      </c>
      <c r="B947" s="480"/>
      <c r="C947" s="479">
        <v>132</v>
      </c>
    </row>
    <row r="948" spans="1:3">
      <c r="A948" s="476">
        <v>43412</v>
      </c>
      <c r="B948" s="480"/>
      <c r="C948" s="479">
        <v>132</v>
      </c>
    </row>
    <row r="949" spans="1:3">
      <c r="A949" s="476">
        <v>43413</v>
      </c>
      <c r="B949" s="480"/>
      <c r="C949" s="479">
        <v>132</v>
      </c>
    </row>
    <row r="950" spans="1:3">
      <c r="A950" s="476">
        <v>43414</v>
      </c>
      <c r="B950" s="480"/>
      <c r="C950" s="479">
        <v>132</v>
      </c>
    </row>
    <row r="951" spans="1:3">
      <c r="A951" s="476">
        <v>43415</v>
      </c>
      <c r="B951" s="480"/>
      <c r="C951" s="479">
        <v>132</v>
      </c>
    </row>
    <row r="952" spans="1:3">
      <c r="A952" s="476">
        <v>43416</v>
      </c>
      <c r="B952" s="480"/>
      <c r="C952" s="479">
        <v>132</v>
      </c>
    </row>
    <row r="953" spans="1:3">
      <c r="A953" s="476">
        <v>43417</v>
      </c>
      <c r="B953" s="480"/>
      <c r="C953" s="479">
        <v>132</v>
      </c>
    </row>
    <row r="954" spans="1:3">
      <c r="A954" s="476">
        <v>43418</v>
      </c>
      <c r="B954" s="480"/>
      <c r="C954" s="479">
        <v>132</v>
      </c>
    </row>
    <row r="955" spans="1:3">
      <c r="A955" s="476">
        <v>43419</v>
      </c>
      <c r="B955" s="480"/>
      <c r="C955" s="479">
        <v>132</v>
      </c>
    </row>
    <row r="956" spans="1:3">
      <c r="A956" s="476">
        <v>43420</v>
      </c>
      <c r="B956" s="480"/>
      <c r="C956" s="479">
        <v>132</v>
      </c>
    </row>
    <row r="957" spans="1:3">
      <c r="A957" s="476">
        <v>43421</v>
      </c>
      <c r="B957" s="480"/>
      <c r="C957" s="479">
        <v>132</v>
      </c>
    </row>
    <row r="958" spans="1:3">
      <c r="A958" s="476">
        <v>43422</v>
      </c>
      <c r="B958" s="480"/>
      <c r="C958" s="479">
        <v>132</v>
      </c>
    </row>
    <row r="959" spans="1:3">
      <c r="A959" s="476">
        <v>43423</v>
      </c>
      <c r="B959" s="480"/>
      <c r="C959" s="479">
        <v>132</v>
      </c>
    </row>
    <row r="960" spans="1:3">
      <c r="A960" s="476">
        <v>43424</v>
      </c>
      <c r="B960" s="480"/>
      <c r="C960" s="479">
        <v>132</v>
      </c>
    </row>
    <row r="961" spans="1:3">
      <c r="A961" s="476">
        <v>43425</v>
      </c>
      <c r="B961" s="480"/>
      <c r="C961" s="479">
        <v>132</v>
      </c>
    </row>
    <row r="962" spans="1:3">
      <c r="A962" s="476">
        <v>43426</v>
      </c>
      <c r="B962" s="480"/>
      <c r="C962" s="479">
        <v>132</v>
      </c>
    </row>
    <row r="963" spans="1:3">
      <c r="A963" s="476">
        <v>43427</v>
      </c>
      <c r="B963" s="480"/>
      <c r="C963" s="479">
        <v>132</v>
      </c>
    </row>
    <row r="964" spans="1:3">
      <c r="A964" s="476">
        <v>43428</v>
      </c>
      <c r="B964" s="480"/>
      <c r="C964" s="479">
        <v>132</v>
      </c>
    </row>
    <row r="965" spans="1:3">
      <c r="A965" s="476">
        <v>43429</v>
      </c>
      <c r="B965" s="480"/>
      <c r="C965" s="479">
        <v>132</v>
      </c>
    </row>
    <row r="966" spans="1:3">
      <c r="A966" s="476">
        <v>43430</v>
      </c>
      <c r="B966" s="480"/>
      <c r="C966" s="479">
        <v>132</v>
      </c>
    </row>
    <row r="967" spans="1:3">
      <c r="A967" s="476">
        <v>43431</v>
      </c>
      <c r="B967" s="480"/>
      <c r="C967" s="479">
        <v>132</v>
      </c>
    </row>
    <row r="968" spans="1:3">
      <c r="A968" s="476">
        <v>43432</v>
      </c>
      <c r="B968" s="480"/>
      <c r="C968" s="479">
        <v>132</v>
      </c>
    </row>
    <row r="969" spans="1:3">
      <c r="A969" s="476">
        <v>43433</v>
      </c>
      <c r="B969" s="480"/>
      <c r="C969" s="479">
        <v>132</v>
      </c>
    </row>
    <row r="970" spans="1:3">
      <c r="A970" s="476">
        <v>43434</v>
      </c>
      <c r="B970" s="480"/>
      <c r="C970" s="479">
        <v>132</v>
      </c>
    </row>
    <row r="971" spans="1:3">
      <c r="A971" s="476">
        <v>43435</v>
      </c>
      <c r="B971" s="480"/>
      <c r="C971" s="479">
        <v>132</v>
      </c>
    </row>
    <row r="972" spans="1:3">
      <c r="A972" s="476">
        <v>43436</v>
      </c>
      <c r="B972" s="480"/>
      <c r="C972" s="479">
        <v>132</v>
      </c>
    </row>
    <row r="973" spans="1:3">
      <c r="A973" s="476">
        <v>43437</v>
      </c>
      <c r="B973" s="480"/>
      <c r="C973" s="479">
        <v>132</v>
      </c>
    </row>
    <row r="974" spans="1:3">
      <c r="A974" s="476">
        <v>43438</v>
      </c>
      <c r="B974" s="480"/>
      <c r="C974" s="479">
        <v>132</v>
      </c>
    </row>
    <row r="975" spans="1:3">
      <c r="A975" s="476">
        <v>43439</v>
      </c>
      <c r="B975" s="480"/>
      <c r="C975" s="479">
        <v>132</v>
      </c>
    </row>
    <row r="976" spans="1:3">
      <c r="A976" s="476">
        <v>43440</v>
      </c>
      <c r="B976" s="480"/>
      <c r="C976" s="479">
        <v>132</v>
      </c>
    </row>
    <row r="977" spans="1:3">
      <c r="A977" s="476">
        <v>43441</v>
      </c>
      <c r="B977" s="480"/>
      <c r="C977" s="479">
        <v>132</v>
      </c>
    </row>
    <row r="978" spans="1:3">
      <c r="A978" s="476">
        <v>43442</v>
      </c>
      <c r="B978" s="480"/>
      <c r="C978" s="479">
        <v>132</v>
      </c>
    </row>
    <row r="979" spans="1:3">
      <c r="A979" s="476">
        <v>43443</v>
      </c>
      <c r="B979" s="480"/>
      <c r="C979" s="479">
        <v>132</v>
      </c>
    </row>
    <row r="980" spans="1:3">
      <c r="A980" s="476">
        <v>43444</v>
      </c>
      <c r="B980" s="480"/>
      <c r="C980" s="479">
        <v>132</v>
      </c>
    </row>
    <row r="981" spans="1:3">
      <c r="A981" s="476">
        <v>43445</v>
      </c>
      <c r="B981" s="480"/>
      <c r="C981" s="479">
        <v>132</v>
      </c>
    </row>
    <row r="982" spans="1:3">
      <c r="A982" s="476">
        <v>43446</v>
      </c>
      <c r="B982" s="480"/>
      <c r="C982" s="479">
        <v>132</v>
      </c>
    </row>
    <row r="983" spans="1:3">
      <c r="A983" s="476">
        <v>43447</v>
      </c>
      <c r="B983" s="480"/>
      <c r="C983" s="479">
        <v>132</v>
      </c>
    </row>
    <row r="984" spans="1:3">
      <c r="A984" s="476">
        <v>43448</v>
      </c>
      <c r="B984" s="480"/>
      <c r="C984" s="479">
        <v>132</v>
      </c>
    </row>
    <row r="985" spans="1:3">
      <c r="A985" s="476">
        <v>43449</v>
      </c>
      <c r="B985" s="480"/>
      <c r="C985" s="479">
        <v>132</v>
      </c>
    </row>
    <row r="986" spans="1:3">
      <c r="A986" s="476">
        <v>43450</v>
      </c>
      <c r="B986" s="480"/>
      <c r="C986" s="479">
        <v>132</v>
      </c>
    </row>
    <row r="987" spans="1:3">
      <c r="A987" s="476">
        <v>43451</v>
      </c>
      <c r="B987" s="480"/>
      <c r="C987" s="479">
        <v>132</v>
      </c>
    </row>
    <row r="988" spans="1:3">
      <c r="A988" s="476">
        <v>43452</v>
      </c>
      <c r="B988" s="480"/>
      <c r="C988" s="479">
        <v>132</v>
      </c>
    </row>
    <row r="989" spans="1:3">
      <c r="A989" s="476">
        <v>43453</v>
      </c>
      <c r="B989" s="480"/>
      <c r="C989" s="479">
        <v>132</v>
      </c>
    </row>
    <row r="990" spans="1:3">
      <c r="A990" s="476">
        <v>43454</v>
      </c>
      <c r="B990" s="480"/>
      <c r="C990" s="479">
        <v>132</v>
      </c>
    </row>
    <row r="991" spans="1:3">
      <c r="A991" s="476">
        <v>43455</v>
      </c>
      <c r="B991" s="480"/>
      <c r="C991" s="479">
        <v>132</v>
      </c>
    </row>
    <row r="992" spans="1:3">
      <c r="A992" s="476">
        <v>43456</v>
      </c>
      <c r="B992" s="480"/>
      <c r="C992" s="479">
        <v>132</v>
      </c>
    </row>
    <row r="993" spans="1:3">
      <c r="A993" s="476">
        <v>43457</v>
      </c>
      <c r="B993" s="480"/>
      <c r="C993" s="479">
        <v>132</v>
      </c>
    </row>
    <row r="994" spans="1:3">
      <c r="A994" s="476">
        <v>43458</v>
      </c>
      <c r="B994" s="480"/>
      <c r="C994" s="479">
        <v>132</v>
      </c>
    </row>
    <row r="995" spans="1:3">
      <c r="A995" s="476">
        <v>43459</v>
      </c>
      <c r="B995" s="480"/>
      <c r="C995" s="479">
        <v>132</v>
      </c>
    </row>
    <row r="996" spans="1:3">
      <c r="A996" s="476">
        <v>43460</v>
      </c>
      <c r="B996" s="480"/>
      <c r="C996" s="479">
        <v>132</v>
      </c>
    </row>
    <row r="997" spans="1:3">
      <c r="A997" s="476">
        <v>43461</v>
      </c>
      <c r="B997" s="480"/>
      <c r="C997" s="479">
        <v>132</v>
      </c>
    </row>
    <row r="998" spans="1:3">
      <c r="A998" s="476">
        <v>43462</v>
      </c>
      <c r="B998" s="480"/>
      <c r="C998" s="479">
        <v>132</v>
      </c>
    </row>
    <row r="999" spans="1:3">
      <c r="A999" s="476">
        <v>43463</v>
      </c>
      <c r="B999" s="480"/>
      <c r="C999" s="479">
        <v>132</v>
      </c>
    </row>
    <row r="1000" spans="1:3">
      <c r="A1000" s="476">
        <v>43464</v>
      </c>
      <c r="B1000" s="480"/>
      <c r="C1000" s="479">
        <v>132</v>
      </c>
    </row>
    <row r="1001" spans="1:3">
      <c r="A1001" s="476">
        <v>43465</v>
      </c>
      <c r="B1001" s="480"/>
      <c r="C1001" s="479">
        <v>132</v>
      </c>
    </row>
    <row r="1002" spans="1:3" ht="13.2">
      <c r="A1002" s="476">
        <v>43466</v>
      </c>
      <c r="B1002" s="513"/>
      <c r="C1002" s="479">
        <v>132</v>
      </c>
    </row>
    <row r="1003" spans="1:3" ht="13.2">
      <c r="A1003" s="476">
        <v>43467</v>
      </c>
      <c r="B1003" s="513"/>
      <c r="C1003" s="479">
        <v>132</v>
      </c>
    </row>
    <row r="1004" spans="1:3" ht="13.2">
      <c r="A1004" s="476">
        <v>43468</v>
      </c>
      <c r="B1004" s="513"/>
      <c r="C1004" s="479">
        <v>132</v>
      </c>
    </row>
    <row r="1005" spans="1:3" ht="13.2">
      <c r="A1005" s="476">
        <v>43469</v>
      </c>
      <c r="B1005" s="513"/>
      <c r="C1005" s="479">
        <v>132</v>
      </c>
    </row>
    <row r="1006" spans="1:3" ht="13.2">
      <c r="A1006" s="476">
        <v>43470</v>
      </c>
      <c r="B1006" s="513"/>
      <c r="C1006" s="479">
        <v>132</v>
      </c>
    </row>
    <row r="1007" spans="1:3" ht="13.2">
      <c r="A1007" s="476">
        <v>43471</v>
      </c>
      <c r="B1007" s="513"/>
      <c r="C1007" s="479">
        <v>132</v>
      </c>
    </row>
    <row r="1008" spans="1:3" ht="13.2">
      <c r="A1008" s="476">
        <v>43472</v>
      </c>
      <c r="B1008" s="513"/>
      <c r="C1008" s="479">
        <v>132</v>
      </c>
    </row>
    <row r="1009" spans="1:3" ht="13.2">
      <c r="A1009" s="476">
        <v>43473</v>
      </c>
      <c r="B1009" s="513"/>
      <c r="C1009" s="479">
        <v>132</v>
      </c>
    </row>
    <row r="1010" spans="1:3">
      <c r="A1010" s="476">
        <v>43474</v>
      </c>
      <c r="B1010" s="548">
        <v>86.4</v>
      </c>
      <c r="C1010" s="479">
        <v>132</v>
      </c>
    </row>
    <row r="1011" spans="1:3">
      <c r="A1011" s="476">
        <v>43475</v>
      </c>
      <c r="B1011" s="548">
        <v>77.760000000000005</v>
      </c>
      <c r="C1011" s="479">
        <v>132</v>
      </c>
    </row>
    <row r="1012" spans="1:3">
      <c r="A1012" s="476">
        <v>43476</v>
      </c>
      <c r="B1012" s="548">
        <v>155.52000000000001</v>
      </c>
      <c r="C1012" s="479">
        <v>132</v>
      </c>
    </row>
    <row r="1013" spans="1:3">
      <c r="A1013" s="476">
        <v>43477</v>
      </c>
      <c r="B1013" s="548">
        <v>60.48</v>
      </c>
      <c r="C1013" s="479">
        <v>132</v>
      </c>
    </row>
    <row r="1014" spans="1:3">
      <c r="A1014" s="476">
        <v>43478</v>
      </c>
      <c r="B1014" s="548">
        <v>34.56</v>
      </c>
      <c r="C1014" s="479">
        <v>132</v>
      </c>
    </row>
    <row r="1015" spans="1:3">
      <c r="A1015" s="476">
        <v>43479</v>
      </c>
      <c r="B1015" s="548">
        <v>17.28</v>
      </c>
      <c r="C1015" s="479">
        <v>132</v>
      </c>
    </row>
    <row r="1016" spans="1:3">
      <c r="A1016" s="476">
        <v>43480</v>
      </c>
      <c r="B1016" s="548">
        <v>17.28</v>
      </c>
      <c r="C1016" s="479">
        <v>132</v>
      </c>
    </row>
    <row r="1017" spans="1:3">
      <c r="A1017" s="476">
        <v>43481</v>
      </c>
      <c r="B1017" s="548">
        <v>34.56</v>
      </c>
      <c r="C1017" s="479">
        <v>132</v>
      </c>
    </row>
    <row r="1018" spans="1:3">
      <c r="A1018" s="476">
        <v>43482</v>
      </c>
      <c r="B1018" s="548">
        <v>25.92</v>
      </c>
      <c r="C1018" s="479">
        <v>132</v>
      </c>
    </row>
    <row r="1019" spans="1:3">
      <c r="A1019" s="476">
        <v>43483</v>
      </c>
      <c r="B1019" s="548">
        <v>51.84</v>
      </c>
      <c r="C1019" s="479">
        <v>132</v>
      </c>
    </row>
    <row r="1020" spans="1:3">
      <c r="A1020" s="476">
        <v>43484</v>
      </c>
      <c r="B1020" s="548">
        <v>34.56</v>
      </c>
      <c r="C1020" s="479">
        <v>132</v>
      </c>
    </row>
    <row r="1021" spans="1:3">
      <c r="A1021" s="476">
        <v>43485</v>
      </c>
      <c r="B1021" s="548">
        <v>8.64</v>
      </c>
      <c r="C1021" s="479">
        <v>132</v>
      </c>
    </row>
    <row r="1022" spans="1:3">
      <c r="A1022" s="476">
        <v>43486</v>
      </c>
      <c r="B1022" s="548">
        <v>43.2</v>
      </c>
      <c r="C1022" s="479">
        <v>132</v>
      </c>
    </row>
    <row r="1023" spans="1:3">
      <c r="A1023" s="476">
        <v>43487</v>
      </c>
      <c r="B1023" s="548">
        <v>51.84</v>
      </c>
      <c r="C1023" s="479">
        <v>132</v>
      </c>
    </row>
    <row r="1024" spans="1:3">
      <c r="A1024" s="476">
        <v>43488</v>
      </c>
      <c r="B1024" s="548">
        <v>51.84</v>
      </c>
      <c r="C1024" s="479">
        <v>132</v>
      </c>
    </row>
    <row r="1025" spans="1:3">
      <c r="A1025" s="476">
        <v>43489</v>
      </c>
      <c r="B1025" s="548">
        <v>69.12</v>
      </c>
      <c r="C1025" s="479">
        <v>132</v>
      </c>
    </row>
    <row r="1026" spans="1:3">
      <c r="A1026" s="476">
        <v>43490</v>
      </c>
      <c r="B1026" s="548">
        <v>112.32</v>
      </c>
      <c r="C1026" s="479">
        <v>132</v>
      </c>
    </row>
    <row r="1027" spans="1:3">
      <c r="A1027" s="476">
        <v>43491</v>
      </c>
      <c r="B1027" s="548">
        <v>34.56</v>
      </c>
      <c r="C1027" s="479">
        <v>132</v>
      </c>
    </row>
    <row r="1028" spans="1:3">
      <c r="A1028" s="476">
        <v>43492</v>
      </c>
      <c r="B1028" s="548">
        <v>17.28</v>
      </c>
      <c r="C1028" s="479">
        <v>132</v>
      </c>
    </row>
    <row r="1029" spans="1:3">
      <c r="A1029" s="476">
        <v>43493</v>
      </c>
      <c r="B1029" s="548">
        <v>34.56</v>
      </c>
      <c r="C1029" s="479">
        <v>132</v>
      </c>
    </row>
    <row r="1030" spans="1:3">
      <c r="A1030" s="476">
        <v>43494</v>
      </c>
      <c r="B1030" s="548">
        <v>51.84</v>
      </c>
      <c r="C1030" s="479">
        <v>132</v>
      </c>
    </row>
    <row r="1031" spans="1:3">
      <c r="A1031" s="476">
        <v>43495</v>
      </c>
      <c r="B1031" s="548">
        <v>86.4</v>
      </c>
      <c r="C1031" s="479">
        <v>132</v>
      </c>
    </row>
    <row r="1032" spans="1:3">
      <c r="A1032" s="476">
        <v>43496</v>
      </c>
      <c r="B1032" s="548">
        <v>0</v>
      </c>
      <c r="C1032" s="479">
        <v>132</v>
      </c>
    </row>
    <row r="1033" spans="1:3">
      <c r="A1033" s="476">
        <v>43497</v>
      </c>
      <c r="B1033" s="548">
        <v>0</v>
      </c>
      <c r="C1033" s="479">
        <v>132</v>
      </c>
    </row>
    <row r="1034" spans="1:3">
      <c r="A1034" s="476">
        <v>43498</v>
      </c>
      <c r="B1034" s="548">
        <v>0</v>
      </c>
      <c r="C1034" s="479">
        <v>132</v>
      </c>
    </row>
    <row r="1035" spans="1:3">
      <c r="A1035" s="476">
        <v>43499</v>
      </c>
      <c r="B1035" s="548">
        <v>0</v>
      </c>
      <c r="C1035" s="479">
        <v>132</v>
      </c>
    </row>
    <row r="1036" spans="1:3">
      <c r="A1036" s="476">
        <v>43500</v>
      </c>
      <c r="B1036" s="548">
        <v>0</v>
      </c>
      <c r="C1036" s="479">
        <v>132</v>
      </c>
    </row>
    <row r="1037" spans="1:3">
      <c r="A1037" s="476">
        <v>43501</v>
      </c>
      <c r="B1037" s="548">
        <v>25.92</v>
      </c>
      <c r="C1037" s="479">
        <v>132</v>
      </c>
    </row>
    <row r="1038" spans="1:3">
      <c r="A1038" s="476">
        <v>43502</v>
      </c>
      <c r="B1038" s="548">
        <v>34.56</v>
      </c>
      <c r="C1038" s="479">
        <v>132</v>
      </c>
    </row>
    <row r="1039" spans="1:3">
      <c r="A1039" s="476">
        <v>43503</v>
      </c>
      <c r="B1039" s="548">
        <v>34.56</v>
      </c>
      <c r="C1039" s="479">
        <v>132</v>
      </c>
    </row>
    <row r="1040" spans="1:3">
      <c r="A1040" s="476">
        <v>43504</v>
      </c>
      <c r="B1040" s="548">
        <v>51.84</v>
      </c>
      <c r="C1040" s="479">
        <v>132</v>
      </c>
    </row>
    <row r="1041" spans="1:3">
      <c r="A1041" s="476">
        <v>43505</v>
      </c>
      <c r="B1041" s="548">
        <v>43.2</v>
      </c>
      <c r="C1041" s="479">
        <v>132</v>
      </c>
    </row>
    <row r="1042" spans="1:3">
      <c r="A1042" s="476">
        <v>43506</v>
      </c>
      <c r="B1042" s="548">
        <v>43.2</v>
      </c>
      <c r="C1042" s="479">
        <v>132</v>
      </c>
    </row>
    <row r="1043" spans="1:3">
      <c r="A1043" s="476">
        <v>43507</v>
      </c>
      <c r="B1043" s="548">
        <v>103.68</v>
      </c>
      <c r="C1043" s="479">
        <v>132</v>
      </c>
    </row>
    <row r="1044" spans="1:3">
      <c r="A1044" s="476">
        <v>43508</v>
      </c>
      <c r="B1044" s="548">
        <v>103.68</v>
      </c>
      <c r="C1044" s="479">
        <v>132</v>
      </c>
    </row>
    <row r="1045" spans="1:3">
      <c r="A1045" s="476">
        <v>43509</v>
      </c>
      <c r="B1045" s="479">
        <v>66</v>
      </c>
      <c r="C1045" s="479">
        <v>132</v>
      </c>
    </row>
    <row r="1046" spans="1:3">
      <c r="A1046" s="476">
        <v>43510</v>
      </c>
      <c r="B1046" s="479">
        <v>76</v>
      </c>
      <c r="C1046" s="479">
        <v>132</v>
      </c>
    </row>
    <row r="1047" spans="1:3">
      <c r="A1047" s="476">
        <v>43511</v>
      </c>
      <c r="B1047" s="479">
        <v>93</v>
      </c>
      <c r="C1047" s="479">
        <v>132</v>
      </c>
    </row>
    <row r="1048" spans="1:3">
      <c r="A1048" s="476">
        <v>43512</v>
      </c>
      <c r="B1048" s="479">
        <v>73</v>
      </c>
      <c r="C1048" s="479">
        <v>132</v>
      </c>
    </row>
    <row r="1049" spans="1:3">
      <c r="A1049" s="476">
        <v>43513</v>
      </c>
      <c r="B1049" s="479">
        <v>45</v>
      </c>
      <c r="C1049" s="479">
        <v>132</v>
      </c>
    </row>
    <row r="1050" spans="1:3">
      <c r="A1050" s="476">
        <v>43514</v>
      </c>
      <c r="B1050" s="479">
        <v>51</v>
      </c>
      <c r="C1050" s="479">
        <v>132</v>
      </c>
    </row>
    <row r="1051" spans="1:3">
      <c r="A1051" s="476">
        <v>43515</v>
      </c>
      <c r="B1051" s="479">
        <v>81</v>
      </c>
      <c r="C1051" s="479">
        <v>132</v>
      </c>
    </row>
    <row r="1052" spans="1:3">
      <c r="A1052" s="476">
        <v>43516</v>
      </c>
      <c r="B1052" s="479">
        <v>42</v>
      </c>
      <c r="C1052" s="479">
        <v>132</v>
      </c>
    </row>
    <row r="1053" spans="1:3">
      <c r="A1053" s="476">
        <v>43517</v>
      </c>
      <c r="B1053" s="479">
        <v>44</v>
      </c>
      <c r="C1053" s="479">
        <v>132</v>
      </c>
    </row>
    <row r="1054" spans="1:3">
      <c r="A1054" s="476">
        <v>43518</v>
      </c>
      <c r="B1054" s="479">
        <v>47</v>
      </c>
      <c r="C1054" s="479">
        <v>132</v>
      </c>
    </row>
    <row r="1055" spans="1:3">
      <c r="A1055" s="476">
        <v>43519</v>
      </c>
      <c r="B1055" s="479">
        <v>44</v>
      </c>
      <c r="C1055" s="479">
        <v>132</v>
      </c>
    </row>
    <row r="1056" spans="1:3">
      <c r="A1056" s="476">
        <v>43520</v>
      </c>
      <c r="B1056" s="479">
        <v>47</v>
      </c>
      <c r="C1056" s="479">
        <v>132</v>
      </c>
    </row>
    <row r="1057" spans="1:3">
      <c r="A1057" s="476">
        <v>43521</v>
      </c>
      <c r="B1057" s="479">
        <v>47</v>
      </c>
      <c r="C1057" s="479">
        <v>132</v>
      </c>
    </row>
    <row r="1058" spans="1:3">
      <c r="A1058" s="476">
        <v>43522</v>
      </c>
      <c r="B1058" s="479">
        <v>48</v>
      </c>
      <c r="C1058" s="479">
        <v>132</v>
      </c>
    </row>
    <row r="1059" spans="1:3">
      <c r="A1059" s="476">
        <v>43523</v>
      </c>
      <c r="B1059" s="479">
        <v>0</v>
      </c>
      <c r="C1059" s="479">
        <v>132</v>
      </c>
    </row>
    <row r="1060" spans="1:3">
      <c r="A1060" s="476">
        <v>43524</v>
      </c>
      <c r="B1060" s="479">
        <v>47</v>
      </c>
      <c r="C1060" s="479">
        <v>132</v>
      </c>
    </row>
    <row r="1061" spans="1:3">
      <c r="A1061" s="476">
        <v>43525</v>
      </c>
      <c r="B1061" s="479">
        <v>48</v>
      </c>
      <c r="C1061" s="479">
        <v>132</v>
      </c>
    </row>
    <row r="1062" spans="1:3">
      <c r="A1062" s="476">
        <v>43526</v>
      </c>
      <c r="B1062" s="479">
        <v>48</v>
      </c>
      <c r="C1062" s="479">
        <v>132</v>
      </c>
    </row>
    <row r="1063" spans="1:3">
      <c r="A1063" s="476">
        <v>43527</v>
      </c>
      <c r="B1063" s="479">
        <v>48</v>
      </c>
      <c r="C1063" s="479">
        <v>132</v>
      </c>
    </row>
    <row r="1064" spans="1:3">
      <c r="A1064" s="476">
        <v>43528</v>
      </c>
      <c r="B1064" s="479">
        <v>48</v>
      </c>
      <c r="C1064" s="479">
        <v>132</v>
      </c>
    </row>
    <row r="1065" spans="1:3">
      <c r="A1065" s="476">
        <v>43529</v>
      </c>
      <c r="B1065" s="479">
        <v>109</v>
      </c>
      <c r="C1065" s="479">
        <v>132</v>
      </c>
    </row>
    <row r="1066" spans="1:3">
      <c r="A1066" s="476">
        <v>43530</v>
      </c>
      <c r="B1066" s="479">
        <v>79</v>
      </c>
      <c r="C1066" s="479">
        <v>132</v>
      </c>
    </row>
    <row r="1067" spans="1:3">
      <c r="A1067" s="476">
        <v>43531</v>
      </c>
      <c r="B1067" s="479">
        <v>0</v>
      </c>
      <c r="C1067" s="479">
        <v>132</v>
      </c>
    </row>
    <row r="1068" spans="1:3">
      <c r="A1068" s="476">
        <v>43532</v>
      </c>
      <c r="B1068" s="479">
        <v>0</v>
      </c>
      <c r="C1068" s="479">
        <v>132</v>
      </c>
    </row>
    <row r="1069" spans="1:3">
      <c r="A1069" s="476">
        <v>43533</v>
      </c>
      <c r="B1069" s="479">
        <v>87</v>
      </c>
      <c r="C1069" s="479">
        <v>132</v>
      </c>
    </row>
    <row r="1070" spans="1:3">
      <c r="A1070" s="476">
        <v>43534</v>
      </c>
      <c r="B1070" s="479">
        <v>85</v>
      </c>
      <c r="C1070" s="479">
        <v>132</v>
      </c>
    </row>
    <row r="1071" spans="1:3">
      <c r="A1071" s="476">
        <v>43535</v>
      </c>
      <c r="B1071" s="479">
        <v>85</v>
      </c>
      <c r="C1071" s="479">
        <v>132</v>
      </c>
    </row>
    <row r="1072" spans="1:3">
      <c r="A1072" s="476">
        <v>43536</v>
      </c>
      <c r="B1072" s="479">
        <v>81</v>
      </c>
      <c r="C1072" s="479">
        <v>132</v>
      </c>
    </row>
    <row r="1073" spans="1:3">
      <c r="A1073" s="476">
        <v>43537</v>
      </c>
      <c r="B1073" s="479">
        <v>80</v>
      </c>
      <c r="C1073" s="479">
        <v>132</v>
      </c>
    </row>
    <row r="1074" spans="1:3">
      <c r="A1074" s="476">
        <v>43538</v>
      </c>
      <c r="B1074" s="479">
        <v>70</v>
      </c>
      <c r="C1074" s="479">
        <v>132</v>
      </c>
    </row>
    <row r="1075" spans="1:3">
      <c r="A1075" s="476">
        <v>43539</v>
      </c>
      <c r="B1075" s="479">
        <v>0</v>
      </c>
      <c r="C1075" s="479">
        <v>132</v>
      </c>
    </row>
    <row r="1076" spans="1:3">
      <c r="A1076" s="476">
        <v>43540</v>
      </c>
      <c r="B1076" s="479">
        <v>0</v>
      </c>
      <c r="C1076" s="479">
        <v>132</v>
      </c>
    </row>
    <row r="1077" spans="1:3">
      <c r="A1077" s="476">
        <v>43541</v>
      </c>
      <c r="B1077" s="479">
        <v>9</v>
      </c>
      <c r="C1077" s="479">
        <v>132</v>
      </c>
    </row>
    <row r="1078" spans="1:3">
      <c r="A1078" s="476">
        <v>43542</v>
      </c>
      <c r="B1078" s="479">
        <v>0</v>
      </c>
      <c r="C1078" s="479">
        <v>132</v>
      </c>
    </row>
    <row r="1079" spans="1:3">
      <c r="A1079" s="476">
        <v>43543</v>
      </c>
      <c r="B1079" s="479">
        <v>0</v>
      </c>
      <c r="C1079" s="479">
        <v>132</v>
      </c>
    </row>
    <row r="1080" spans="1:3">
      <c r="A1080" s="476">
        <v>43544</v>
      </c>
      <c r="B1080" s="479">
        <v>1</v>
      </c>
      <c r="C1080" s="479">
        <v>132</v>
      </c>
    </row>
    <row r="1081" spans="1:3">
      <c r="A1081" s="476">
        <v>43545</v>
      </c>
      <c r="B1081" s="479">
        <v>0</v>
      </c>
      <c r="C1081" s="479">
        <v>132</v>
      </c>
    </row>
    <row r="1082" spans="1:3">
      <c r="A1082" s="476">
        <v>43546</v>
      </c>
      <c r="B1082" s="479">
        <v>0</v>
      </c>
      <c r="C1082" s="479">
        <v>132</v>
      </c>
    </row>
    <row r="1083" spans="1:3">
      <c r="A1083" s="476">
        <v>43547</v>
      </c>
      <c r="B1083" s="479">
        <v>0</v>
      </c>
      <c r="C1083" s="479">
        <v>132</v>
      </c>
    </row>
    <row r="1084" spans="1:3">
      <c r="A1084" s="476">
        <v>43548</v>
      </c>
      <c r="B1084" s="479">
        <v>0</v>
      </c>
      <c r="C1084" s="479">
        <v>132</v>
      </c>
    </row>
    <row r="1085" spans="1:3">
      <c r="A1085" s="476">
        <v>43549</v>
      </c>
      <c r="B1085" s="479">
        <v>72</v>
      </c>
      <c r="C1085" s="479">
        <v>132</v>
      </c>
    </row>
    <row r="1086" spans="1:3">
      <c r="A1086" s="476">
        <v>43550</v>
      </c>
      <c r="B1086" s="479">
        <v>69</v>
      </c>
      <c r="C1086" s="479">
        <v>132</v>
      </c>
    </row>
    <row r="1087" spans="1:3">
      <c r="A1087" s="476">
        <v>43551</v>
      </c>
      <c r="B1087" s="479">
        <v>64</v>
      </c>
      <c r="C1087" s="479">
        <v>132</v>
      </c>
    </row>
    <row r="1088" spans="1:3">
      <c r="A1088" s="476">
        <v>43552</v>
      </c>
      <c r="B1088" s="479">
        <v>69</v>
      </c>
      <c r="C1088" s="479">
        <v>132</v>
      </c>
    </row>
    <row r="1089" spans="1:3">
      <c r="A1089" s="476">
        <v>43553</v>
      </c>
      <c r="B1089" s="479">
        <v>64</v>
      </c>
      <c r="C1089" s="479">
        <v>132</v>
      </c>
    </row>
    <row r="1090" spans="1:3">
      <c r="A1090" s="476">
        <v>43554</v>
      </c>
      <c r="B1090" s="479">
        <v>63</v>
      </c>
      <c r="C1090" s="479">
        <v>132</v>
      </c>
    </row>
    <row r="1091" spans="1:3">
      <c r="A1091" s="476">
        <v>43555</v>
      </c>
      <c r="B1091" s="479">
        <v>64</v>
      </c>
      <c r="C1091" s="479">
        <v>132</v>
      </c>
    </row>
    <row r="1092" spans="1:3">
      <c r="A1092" s="476">
        <v>43556</v>
      </c>
      <c r="B1092" s="479">
        <v>62</v>
      </c>
      <c r="C1092" s="479">
        <v>132</v>
      </c>
    </row>
    <row r="1093" spans="1:3">
      <c r="A1093" s="476">
        <v>43557</v>
      </c>
      <c r="B1093" s="479">
        <v>65</v>
      </c>
      <c r="C1093" s="479">
        <v>132</v>
      </c>
    </row>
    <row r="1094" spans="1:3">
      <c r="A1094" s="476">
        <v>43558</v>
      </c>
      <c r="B1094" s="479">
        <v>69</v>
      </c>
      <c r="C1094" s="479">
        <v>132</v>
      </c>
    </row>
    <row r="1095" spans="1:3">
      <c r="A1095" s="476">
        <v>43559</v>
      </c>
      <c r="B1095" s="479">
        <v>56</v>
      </c>
      <c r="C1095" s="479">
        <v>132</v>
      </c>
    </row>
    <row r="1096" spans="1:3">
      <c r="A1096" s="476">
        <v>43560</v>
      </c>
      <c r="B1096" s="479">
        <v>70</v>
      </c>
      <c r="C1096" s="479">
        <v>132</v>
      </c>
    </row>
    <row r="1097" spans="1:3">
      <c r="A1097" s="476">
        <v>43561</v>
      </c>
      <c r="B1097" s="479">
        <v>63</v>
      </c>
      <c r="C1097" s="479">
        <v>132</v>
      </c>
    </row>
    <row r="1098" spans="1:3">
      <c r="A1098" s="476">
        <v>43562</v>
      </c>
      <c r="B1098" s="479">
        <v>1</v>
      </c>
      <c r="C1098" s="479">
        <v>132</v>
      </c>
    </row>
    <row r="1099" spans="1:3">
      <c r="A1099" s="476">
        <v>43563</v>
      </c>
      <c r="B1099" s="479">
        <v>74</v>
      </c>
      <c r="C1099" s="479">
        <v>132</v>
      </c>
    </row>
    <row r="1100" spans="1:3">
      <c r="A1100" s="476">
        <v>43564</v>
      </c>
      <c r="B1100" s="479">
        <v>80</v>
      </c>
      <c r="C1100" s="479">
        <v>132</v>
      </c>
    </row>
    <row r="1101" spans="1:3">
      <c r="A1101" s="476">
        <v>43565</v>
      </c>
      <c r="B1101" s="479">
        <v>77</v>
      </c>
      <c r="C1101" s="479">
        <v>132</v>
      </c>
    </row>
    <row r="1102" spans="1:3">
      <c r="A1102" s="476">
        <v>43566</v>
      </c>
      <c r="B1102" s="479">
        <v>66</v>
      </c>
      <c r="C1102" s="479">
        <v>132</v>
      </c>
    </row>
    <row r="1103" spans="1:3">
      <c r="A1103" s="476">
        <v>43567</v>
      </c>
      <c r="B1103" s="479">
        <v>70</v>
      </c>
      <c r="C1103" s="479">
        <v>132</v>
      </c>
    </row>
    <row r="1104" spans="1:3">
      <c r="A1104" s="476">
        <v>43568</v>
      </c>
      <c r="B1104" s="479">
        <v>20</v>
      </c>
      <c r="C1104" s="479">
        <v>132</v>
      </c>
    </row>
    <row r="1105" spans="1:3">
      <c r="A1105" s="476">
        <v>43569</v>
      </c>
      <c r="B1105" s="479">
        <v>71</v>
      </c>
      <c r="C1105" s="479">
        <v>132</v>
      </c>
    </row>
    <row r="1106" spans="1:3">
      <c r="A1106" s="476">
        <v>43570</v>
      </c>
      <c r="B1106" s="479">
        <v>68</v>
      </c>
      <c r="C1106" s="479">
        <v>132</v>
      </c>
    </row>
    <row r="1107" spans="1:3">
      <c r="A1107" s="476">
        <v>43571</v>
      </c>
      <c r="B1107" s="479">
        <v>72</v>
      </c>
      <c r="C1107" s="479">
        <v>132</v>
      </c>
    </row>
    <row r="1108" spans="1:3">
      <c r="A1108" s="476">
        <v>43572</v>
      </c>
      <c r="B1108" s="479">
        <v>19</v>
      </c>
      <c r="C1108" s="479">
        <v>132</v>
      </c>
    </row>
    <row r="1109" spans="1:3">
      <c r="A1109" s="476">
        <v>43573</v>
      </c>
      <c r="B1109" s="479">
        <v>10</v>
      </c>
      <c r="C1109" s="479">
        <v>132</v>
      </c>
    </row>
    <row r="1110" spans="1:3">
      <c r="A1110" s="476">
        <v>43574</v>
      </c>
      <c r="B1110" s="479">
        <v>12</v>
      </c>
      <c r="C1110" s="479">
        <v>132</v>
      </c>
    </row>
    <row r="1111" spans="1:3">
      <c r="A1111" s="476">
        <v>43575</v>
      </c>
      <c r="B1111" s="479">
        <v>1</v>
      </c>
      <c r="C1111" s="479">
        <v>132</v>
      </c>
    </row>
    <row r="1112" spans="1:3">
      <c r="A1112" s="476">
        <v>43576</v>
      </c>
      <c r="B1112" s="479">
        <v>2</v>
      </c>
      <c r="C1112" s="479">
        <v>132</v>
      </c>
    </row>
    <row r="1113" spans="1:3">
      <c r="A1113" s="476">
        <v>43577</v>
      </c>
      <c r="B1113" s="479">
        <v>1</v>
      </c>
      <c r="C1113" s="479">
        <v>132</v>
      </c>
    </row>
    <row r="1114" spans="1:3">
      <c r="A1114" s="476">
        <v>43578</v>
      </c>
      <c r="B1114" s="479">
        <v>2</v>
      </c>
      <c r="C1114" s="479">
        <v>132</v>
      </c>
    </row>
    <row r="1115" spans="1:3">
      <c r="A1115" s="476">
        <v>43579</v>
      </c>
      <c r="B1115" s="479">
        <v>1</v>
      </c>
      <c r="C1115" s="479">
        <v>132</v>
      </c>
    </row>
    <row r="1116" spans="1:3">
      <c r="A1116" s="476">
        <v>43580</v>
      </c>
      <c r="B1116" s="479">
        <v>1</v>
      </c>
      <c r="C1116" s="479">
        <v>132</v>
      </c>
    </row>
    <row r="1117" spans="1:3">
      <c r="A1117" s="476">
        <v>43581</v>
      </c>
      <c r="B1117" s="479">
        <v>2</v>
      </c>
      <c r="C1117" s="479">
        <v>132</v>
      </c>
    </row>
    <row r="1118" spans="1:3">
      <c r="A1118" s="476">
        <v>43582</v>
      </c>
      <c r="B1118" s="479">
        <v>1</v>
      </c>
      <c r="C1118" s="479">
        <v>132</v>
      </c>
    </row>
    <row r="1119" spans="1:3">
      <c r="A1119" s="476">
        <v>43583</v>
      </c>
      <c r="B1119" s="479">
        <v>1</v>
      </c>
      <c r="C1119" s="479">
        <v>132</v>
      </c>
    </row>
    <row r="1120" spans="1:3">
      <c r="A1120" s="476">
        <v>43584</v>
      </c>
      <c r="B1120" s="479">
        <v>2</v>
      </c>
      <c r="C1120" s="479">
        <v>132</v>
      </c>
    </row>
    <row r="1121" spans="1:3">
      <c r="A1121" s="476">
        <v>43585</v>
      </c>
      <c r="B1121" s="479">
        <v>2</v>
      </c>
      <c r="C1121" s="479">
        <v>132</v>
      </c>
    </row>
    <row r="1122" spans="1:3">
      <c r="A1122" s="476">
        <v>43586</v>
      </c>
      <c r="B1122" s="479">
        <v>50</v>
      </c>
      <c r="C1122" s="479">
        <v>132</v>
      </c>
    </row>
    <row r="1123" spans="1:3">
      <c r="A1123" s="476">
        <v>43587</v>
      </c>
      <c r="B1123" s="479">
        <v>24</v>
      </c>
      <c r="C1123" s="479">
        <v>132</v>
      </c>
    </row>
    <row r="1124" spans="1:3">
      <c r="A1124" s="476">
        <v>43588</v>
      </c>
      <c r="B1124" s="479">
        <v>11</v>
      </c>
      <c r="C1124" s="479">
        <v>132</v>
      </c>
    </row>
    <row r="1125" spans="1:3">
      <c r="A1125" s="476">
        <v>43589</v>
      </c>
      <c r="B1125" s="479">
        <v>4</v>
      </c>
      <c r="C1125" s="479">
        <v>132</v>
      </c>
    </row>
    <row r="1126" spans="1:3">
      <c r="A1126" s="476">
        <v>43590</v>
      </c>
      <c r="B1126" s="479">
        <v>6</v>
      </c>
      <c r="C1126" s="479">
        <v>132</v>
      </c>
    </row>
    <row r="1127" spans="1:3">
      <c r="A1127" s="476">
        <v>43591</v>
      </c>
      <c r="B1127" s="479">
        <v>4</v>
      </c>
      <c r="C1127" s="479">
        <v>132</v>
      </c>
    </row>
    <row r="1128" spans="1:3">
      <c r="A1128" s="476">
        <v>43592</v>
      </c>
      <c r="B1128" s="479">
        <v>3</v>
      </c>
      <c r="C1128" s="479">
        <v>132</v>
      </c>
    </row>
    <row r="1129" spans="1:3">
      <c r="A1129" s="476">
        <v>43593</v>
      </c>
      <c r="B1129" s="479">
        <v>0</v>
      </c>
      <c r="C1129" s="479">
        <v>132</v>
      </c>
    </row>
    <row r="1130" spans="1:3">
      <c r="A1130" s="476">
        <v>43594</v>
      </c>
      <c r="B1130" s="479">
        <v>1</v>
      </c>
      <c r="C1130" s="479">
        <v>132</v>
      </c>
    </row>
    <row r="1131" spans="1:3">
      <c r="A1131" s="476">
        <v>43595</v>
      </c>
      <c r="B1131" s="479">
        <v>1</v>
      </c>
      <c r="C1131" s="479">
        <v>132</v>
      </c>
    </row>
    <row r="1132" spans="1:3">
      <c r="A1132" s="476">
        <v>43596</v>
      </c>
      <c r="B1132" s="479">
        <v>2</v>
      </c>
      <c r="C1132" s="479">
        <v>132</v>
      </c>
    </row>
    <row r="1133" spans="1:3">
      <c r="A1133" s="476">
        <v>43597</v>
      </c>
      <c r="B1133" s="479">
        <v>1</v>
      </c>
      <c r="C1133" s="479">
        <v>132</v>
      </c>
    </row>
    <row r="1134" spans="1:3">
      <c r="A1134" s="476">
        <v>43598</v>
      </c>
      <c r="B1134" s="479">
        <v>2</v>
      </c>
      <c r="C1134" s="479">
        <v>132</v>
      </c>
    </row>
    <row r="1135" spans="1:3">
      <c r="A1135" s="476">
        <v>43599</v>
      </c>
      <c r="B1135" s="479">
        <v>2</v>
      </c>
      <c r="C1135" s="479">
        <v>132</v>
      </c>
    </row>
    <row r="1136" spans="1:3">
      <c r="A1136" s="476">
        <v>43600</v>
      </c>
      <c r="B1136" s="479">
        <v>13</v>
      </c>
      <c r="C1136" s="479">
        <v>132</v>
      </c>
    </row>
    <row r="1137" spans="1:3">
      <c r="A1137" s="476">
        <v>43601</v>
      </c>
      <c r="B1137" s="479">
        <v>0</v>
      </c>
      <c r="C1137" s="479">
        <v>132</v>
      </c>
    </row>
    <row r="1138" spans="1:3">
      <c r="A1138" s="476">
        <v>43602</v>
      </c>
      <c r="B1138" s="479">
        <v>0</v>
      </c>
      <c r="C1138" s="479">
        <v>132</v>
      </c>
    </row>
    <row r="1139" spans="1:3">
      <c r="A1139" s="476">
        <v>43603</v>
      </c>
      <c r="B1139" s="479">
        <v>1</v>
      </c>
      <c r="C1139" s="479">
        <v>132</v>
      </c>
    </row>
    <row r="1140" spans="1:3">
      <c r="A1140" s="476">
        <v>43604</v>
      </c>
      <c r="B1140" s="479">
        <v>0</v>
      </c>
      <c r="C1140" s="479">
        <v>132</v>
      </c>
    </row>
    <row r="1141" spans="1:3">
      <c r="A1141" s="476">
        <v>43605</v>
      </c>
      <c r="B1141" s="479">
        <v>1</v>
      </c>
      <c r="C1141" s="479">
        <v>132</v>
      </c>
    </row>
    <row r="1142" spans="1:3">
      <c r="A1142" s="476">
        <v>43606</v>
      </c>
      <c r="B1142" s="479">
        <v>0</v>
      </c>
      <c r="C1142" s="479">
        <v>132</v>
      </c>
    </row>
    <row r="1143" spans="1:3">
      <c r="A1143" s="476">
        <v>43607</v>
      </c>
      <c r="B1143" s="479">
        <v>1</v>
      </c>
      <c r="C1143" s="479">
        <v>132</v>
      </c>
    </row>
    <row r="1144" spans="1:3">
      <c r="A1144" s="476">
        <v>43608</v>
      </c>
      <c r="B1144" s="479">
        <v>0</v>
      </c>
      <c r="C1144" s="479">
        <v>132</v>
      </c>
    </row>
    <row r="1145" spans="1:3">
      <c r="A1145" s="476">
        <v>43609</v>
      </c>
      <c r="B1145" s="479">
        <v>0</v>
      </c>
      <c r="C1145" s="479">
        <v>132</v>
      </c>
    </row>
    <row r="1146" spans="1:3">
      <c r="A1146" s="476">
        <v>43610</v>
      </c>
      <c r="B1146" s="479">
        <v>1</v>
      </c>
      <c r="C1146" s="479">
        <v>132</v>
      </c>
    </row>
    <row r="1147" spans="1:3">
      <c r="A1147" s="476">
        <v>43611</v>
      </c>
      <c r="B1147" s="479">
        <v>0</v>
      </c>
      <c r="C1147" s="479">
        <v>132</v>
      </c>
    </row>
    <row r="1148" spans="1:3">
      <c r="A1148" s="476">
        <v>43612</v>
      </c>
      <c r="B1148" s="479">
        <v>1</v>
      </c>
      <c r="C1148" s="479">
        <v>132</v>
      </c>
    </row>
    <row r="1149" spans="1:3">
      <c r="A1149" s="476">
        <v>43613</v>
      </c>
      <c r="B1149" s="479">
        <v>1</v>
      </c>
      <c r="C1149" s="479">
        <v>132</v>
      </c>
    </row>
    <row r="1150" spans="1:3">
      <c r="A1150" s="476">
        <v>43614</v>
      </c>
      <c r="B1150" s="479">
        <v>0</v>
      </c>
      <c r="C1150" s="479">
        <v>132</v>
      </c>
    </row>
    <row r="1151" spans="1:3">
      <c r="A1151" s="476">
        <v>43615</v>
      </c>
      <c r="B1151" s="479">
        <v>1</v>
      </c>
      <c r="C1151" s="479">
        <v>132</v>
      </c>
    </row>
    <row r="1152" spans="1:3">
      <c r="A1152" s="476">
        <v>43616</v>
      </c>
      <c r="B1152" s="479">
        <v>0</v>
      </c>
      <c r="C1152" s="479">
        <v>132</v>
      </c>
    </row>
    <row r="1153" spans="1:3">
      <c r="A1153" s="476">
        <v>43617</v>
      </c>
      <c r="B1153" s="479">
        <v>1</v>
      </c>
      <c r="C1153" s="479">
        <v>132</v>
      </c>
    </row>
    <row r="1154" spans="1:3">
      <c r="A1154" s="476">
        <v>43618</v>
      </c>
      <c r="B1154" s="479">
        <v>1</v>
      </c>
      <c r="C1154" s="479">
        <v>132</v>
      </c>
    </row>
    <row r="1155" spans="1:3">
      <c r="A1155" s="476">
        <v>43619</v>
      </c>
      <c r="B1155" s="479">
        <v>1</v>
      </c>
      <c r="C1155" s="479">
        <v>132</v>
      </c>
    </row>
    <row r="1156" spans="1:3">
      <c r="A1156" s="476">
        <v>43620</v>
      </c>
      <c r="B1156" s="479">
        <v>1</v>
      </c>
      <c r="C1156" s="479">
        <v>132</v>
      </c>
    </row>
    <row r="1157" spans="1:3">
      <c r="A1157" s="476">
        <v>43621</v>
      </c>
      <c r="B1157" s="479">
        <v>0</v>
      </c>
      <c r="C1157" s="479">
        <v>132</v>
      </c>
    </row>
    <row r="1158" spans="1:3">
      <c r="A1158" s="476">
        <v>43622</v>
      </c>
      <c r="B1158" s="479">
        <v>1</v>
      </c>
      <c r="C1158" s="479">
        <v>132</v>
      </c>
    </row>
    <row r="1159" spans="1:3">
      <c r="A1159" s="476">
        <v>43623</v>
      </c>
      <c r="B1159" s="479">
        <v>1</v>
      </c>
      <c r="C1159" s="479">
        <v>132</v>
      </c>
    </row>
    <row r="1160" spans="1:3">
      <c r="A1160" s="476">
        <v>43624</v>
      </c>
      <c r="B1160" s="479">
        <v>0</v>
      </c>
      <c r="C1160" s="479">
        <v>132</v>
      </c>
    </row>
    <row r="1161" spans="1:3">
      <c r="A1161" s="476">
        <v>43625</v>
      </c>
      <c r="B1161" s="479">
        <v>1</v>
      </c>
      <c r="C1161" s="479">
        <v>132</v>
      </c>
    </row>
    <row r="1162" spans="1:3">
      <c r="A1162" s="476">
        <v>43626</v>
      </c>
      <c r="B1162" s="479">
        <v>0</v>
      </c>
      <c r="C1162" s="479">
        <v>132</v>
      </c>
    </row>
    <row r="1163" spans="1:3">
      <c r="A1163" s="476">
        <v>43627</v>
      </c>
      <c r="B1163" s="479">
        <v>1</v>
      </c>
      <c r="C1163" s="479">
        <v>132</v>
      </c>
    </row>
    <row r="1164" spans="1:3">
      <c r="A1164" s="476">
        <v>43628</v>
      </c>
      <c r="B1164" s="479">
        <v>1</v>
      </c>
      <c r="C1164" s="479">
        <v>132</v>
      </c>
    </row>
    <row r="1165" spans="1:3">
      <c r="A1165" s="476">
        <v>43629</v>
      </c>
      <c r="B1165" s="479">
        <v>0</v>
      </c>
      <c r="C1165" s="479">
        <v>132</v>
      </c>
    </row>
    <row r="1166" spans="1:3">
      <c r="A1166" s="476">
        <v>43630</v>
      </c>
      <c r="B1166" s="479">
        <v>1</v>
      </c>
      <c r="C1166" s="479">
        <v>132</v>
      </c>
    </row>
    <row r="1167" spans="1:3">
      <c r="A1167" s="476">
        <v>43631</v>
      </c>
      <c r="B1167" s="479">
        <v>0</v>
      </c>
      <c r="C1167" s="479">
        <v>132</v>
      </c>
    </row>
    <row r="1168" spans="1:3">
      <c r="A1168" s="476">
        <v>43632</v>
      </c>
      <c r="B1168" s="479">
        <v>1</v>
      </c>
      <c r="C1168" s="479">
        <v>132</v>
      </c>
    </row>
    <row r="1169" spans="1:5">
      <c r="A1169" s="476">
        <v>43633</v>
      </c>
      <c r="B1169" s="479">
        <v>1</v>
      </c>
      <c r="C1169" s="479">
        <v>132</v>
      </c>
    </row>
    <row r="1170" spans="1:5">
      <c r="A1170" s="476">
        <v>43634</v>
      </c>
      <c r="B1170" s="479">
        <v>0</v>
      </c>
      <c r="C1170" s="479">
        <v>132</v>
      </c>
    </row>
    <row r="1171" spans="1:5">
      <c r="A1171" s="476">
        <v>43635</v>
      </c>
      <c r="B1171" s="479">
        <v>1</v>
      </c>
      <c r="C1171" s="479">
        <v>132</v>
      </c>
    </row>
    <row r="1172" spans="1:5">
      <c r="A1172" s="476">
        <v>43636</v>
      </c>
      <c r="B1172" s="479">
        <v>1</v>
      </c>
      <c r="C1172" s="479">
        <v>132</v>
      </c>
    </row>
    <row r="1173" spans="1:5">
      <c r="A1173" s="476">
        <v>43637</v>
      </c>
      <c r="B1173" s="479">
        <v>0</v>
      </c>
      <c r="C1173" s="479">
        <v>132</v>
      </c>
    </row>
    <row r="1174" spans="1:5">
      <c r="A1174" s="476">
        <v>43638</v>
      </c>
      <c r="B1174" s="479">
        <v>1</v>
      </c>
      <c r="C1174" s="479">
        <v>132</v>
      </c>
    </row>
    <row r="1175" spans="1:5">
      <c r="A1175" s="476">
        <v>43639</v>
      </c>
      <c r="B1175" s="479">
        <v>0</v>
      </c>
      <c r="C1175" s="479">
        <v>132</v>
      </c>
    </row>
    <row r="1176" spans="1:5">
      <c r="A1176" s="476">
        <v>43640</v>
      </c>
      <c r="B1176" s="479">
        <v>1</v>
      </c>
      <c r="C1176" s="479">
        <v>132</v>
      </c>
    </row>
    <row r="1177" spans="1:5">
      <c r="A1177" s="476">
        <v>43641</v>
      </c>
      <c r="B1177" s="479">
        <v>1</v>
      </c>
      <c r="C1177" s="479">
        <v>132</v>
      </c>
    </row>
    <row r="1178" spans="1:5">
      <c r="A1178" s="476">
        <v>43642</v>
      </c>
      <c r="B1178" s="479">
        <v>1</v>
      </c>
      <c r="C1178" s="479">
        <v>132</v>
      </c>
    </row>
    <row r="1179" spans="1:5">
      <c r="A1179" s="476">
        <v>43643</v>
      </c>
      <c r="B1179" s="479">
        <v>1</v>
      </c>
      <c r="C1179" s="479">
        <v>132</v>
      </c>
      <c r="D1179" s="409" t="s">
        <v>223</v>
      </c>
      <c r="E1179" s="415">
        <f>MIN(B818:B1182)</f>
        <v>0</v>
      </c>
    </row>
    <row r="1180" spans="1:5">
      <c r="A1180" s="476">
        <v>43644</v>
      </c>
      <c r="B1180" s="479">
        <v>2</v>
      </c>
      <c r="C1180" s="479">
        <v>132</v>
      </c>
      <c r="D1180" s="409" t="s">
        <v>224</v>
      </c>
      <c r="E1180" s="415">
        <f>MAX(B818:B1182)</f>
        <v>155.52000000000001</v>
      </c>
    </row>
    <row r="1181" spans="1:5">
      <c r="A1181" s="476">
        <v>43645</v>
      </c>
      <c r="B1181" s="479">
        <v>1</v>
      </c>
      <c r="C1181" s="479">
        <v>132</v>
      </c>
      <c r="D1181" s="409" t="s">
        <v>225</v>
      </c>
      <c r="E1181" s="415">
        <f>AVERAGE(B818:B1182)</f>
        <v>24.678431372549017</v>
      </c>
    </row>
    <row r="1182" spans="1:5">
      <c r="A1182" s="476">
        <v>43646</v>
      </c>
      <c r="B1182" s="479">
        <v>2</v>
      </c>
      <c r="C1182" s="479">
        <v>132</v>
      </c>
    </row>
    <row r="1183" spans="1:5">
      <c r="A1183" s="476">
        <v>43647</v>
      </c>
      <c r="B1183" s="479">
        <v>0</v>
      </c>
      <c r="C1183" s="479">
        <v>132</v>
      </c>
    </row>
    <row r="1184" spans="1:5">
      <c r="A1184" s="476">
        <v>43648</v>
      </c>
      <c r="B1184" s="479">
        <v>0</v>
      </c>
      <c r="C1184" s="479">
        <v>132</v>
      </c>
    </row>
    <row r="1185" spans="1:3">
      <c r="A1185" s="476">
        <v>43649</v>
      </c>
      <c r="B1185" s="479">
        <v>1</v>
      </c>
      <c r="C1185" s="479">
        <v>132</v>
      </c>
    </row>
    <row r="1186" spans="1:3">
      <c r="A1186" s="476">
        <v>43650</v>
      </c>
      <c r="B1186" s="479">
        <v>0</v>
      </c>
      <c r="C1186" s="479">
        <v>132</v>
      </c>
    </row>
    <row r="1187" spans="1:3">
      <c r="A1187" s="476">
        <v>43651</v>
      </c>
      <c r="B1187" s="479">
        <v>1</v>
      </c>
      <c r="C1187" s="479">
        <v>132</v>
      </c>
    </row>
    <row r="1188" spans="1:3">
      <c r="A1188" s="476">
        <v>43652</v>
      </c>
      <c r="B1188" s="479">
        <v>0</v>
      </c>
      <c r="C1188" s="479">
        <v>132</v>
      </c>
    </row>
    <row r="1189" spans="1:3">
      <c r="A1189" s="476">
        <v>43653</v>
      </c>
      <c r="B1189" s="479">
        <v>1</v>
      </c>
      <c r="C1189" s="479">
        <v>132</v>
      </c>
    </row>
    <row r="1190" spans="1:3">
      <c r="A1190" s="476">
        <v>43654</v>
      </c>
      <c r="B1190" s="479">
        <v>1</v>
      </c>
      <c r="C1190" s="479">
        <v>132</v>
      </c>
    </row>
    <row r="1191" spans="1:3">
      <c r="A1191" s="476">
        <v>43655</v>
      </c>
      <c r="B1191" s="479">
        <v>0</v>
      </c>
      <c r="C1191" s="479">
        <v>132</v>
      </c>
    </row>
    <row r="1192" spans="1:3">
      <c r="A1192" s="476">
        <v>43656</v>
      </c>
      <c r="B1192" s="479">
        <v>1</v>
      </c>
      <c r="C1192" s="479">
        <v>132</v>
      </c>
    </row>
    <row r="1193" spans="1:3">
      <c r="A1193" s="476">
        <v>43657</v>
      </c>
      <c r="B1193" s="479">
        <v>1</v>
      </c>
      <c r="C1193" s="479">
        <v>132</v>
      </c>
    </row>
    <row r="1194" spans="1:3">
      <c r="A1194" s="476">
        <v>43658</v>
      </c>
      <c r="B1194" s="479">
        <v>0</v>
      </c>
      <c r="C1194" s="479">
        <v>132</v>
      </c>
    </row>
    <row r="1195" spans="1:3">
      <c r="A1195" s="476">
        <v>43659</v>
      </c>
      <c r="B1195" s="479">
        <v>1</v>
      </c>
      <c r="C1195" s="479">
        <v>132</v>
      </c>
    </row>
    <row r="1196" spans="1:3">
      <c r="A1196" s="476">
        <v>43660</v>
      </c>
      <c r="B1196" s="479">
        <v>0</v>
      </c>
      <c r="C1196" s="479">
        <v>132</v>
      </c>
    </row>
    <row r="1197" spans="1:3">
      <c r="A1197" s="476">
        <v>43661</v>
      </c>
      <c r="B1197" s="479">
        <v>2</v>
      </c>
      <c r="C1197" s="479">
        <v>132</v>
      </c>
    </row>
    <row r="1198" spans="1:3">
      <c r="A1198" s="476">
        <v>43662</v>
      </c>
      <c r="B1198" s="479">
        <v>4</v>
      </c>
      <c r="C1198" s="479">
        <v>132</v>
      </c>
    </row>
    <row r="1199" spans="1:3">
      <c r="A1199" s="476">
        <v>43663</v>
      </c>
      <c r="B1199" s="479">
        <v>2</v>
      </c>
      <c r="C1199" s="479">
        <v>132</v>
      </c>
    </row>
    <row r="1200" spans="1:3">
      <c r="A1200" s="476">
        <v>43664</v>
      </c>
      <c r="B1200" s="479">
        <v>0</v>
      </c>
      <c r="C1200" s="479">
        <v>132</v>
      </c>
    </row>
    <row r="1201" spans="1:3">
      <c r="A1201" s="476">
        <v>43665</v>
      </c>
      <c r="B1201" s="479">
        <v>0</v>
      </c>
      <c r="C1201" s="479">
        <v>132</v>
      </c>
    </row>
    <row r="1202" spans="1:3">
      <c r="A1202" s="476">
        <v>43666</v>
      </c>
      <c r="B1202" s="479">
        <v>1</v>
      </c>
      <c r="C1202" s="479">
        <v>132</v>
      </c>
    </row>
    <row r="1203" spans="1:3">
      <c r="A1203" s="476">
        <v>43667</v>
      </c>
      <c r="B1203" s="479">
        <v>0</v>
      </c>
      <c r="C1203" s="479">
        <v>132</v>
      </c>
    </row>
    <row r="1204" spans="1:3">
      <c r="A1204" s="476">
        <v>43668</v>
      </c>
      <c r="B1204" s="479">
        <v>1</v>
      </c>
      <c r="C1204" s="479">
        <v>132</v>
      </c>
    </row>
    <row r="1205" spans="1:3">
      <c r="A1205" s="476">
        <v>43669</v>
      </c>
      <c r="B1205" s="479">
        <v>0</v>
      </c>
      <c r="C1205" s="479">
        <v>132</v>
      </c>
    </row>
    <row r="1206" spans="1:3">
      <c r="A1206" s="476">
        <v>43670</v>
      </c>
      <c r="B1206" s="479">
        <v>0</v>
      </c>
      <c r="C1206" s="479">
        <v>132</v>
      </c>
    </row>
    <row r="1207" spans="1:3">
      <c r="A1207" s="476">
        <v>43671</v>
      </c>
      <c r="B1207" s="479">
        <v>0</v>
      </c>
      <c r="C1207" s="479">
        <v>132</v>
      </c>
    </row>
    <row r="1208" spans="1:3">
      <c r="A1208" s="476">
        <v>43672</v>
      </c>
      <c r="B1208" s="479">
        <v>0</v>
      </c>
      <c r="C1208" s="479">
        <v>132</v>
      </c>
    </row>
    <row r="1209" spans="1:3">
      <c r="A1209" s="476">
        <v>43673</v>
      </c>
      <c r="B1209" s="479">
        <v>0</v>
      </c>
      <c r="C1209" s="479">
        <v>132</v>
      </c>
    </row>
    <row r="1210" spans="1:3">
      <c r="A1210" s="476">
        <v>43674</v>
      </c>
      <c r="B1210" s="479">
        <v>1</v>
      </c>
      <c r="C1210" s="479">
        <v>132</v>
      </c>
    </row>
    <row r="1211" spans="1:3">
      <c r="A1211" s="476">
        <v>43675</v>
      </c>
      <c r="B1211" s="479">
        <v>0</v>
      </c>
      <c r="C1211" s="479">
        <v>132</v>
      </c>
    </row>
    <row r="1212" spans="1:3">
      <c r="A1212" s="476">
        <v>43676</v>
      </c>
      <c r="B1212" s="479">
        <v>0</v>
      </c>
      <c r="C1212" s="479">
        <v>132</v>
      </c>
    </row>
    <row r="1213" spans="1:3">
      <c r="A1213" s="476">
        <v>43677</v>
      </c>
      <c r="B1213" s="479">
        <v>0</v>
      </c>
      <c r="C1213" s="479">
        <v>132</v>
      </c>
    </row>
    <row r="1214" spans="1:3">
      <c r="A1214" s="476">
        <v>43678</v>
      </c>
      <c r="B1214" s="479">
        <v>0</v>
      </c>
      <c r="C1214" s="479">
        <v>132</v>
      </c>
    </row>
    <row r="1215" spans="1:3">
      <c r="A1215" s="476">
        <v>43679</v>
      </c>
      <c r="B1215" s="479">
        <v>0</v>
      </c>
      <c r="C1215" s="479">
        <v>132</v>
      </c>
    </row>
    <row r="1216" spans="1:3">
      <c r="A1216" s="476">
        <v>43680</v>
      </c>
      <c r="B1216" s="479">
        <v>0</v>
      </c>
      <c r="C1216" s="479">
        <v>132</v>
      </c>
    </row>
    <row r="1217" spans="1:3">
      <c r="A1217" s="476">
        <v>43681</v>
      </c>
      <c r="B1217" s="479">
        <v>0</v>
      </c>
      <c r="C1217" s="479">
        <v>132</v>
      </c>
    </row>
    <row r="1218" spans="1:3">
      <c r="A1218" s="476">
        <v>43682</v>
      </c>
      <c r="B1218" s="479">
        <v>0</v>
      </c>
      <c r="C1218" s="479">
        <v>132</v>
      </c>
    </row>
    <row r="1219" spans="1:3">
      <c r="A1219" s="476">
        <v>43683</v>
      </c>
      <c r="B1219" s="479">
        <v>0</v>
      </c>
      <c r="C1219" s="479">
        <v>132</v>
      </c>
    </row>
    <row r="1220" spans="1:3">
      <c r="A1220" s="476">
        <v>43684</v>
      </c>
      <c r="B1220" s="479">
        <v>0</v>
      </c>
      <c r="C1220" s="479">
        <v>132</v>
      </c>
    </row>
    <row r="1221" spans="1:3">
      <c r="A1221" s="476">
        <v>43685</v>
      </c>
      <c r="B1221" s="479">
        <v>0</v>
      </c>
      <c r="C1221" s="479">
        <v>132</v>
      </c>
    </row>
    <row r="1222" spans="1:3">
      <c r="A1222" s="476">
        <v>43686</v>
      </c>
      <c r="B1222" s="479">
        <v>0</v>
      </c>
      <c r="C1222" s="479">
        <v>132</v>
      </c>
    </row>
    <row r="1223" spans="1:3">
      <c r="A1223" s="476">
        <v>43687</v>
      </c>
      <c r="B1223" s="479">
        <v>1</v>
      </c>
      <c r="C1223" s="479">
        <v>132</v>
      </c>
    </row>
    <row r="1224" spans="1:3">
      <c r="A1224" s="476">
        <v>43688</v>
      </c>
      <c r="B1224" s="479">
        <v>0</v>
      </c>
      <c r="C1224" s="479">
        <v>132</v>
      </c>
    </row>
    <row r="1225" spans="1:3">
      <c r="A1225" s="476">
        <v>43689</v>
      </c>
      <c r="B1225" s="479">
        <v>0</v>
      </c>
      <c r="C1225" s="479">
        <v>132</v>
      </c>
    </row>
    <row r="1226" spans="1:3">
      <c r="A1226" s="476">
        <v>43690</v>
      </c>
      <c r="B1226" s="479">
        <v>0</v>
      </c>
      <c r="C1226" s="479">
        <v>132</v>
      </c>
    </row>
    <row r="1227" spans="1:3">
      <c r="A1227" s="476">
        <v>43691</v>
      </c>
      <c r="B1227" s="479">
        <v>1</v>
      </c>
      <c r="C1227" s="479">
        <v>132</v>
      </c>
    </row>
    <row r="1228" spans="1:3">
      <c r="A1228" s="476">
        <v>43692</v>
      </c>
      <c r="B1228" s="479">
        <v>0</v>
      </c>
      <c r="C1228" s="479">
        <v>132</v>
      </c>
    </row>
    <row r="1229" spans="1:3">
      <c r="A1229" s="476">
        <v>43693</v>
      </c>
      <c r="B1229" s="479">
        <v>0</v>
      </c>
      <c r="C1229" s="479">
        <v>132</v>
      </c>
    </row>
    <row r="1230" spans="1:3">
      <c r="A1230" s="476">
        <v>43694</v>
      </c>
      <c r="B1230" s="479">
        <v>0</v>
      </c>
      <c r="C1230" s="479">
        <v>132</v>
      </c>
    </row>
    <row r="1231" spans="1:3">
      <c r="A1231" s="476">
        <v>43695</v>
      </c>
      <c r="B1231" s="479">
        <v>1</v>
      </c>
      <c r="C1231" s="479">
        <v>132</v>
      </c>
    </row>
    <row r="1232" spans="1:3">
      <c r="A1232" s="476">
        <v>43696</v>
      </c>
      <c r="B1232" s="479">
        <v>0</v>
      </c>
      <c r="C1232" s="479">
        <v>132</v>
      </c>
    </row>
    <row r="1233" spans="1:3">
      <c r="A1233" s="476">
        <v>43697</v>
      </c>
      <c r="B1233" s="479">
        <v>0</v>
      </c>
      <c r="C1233" s="479">
        <v>132</v>
      </c>
    </row>
    <row r="1234" spans="1:3">
      <c r="A1234" s="476">
        <v>43698</v>
      </c>
      <c r="B1234" s="479">
        <v>0</v>
      </c>
      <c r="C1234" s="479">
        <v>132</v>
      </c>
    </row>
    <row r="1235" spans="1:3">
      <c r="A1235" s="476">
        <v>43699</v>
      </c>
      <c r="B1235" s="479">
        <v>0</v>
      </c>
      <c r="C1235" s="479">
        <v>132</v>
      </c>
    </row>
    <row r="1236" spans="1:3">
      <c r="A1236" s="476">
        <v>43700</v>
      </c>
      <c r="B1236" s="479">
        <v>0</v>
      </c>
      <c r="C1236" s="479">
        <v>132</v>
      </c>
    </row>
    <row r="1237" spans="1:3">
      <c r="A1237" s="476">
        <v>43701</v>
      </c>
      <c r="B1237" s="479">
        <v>0</v>
      </c>
      <c r="C1237" s="479">
        <v>132</v>
      </c>
    </row>
    <row r="1238" spans="1:3">
      <c r="A1238" s="476">
        <v>43702</v>
      </c>
      <c r="B1238" s="479">
        <v>0</v>
      </c>
      <c r="C1238" s="479">
        <v>132</v>
      </c>
    </row>
    <row r="1239" spans="1:3">
      <c r="A1239" s="476">
        <v>43703</v>
      </c>
      <c r="B1239" s="479">
        <v>1</v>
      </c>
      <c r="C1239" s="479">
        <v>132</v>
      </c>
    </row>
    <row r="1240" spans="1:3">
      <c r="A1240" s="476">
        <v>43704</v>
      </c>
      <c r="B1240" s="479">
        <v>0</v>
      </c>
      <c r="C1240" s="479">
        <v>132</v>
      </c>
    </row>
    <row r="1241" spans="1:3">
      <c r="A1241" s="476">
        <v>43705</v>
      </c>
      <c r="B1241" s="479">
        <v>0</v>
      </c>
      <c r="C1241" s="479">
        <v>132</v>
      </c>
    </row>
    <row r="1242" spans="1:3">
      <c r="A1242" s="476">
        <v>43706</v>
      </c>
      <c r="B1242" s="479">
        <v>0</v>
      </c>
      <c r="C1242" s="479">
        <v>132</v>
      </c>
    </row>
    <row r="1243" spans="1:3">
      <c r="A1243" s="476">
        <v>43707</v>
      </c>
      <c r="B1243" s="479">
        <v>0</v>
      </c>
      <c r="C1243" s="479">
        <v>132</v>
      </c>
    </row>
    <row r="1244" spans="1:3">
      <c r="A1244" s="476">
        <v>43708</v>
      </c>
      <c r="B1244" s="479">
        <v>0</v>
      </c>
      <c r="C1244" s="479">
        <v>132</v>
      </c>
    </row>
    <row r="1245" spans="1:3">
      <c r="A1245" s="476">
        <v>43709</v>
      </c>
      <c r="B1245" s="479">
        <v>0</v>
      </c>
      <c r="C1245" s="479">
        <v>132</v>
      </c>
    </row>
    <row r="1246" spans="1:3">
      <c r="A1246" s="476">
        <v>43710</v>
      </c>
      <c r="B1246" s="479">
        <v>0</v>
      </c>
      <c r="C1246" s="479">
        <v>132</v>
      </c>
    </row>
    <row r="1247" spans="1:3">
      <c r="A1247" s="476">
        <v>43711</v>
      </c>
      <c r="B1247" s="479">
        <v>0</v>
      </c>
      <c r="C1247" s="479">
        <v>132</v>
      </c>
    </row>
    <row r="1248" spans="1:3">
      <c r="A1248" s="476">
        <v>43712</v>
      </c>
      <c r="B1248" s="479">
        <v>0</v>
      </c>
      <c r="C1248" s="479">
        <v>132</v>
      </c>
    </row>
    <row r="1249" spans="1:3">
      <c r="A1249" s="476">
        <v>43713</v>
      </c>
      <c r="B1249" s="479">
        <v>0</v>
      </c>
      <c r="C1249" s="479">
        <v>132</v>
      </c>
    </row>
    <row r="1250" spans="1:3">
      <c r="A1250" s="476">
        <v>43714</v>
      </c>
      <c r="B1250" s="479">
        <v>0</v>
      </c>
      <c r="C1250" s="479">
        <v>132</v>
      </c>
    </row>
    <row r="1251" spans="1:3">
      <c r="A1251" s="476">
        <v>43715</v>
      </c>
      <c r="B1251" s="479">
        <v>1</v>
      </c>
      <c r="C1251" s="479">
        <v>132</v>
      </c>
    </row>
    <row r="1252" spans="1:3">
      <c r="A1252" s="476">
        <v>43716</v>
      </c>
      <c r="B1252" s="479">
        <v>0</v>
      </c>
      <c r="C1252" s="479">
        <v>132</v>
      </c>
    </row>
    <row r="1253" spans="1:3">
      <c r="A1253" s="476">
        <v>43717</v>
      </c>
      <c r="B1253" s="479">
        <v>0</v>
      </c>
      <c r="C1253" s="479">
        <v>132</v>
      </c>
    </row>
    <row r="1254" spans="1:3">
      <c r="A1254" s="476">
        <v>43718</v>
      </c>
      <c r="B1254" s="479">
        <v>0</v>
      </c>
      <c r="C1254" s="479">
        <v>132</v>
      </c>
    </row>
    <row r="1255" spans="1:3">
      <c r="A1255" s="476">
        <v>43719</v>
      </c>
      <c r="B1255" s="479">
        <v>0</v>
      </c>
      <c r="C1255" s="479">
        <v>132</v>
      </c>
    </row>
    <row r="1256" spans="1:3">
      <c r="A1256" s="476">
        <v>43720</v>
      </c>
      <c r="B1256" s="479">
        <v>0</v>
      </c>
      <c r="C1256" s="479">
        <v>132</v>
      </c>
    </row>
    <row r="1257" spans="1:3">
      <c r="A1257" s="476">
        <v>43721</v>
      </c>
      <c r="B1257" s="479">
        <v>0</v>
      </c>
      <c r="C1257" s="479">
        <v>132</v>
      </c>
    </row>
    <row r="1258" spans="1:3">
      <c r="A1258" s="476">
        <v>43722</v>
      </c>
      <c r="B1258" s="479">
        <v>0</v>
      </c>
      <c r="C1258" s="479">
        <v>132</v>
      </c>
    </row>
    <row r="1259" spans="1:3">
      <c r="A1259" s="476">
        <v>43723</v>
      </c>
      <c r="B1259" s="479">
        <v>0</v>
      </c>
      <c r="C1259" s="479">
        <v>132</v>
      </c>
    </row>
    <row r="1260" spans="1:3">
      <c r="A1260" s="476">
        <v>43724</v>
      </c>
      <c r="B1260" s="479">
        <v>0</v>
      </c>
      <c r="C1260" s="479">
        <v>132</v>
      </c>
    </row>
    <row r="1261" spans="1:3">
      <c r="A1261" s="476">
        <v>43725</v>
      </c>
      <c r="B1261" s="479">
        <v>0</v>
      </c>
      <c r="C1261" s="479">
        <v>132</v>
      </c>
    </row>
    <row r="1262" spans="1:3">
      <c r="A1262" s="476">
        <v>43726</v>
      </c>
      <c r="B1262" s="479">
        <v>0</v>
      </c>
      <c r="C1262" s="479">
        <v>132</v>
      </c>
    </row>
    <row r="1263" spans="1:3">
      <c r="A1263" s="476">
        <v>43727</v>
      </c>
      <c r="B1263" s="479">
        <v>0</v>
      </c>
      <c r="C1263" s="479">
        <v>132</v>
      </c>
    </row>
    <row r="1264" spans="1:3">
      <c r="A1264" s="476">
        <v>43728</v>
      </c>
      <c r="B1264" s="479">
        <v>0</v>
      </c>
      <c r="C1264" s="479">
        <v>132</v>
      </c>
    </row>
    <row r="1265" spans="1:3">
      <c r="A1265" s="476">
        <v>43729</v>
      </c>
      <c r="B1265" s="479">
        <v>0</v>
      </c>
      <c r="C1265" s="479">
        <v>132</v>
      </c>
    </row>
    <row r="1266" spans="1:3">
      <c r="A1266" s="476">
        <v>43730</v>
      </c>
      <c r="B1266" s="479">
        <v>0</v>
      </c>
      <c r="C1266" s="479">
        <v>132</v>
      </c>
    </row>
    <row r="1267" spans="1:3">
      <c r="A1267" s="476">
        <v>43731</v>
      </c>
      <c r="B1267" s="479">
        <v>0</v>
      </c>
      <c r="C1267" s="479">
        <v>132</v>
      </c>
    </row>
    <row r="1268" spans="1:3">
      <c r="A1268" s="476">
        <v>43732</v>
      </c>
      <c r="B1268" s="479">
        <v>0</v>
      </c>
      <c r="C1268" s="479">
        <v>132</v>
      </c>
    </row>
    <row r="1269" spans="1:3">
      <c r="A1269" s="476">
        <v>43733</v>
      </c>
      <c r="B1269" s="479">
        <v>0</v>
      </c>
      <c r="C1269" s="479">
        <v>132</v>
      </c>
    </row>
    <row r="1270" spans="1:3">
      <c r="A1270" s="476">
        <v>43734</v>
      </c>
      <c r="B1270" s="479">
        <v>0</v>
      </c>
      <c r="C1270" s="479">
        <v>132</v>
      </c>
    </row>
    <row r="1271" spans="1:3">
      <c r="A1271" s="476">
        <v>43735</v>
      </c>
      <c r="B1271" s="479">
        <v>0</v>
      </c>
      <c r="C1271" s="479">
        <v>132</v>
      </c>
    </row>
    <row r="1272" spans="1:3">
      <c r="A1272" s="476">
        <v>43736</v>
      </c>
      <c r="B1272" s="479">
        <v>0</v>
      </c>
      <c r="C1272" s="479">
        <v>132</v>
      </c>
    </row>
    <row r="1273" spans="1:3">
      <c r="A1273" s="476">
        <v>43737</v>
      </c>
      <c r="B1273" s="479">
        <v>0</v>
      </c>
      <c r="C1273" s="479">
        <v>132</v>
      </c>
    </row>
    <row r="1274" spans="1:3">
      <c r="A1274" s="476">
        <v>43738</v>
      </c>
      <c r="B1274" s="479">
        <v>0</v>
      </c>
      <c r="C1274" s="479">
        <v>132</v>
      </c>
    </row>
    <row r="1275" spans="1:3">
      <c r="A1275" s="476">
        <v>43739</v>
      </c>
      <c r="B1275" s="479">
        <v>0</v>
      </c>
      <c r="C1275" s="479">
        <v>132</v>
      </c>
    </row>
    <row r="1276" spans="1:3">
      <c r="A1276" s="476">
        <v>43740</v>
      </c>
      <c r="B1276" s="479">
        <v>0</v>
      </c>
      <c r="C1276" s="479">
        <v>132</v>
      </c>
    </row>
    <row r="1277" spans="1:3">
      <c r="A1277" s="476">
        <v>43741</v>
      </c>
      <c r="B1277" s="479">
        <v>0</v>
      </c>
      <c r="C1277" s="479">
        <v>132</v>
      </c>
    </row>
    <row r="1278" spans="1:3">
      <c r="A1278" s="476">
        <v>43742</v>
      </c>
      <c r="B1278" s="479">
        <v>0</v>
      </c>
      <c r="C1278" s="479">
        <v>132</v>
      </c>
    </row>
    <row r="1279" spans="1:3">
      <c r="A1279" s="476">
        <v>43743</v>
      </c>
      <c r="B1279" s="479">
        <v>0</v>
      </c>
      <c r="C1279" s="479">
        <v>132</v>
      </c>
    </row>
    <row r="1280" spans="1:3">
      <c r="A1280" s="476">
        <v>43744</v>
      </c>
      <c r="B1280" s="479">
        <v>0</v>
      </c>
      <c r="C1280" s="479">
        <v>132</v>
      </c>
    </row>
    <row r="1281" spans="1:3">
      <c r="A1281" s="476">
        <v>43745</v>
      </c>
      <c r="B1281" s="479">
        <v>0</v>
      </c>
      <c r="C1281" s="479">
        <v>132</v>
      </c>
    </row>
    <row r="1282" spans="1:3">
      <c r="A1282" s="476">
        <v>43746</v>
      </c>
      <c r="B1282" s="479">
        <v>0</v>
      </c>
      <c r="C1282" s="479">
        <v>132</v>
      </c>
    </row>
    <row r="1283" spans="1:3">
      <c r="A1283" s="476">
        <v>43747</v>
      </c>
      <c r="B1283" s="479">
        <v>0</v>
      </c>
      <c r="C1283" s="479">
        <v>132</v>
      </c>
    </row>
    <row r="1284" spans="1:3">
      <c r="A1284" s="476">
        <v>43748</v>
      </c>
      <c r="B1284" s="479">
        <v>0</v>
      </c>
      <c r="C1284" s="479">
        <v>132</v>
      </c>
    </row>
    <row r="1285" spans="1:3">
      <c r="A1285" s="476">
        <v>43749</v>
      </c>
      <c r="B1285" s="479">
        <v>0</v>
      </c>
      <c r="C1285" s="479">
        <v>132</v>
      </c>
    </row>
    <row r="1286" spans="1:3">
      <c r="A1286" s="476">
        <v>43750</v>
      </c>
      <c r="B1286" s="479">
        <v>0</v>
      </c>
      <c r="C1286" s="479">
        <v>132</v>
      </c>
    </row>
    <row r="1287" spans="1:3">
      <c r="A1287" s="476">
        <v>43751</v>
      </c>
      <c r="B1287" s="479">
        <v>2</v>
      </c>
      <c r="C1287" s="479">
        <v>132</v>
      </c>
    </row>
    <row r="1288" spans="1:3">
      <c r="A1288" s="476">
        <v>43752</v>
      </c>
      <c r="B1288" s="479">
        <v>1</v>
      </c>
      <c r="C1288" s="479">
        <v>132</v>
      </c>
    </row>
    <row r="1289" spans="1:3">
      <c r="A1289" s="476">
        <v>43753</v>
      </c>
      <c r="B1289" s="479">
        <v>1</v>
      </c>
      <c r="C1289" s="479">
        <v>132</v>
      </c>
    </row>
    <row r="1290" spans="1:3">
      <c r="A1290" s="476">
        <v>43754</v>
      </c>
      <c r="B1290" s="479">
        <v>1</v>
      </c>
      <c r="C1290" s="479">
        <v>132</v>
      </c>
    </row>
    <row r="1291" spans="1:3">
      <c r="A1291" s="476">
        <v>43755</v>
      </c>
      <c r="B1291" s="479">
        <v>1</v>
      </c>
      <c r="C1291" s="479">
        <v>132</v>
      </c>
    </row>
    <row r="1292" spans="1:3">
      <c r="A1292" s="476">
        <v>43756</v>
      </c>
      <c r="B1292" s="479">
        <v>1</v>
      </c>
      <c r="C1292" s="479">
        <v>132</v>
      </c>
    </row>
    <row r="1293" spans="1:3">
      <c r="A1293" s="476">
        <v>43757</v>
      </c>
      <c r="B1293" s="479">
        <v>59</v>
      </c>
      <c r="C1293" s="479">
        <v>132</v>
      </c>
    </row>
    <row r="1294" spans="1:3">
      <c r="A1294" s="476">
        <v>43758</v>
      </c>
      <c r="B1294" s="479">
        <v>23</v>
      </c>
      <c r="C1294" s="479">
        <v>132</v>
      </c>
    </row>
    <row r="1295" spans="1:3">
      <c r="A1295" s="476">
        <v>43759</v>
      </c>
      <c r="B1295" s="479">
        <v>9</v>
      </c>
      <c r="C1295" s="479">
        <v>132</v>
      </c>
    </row>
    <row r="1296" spans="1:3">
      <c r="A1296" s="476">
        <v>43760</v>
      </c>
      <c r="B1296" s="479">
        <v>54</v>
      </c>
      <c r="C1296" s="479">
        <v>132</v>
      </c>
    </row>
    <row r="1297" spans="1:3">
      <c r="A1297" s="476">
        <v>43761</v>
      </c>
      <c r="B1297" s="479">
        <v>70</v>
      </c>
      <c r="C1297" s="479">
        <v>132</v>
      </c>
    </row>
    <row r="1298" spans="1:3">
      <c r="A1298" s="476">
        <v>43762</v>
      </c>
      <c r="B1298" s="479">
        <v>64</v>
      </c>
      <c r="C1298" s="479">
        <v>132</v>
      </c>
    </row>
    <row r="1299" spans="1:3">
      <c r="A1299" s="476">
        <v>43763</v>
      </c>
      <c r="B1299" s="479">
        <v>0</v>
      </c>
      <c r="C1299" s="479">
        <v>132</v>
      </c>
    </row>
    <row r="1300" spans="1:3">
      <c r="A1300" s="476">
        <v>43764</v>
      </c>
      <c r="B1300" s="479">
        <v>1</v>
      </c>
      <c r="C1300" s="479">
        <v>132</v>
      </c>
    </row>
    <row r="1301" spans="1:3">
      <c r="A1301" s="476">
        <v>43765</v>
      </c>
      <c r="B1301" s="479">
        <v>0</v>
      </c>
      <c r="C1301" s="479">
        <v>132</v>
      </c>
    </row>
    <row r="1302" spans="1:3">
      <c r="A1302" s="476">
        <v>43766</v>
      </c>
      <c r="B1302" s="479">
        <v>1</v>
      </c>
      <c r="C1302" s="479">
        <v>132</v>
      </c>
    </row>
    <row r="1303" spans="1:3">
      <c r="A1303" s="476">
        <v>43767</v>
      </c>
      <c r="B1303" s="479">
        <v>0</v>
      </c>
      <c r="C1303" s="479">
        <v>132</v>
      </c>
    </row>
    <row r="1304" spans="1:3">
      <c r="A1304" s="476">
        <v>43768</v>
      </c>
      <c r="B1304" s="479">
        <v>1</v>
      </c>
      <c r="C1304" s="479">
        <v>132</v>
      </c>
    </row>
    <row r="1305" spans="1:3">
      <c r="A1305" s="476">
        <v>43769</v>
      </c>
      <c r="B1305" s="479">
        <v>0</v>
      </c>
      <c r="C1305" s="479">
        <v>132</v>
      </c>
    </row>
    <row r="1306" spans="1:3">
      <c r="A1306" s="476">
        <v>43770</v>
      </c>
      <c r="B1306" s="479">
        <v>1</v>
      </c>
      <c r="C1306" s="479">
        <v>132</v>
      </c>
    </row>
    <row r="1307" spans="1:3">
      <c r="A1307" s="476">
        <v>43771</v>
      </c>
      <c r="B1307" s="479">
        <v>0</v>
      </c>
      <c r="C1307" s="479">
        <v>132</v>
      </c>
    </row>
    <row r="1308" spans="1:3">
      <c r="A1308" s="476">
        <v>43772</v>
      </c>
      <c r="B1308" s="479">
        <v>1</v>
      </c>
      <c r="C1308" s="479">
        <v>132</v>
      </c>
    </row>
    <row r="1309" spans="1:3">
      <c r="A1309" s="476">
        <v>43773</v>
      </c>
      <c r="B1309" s="479">
        <v>0</v>
      </c>
      <c r="C1309" s="479">
        <v>132</v>
      </c>
    </row>
    <row r="1310" spans="1:3">
      <c r="A1310" s="476">
        <v>43774</v>
      </c>
      <c r="B1310" s="479">
        <v>1</v>
      </c>
      <c r="C1310" s="479">
        <v>132</v>
      </c>
    </row>
    <row r="1311" spans="1:3">
      <c r="A1311" s="476">
        <v>43775</v>
      </c>
      <c r="B1311" s="479">
        <v>30</v>
      </c>
      <c r="C1311" s="479">
        <v>132</v>
      </c>
    </row>
    <row r="1312" spans="1:3">
      <c r="A1312" s="476">
        <v>43776</v>
      </c>
      <c r="B1312" s="479">
        <v>29</v>
      </c>
      <c r="C1312" s="479">
        <v>132</v>
      </c>
    </row>
    <row r="1313" spans="1:3">
      <c r="A1313" s="476">
        <v>43777</v>
      </c>
      <c r="B1313" s="479">
        <v>23</v>
      </c>
      <c r="C1313" s="479">
        <v>132</v>
      </c>
    </row>
    <row r="1314" spans="1:3">
      <c r="A1314" s="476">
        <v>43778</v>
      </c>
      <c r="B1314" s="479">
        <v>13</v>
      </c>
      <c r="C1314" s="479">
        <v>132</v>
      </c>
    </row>
    <row r="1315" spans="1:3">
      <c r="A1315" s="476">
        <v>43779</v>
      </c>
      <c r="B1315" s="479">
        <v>1</v>
      </c>
      <c r="C1315" s="479">
        <v>132</v>
      </c>
    </row>
    <row r="1316" spans="1:3">
      <c r="A1316" s="476">
        <v>43780</v>
      </c>
      <c r="B1316" s="479">
        <v>38</v>
      </c>
      <c r="C1316" s="479">
        <v>132</v>
      </c>
    </row>
    <row r="1317" spans="1:3">
      <c r="A1317" s="476">
        <v>43781</v>
      </c>
      <c r="B1317" s="479">
        <v>28</v>
      </c>
      <c r="C1317" s="479">
        <v>132</v>
      </c>
    </row>
    <row r="1318" spans="1:3">
      <c r="A1318" s="476">
        <v>43782</v>
      </c>
      <c r="B1318" s="479">
        <v>0</v>
      </c>
      <c r="C1318" s="479">
        <v>132</v>
      </c>
    </row>
    <row r="1319" spans="1:3">
      <c r="A1319" s="476">
        <v>43783</v>
      </c>
      <c r="B1319" s="479">
        <v>29</v>
      </c>
      <c r="C1319" s="479">
        <v>132</v>
      </c>
    </row>
    <row r="1320" spans="1:3">
      <c r="A1320" s="476">
        <v>43784</v>
      </c>
      <c r="B1320" s="479">
        <v>0</v>
      </c>
      <c r="C1320" s="479">
        <v>132</v>
      </c>
    </row>
    <row r="1321" spans="1:3">
      <c r="A1321" s="476">
        <v>43785</v>
      </c>
      <c r="B1321" s="479">
        <v>1</v>
      </c>
      <c r="C1321" s="479">
        <v>132</v>
      </c>
    </row>
    <row r="1322" spans="1:3">
      <c r="A1322" s="476">
        <v>43786</v>
      </c>
      <c r="B1322" s="479">
        <v>31</v>
      </c>
      <c r="C1322" s="479">
        <v>132</v>
      </c>
    </row>
    <row r="1323" spans="1:3">
      <c r="A1323" s="476">
        <v>43787</v>
      </c>
      <c r="B1323" s="479">
        <v>30</v>
      </c>
      <c r="C1323" s="479">
        <v>132</v>
      </c>
    </row>
    <row r="1324" spans="1:3">
      <c r="A1324" s="476">
        <v>43788</v>
      </c>
      <c r="B1324" s="479">
        <v>37</v>
      </c>
      <c r="C1324" s="479">
        <v>132</v>
      </c>
    </row>
    <row r="1325" spans="1:3">
      <c r="A1325" s="476">
        <v>43789</v>
      </c>
      <c r="B1325" s="479">
        <v>36</v>
      </c>
      <c r="C1325" s="479">
        <v>132</v>
      </c>
    </row>
    <row r="1326" spans="1:3">
      <c r="A1326" s="476">
        <v>43790</v>
      </c>
      <c r="B1326" s="479">
        <v>35</v>
      </c>
      <c r="C1326" s="479">
        <v>132</v>
      </c>
    </row>
    <row r="1327" spans="1:3">
      <c r="A1327" s="476">
        <v>43791</v>
      </c>
      <c r="B1327" s="479">
        <v>29</v>
      </c>
      <c r="C1327" s="479">
        <v>132</v>
      </c>
    </row>
    <row r="1328" spans="1:3">
      <c r="A1328" s="476">
        <v>43792</v>
      </c>
      <c r="B1328" s="479">
        <v>20</v>
      </c>
      <c r="C1328" s="479">
        <v>132</v>
      </c>
    </row>
    <row r="1329" spans="1:3">
      <c r="A1329" s="476">
        <v>43793</v>
      </c>
      <c r="B1329" s="479">
        <v>32</v>
      </c>
      <c r="C1329" s="479">
        <v>132</v>
      </c>
    </row>
    <row r="1330" spans="1:3">
      <c r="A1330" s="476">
        <v>43794</v>
      </c>
      <c r="B1330" s="479">
        <v>20</v>
      </c>
      <c r="C1330" s="479">
        <v>132</v>
      </c>
    </row>
    <row r="1331" spans="1:3">
      <c r="A1331" s="476">
        <v>43795</v>
      </c>
      <c r="B1331" s="479">
        <v>27</v>
      </c>
      <c r="C1331" s="479">
        <v>132</v>
      </c>
    </row>
    <row r="1332" spans="1:3">
      <c r="A1332" s="476">
        <v>43796</v>
      </c>
      <c r="B1332" s="479">
        <v>27</v>
      </c>
      <c r="C1332" s="479">
        <v>132</v>
      </c>
    </row>
    <row r="1333" spans="1:3">
      <c r="A1333" s="476">
        <v>43797</v>
      </c>
      <c r="B1333" s="479">
        <v>1</v>
      </c>
      <c r="C1333" s="479">
        <v>132</v>
      </c>
    </row>
    <row r="1334" spans="1:3">
      <c r="A1334" s="476">
        <v>43798</v>
      </c>
      <c r="B1334" s="479">
        <v>0</v>
      </c>
      <c r="C1334" s="479">
        <v>132</v>
      </c>
    </row>
    <row r="1335" spans="1:3">
      <c r="A1335" s="476">
        <v>43799</v>
      </c>
      <c r="B1335" s="479">
        <v>0</v>
      </c>
      <c r="C1335" s="479">
        <v>132</v>
      </c>
    </row>
    <row r="1336" spans="1:3">
      <c r="A1336" s="476">
        <v>43800</v>
      </c>
      <c r="B1336" s="479">
        <v>7</v>
      </c>
      <c r="C1336" s="479">
        <v>132</v>
      </c>
    </row>
    <row r="1337" spans="1:3">
      <c r="A1337" s="476">
        <v>43801</v>
      </c>
      <c r="B1337" s="479">
        <v>8</v>
      </c>
      <c r="C1337" s="479">
        <v>132</v>
      </c>
    </row>
    <row r="1338" spans="1:3">
      <c r="A1338" s="476">
        <v>43802</v>
      </c>
      <c r="B1338" s="479">
        <v>2</v>
      </c>
      <c r="C1338" s="479">
        <v>132</v>
      </c>
    </row>
    <row r="1339" spans="1:3">
      <c r="A1339" s="476">
        <v>43803</v>
      </c>
      <c r="B1339" s="479">
        <v>6</v>
      </c>
      <c r="C1339" s="479">
        <v>132</v>
      </c>
    </row>
    <row r="1340" spans="1:3">
      <c r="A1340" s="476">
        <v>43804</v>
      </c>
      <c r="B1340" s="479">
        <v>6</v>
      </c>
      <c r="C1340" s="479">
        <v>132</v>
      </c>
    </row>
    <row r="1341" spans="1:3">
      <c r="A1341" s="476">
        <v>43805</v>
      </c>
      <c r="B1341" s="479">
        <v>0</v>
      </c>
      <c r="C1341" s="479">
        <v>132</v>
      </c>
    </row>
    <row r="1342" spans="1:3">
      <c r="A1342" s="476">
        <v>43806</v>
      </c>
      <c r="B1342" s="479">
        <v>1</v>
      </c>
      <c r="C1342" s="479">
        <v>132</v>
      </c>
    </row>
    <row r="1343" spans="1:3">
      <c r="A1343" s="476">
        <v>43807</v>
      </c>
      <c r="B1343" s="479">
        <v>0</v>
      </c>
      <c r="C1343" s="479">
        <v>132</v>
      </c>
    </row>
    <row r="1344" spans="1:3">
      <c r="A1344" s="476">
        <v>43808</v>
      </c>
      <c r="B1344" s="479">
        <v>12</v>
      </c>
      <c r="C1344" s="479">
        <v>132</v>
      </c>
    </row>
    <row r="1345" spans="1:3">
      <c r="A1345" s="476">
        <v>43809</v>
      </c>
      <c r="B1345" s="479">
        <v>26</v>
      </c>
      <c r="C1345" s="479">
        <v>132</v>
      </c>
    </row>
    <row r="1346" spans="1:3">
      <c r="A1346" s="476">
        <v>43810</v>
      </c>
      <c r="B1346" s="479">
        <v>37</v>
      </c>
      <c r="C1346" s="479">
        <v>132</v>
      </c>
    </row>
    <row r="1347" spans="1:3">
      <c r="A1347" s="476">
        <v>43811</v>
      </c>
      <c r="B1347" s="479">
        <v>0</v>
      </c>
      <c r="C1347" s="479">
        <v>132</v>
      </c>
    </row>
    <row r="1348" spans="1:3">
      <c r="A1348" s="476">
        <v>43812</v>
      </c>
      <c r="B1348" s="479">
        <v>7</v>
      </c>
      <c r="C1348" s="479">
        <v>132</v>
      </c>
    </row>
    <row r="1349" spans="1:3">
      <c r="A1349" s="476">
        <v>43813</v>
      </c>
      <c r="B1349" s="479">
        <v>20</v>
      </c>
      <c r="C1349" s="479">
        <v>132</v>
      </c>
    </row>
    <row r="1350" spans="1:3">
      <c r="A1350" s="476">
        <v>43814</v>
      </c>
      <c r="B1350" s="479">
        <v>1</v>
      </c>
      <c r="C1350" s="479">
        <v>132</v>
      </c>
    </row>
    <row r="1351" spans="1:3">
      <c r="A1351" s="476">
        <v>43815</v>
      </c>
      <c r="B1351" s="479">
        <v>10</v>
      </c>
      <c r="C1351" s="479">
        <v>132</v>
      </c>
    </row>
    <row r="1352" spans="1:3">
      <c r="A1352" s="476">
        <v>43816</v>
      </c>
      <c r="B1352" s="479">
        <v>0</v>
      </c>
      <c r="C1352" s="479">
        <v>132</v>
      </c>
    </row>
    <row r="1353" spans="1:3">
      <c r="A1353" s="476">
        <v>43817</v>
      </c>
      <c r="B1353" s="479">
        <v>1</v>
      </c>
      <c r="C1353" s="479">
        <v>132</v>
      </c>
    </row>
    <row r="1354" spans="1:3">
      <c r="A1354" s="476">
        <v>43818</v>
      </c>
      <c r="B1354" s="479">
        <v>0</v>
      </c>
      <c r="C1354" s="479">
        <v>132</v>
      </c>
    </row>
    <row r="1355" spans="1:3">
      <c r="A1355" s="476">
        <v>43819</v>
      </c>
      <c r="B1355" s="479">
        <v>0</v>
      </c>
      <c r="C1355" s="479">
        <v>132</v>
      </c>
    </row>
    <row r="1356" spans="1:3">
      <c r="A1356" s="476">
        <v>43820</v>
      </c>
      <c r="B1356" s="479">
        <v>1</v>
      </c>
      <c r="C1356" s="479">
        <v>132</v>
      </c>
    </row>
    <row r="1357" spans="1:3">
      <c r="A1357" s="476">
        <v>43821</v>
      </c>
      <c r="B1357" s="479">
        <v>0</v>
      </c>
      <c r="C1357" s="479">
        <v>132</v>
      </c>
    </row>
    <row r="1358" spans="1:3">
      <c r="A1358" s="476">
        <v>43822</v>
      </c>
      <c r="B1358" s="479">
        <v>0</v>
      </c>
      <c r="C1358" s="479">
        <v>132</v>
      </c>
    </row>
    <row r="1359" spans="1:3">
      <c r="A1359" s="476">
        <v>43823</v>
      </c>
      <c r="B1359" s="479">
        <v>1</v>
      </c>
      <c r="C1359" s="479">
        <v>132</v>
      </c>
    </row>
    <row r="1360" spans="1:3">
      <c r="A1360" s="476">
        <v>43824</v>
      </c>
      <c r="B1360" s="479">
        <v>0</v>
      </c>
      <c r="C1360" s="479">
        <v>132</v>
      </c>
    </row>
    <row r="1361" spans="1:3">
      <c r="A1361" s="476">
        <v>43825</v>
      </c>
      <c r="B1361" s="479">
        <v>0</v>
      </c>
      <c r="C1361" s="479">
        <v>132</v>
      </c>
    </row>
    <row r="1362" spans="1:3">
      <c r="A1362" s="476">
        <v>43826</v>
      </c>
      <c r="B1362" s="479">
        <v>1</v>
      </c>
      <c r="C1362" s="479">
        <v>132</v>
      </c>
    </row>
    <row r="1363" spans="1:3">
      <c r="A1363" s="476">
        <v>43827</v>
      </c>
      <c r="B1363" s="479">
        <v>1</v>
      </c>
      <c r="C1363" s="479">
        <v>132</v>
      </c>
    </row>
    <row r="1364" spans="1:3">
      <c r="A1364" s="476">
        <v>43828</v>
      </c>
      <c r="B1364" s="479">
        <v>0</v>
      </c>
      <c r="C1364" s="479">
        <v>132</v>
      </c>
    </row>
    <row r="1365" spans="1:3">
      <c r="A1365" s="476">
        <v>43829</v>
      </c>
      <c r="B1365" s="479">
        <v>0</v>
      </c>
      <c r="C1365" s="479">
        <v>132</v>
      </c>
    </row>
    <row r="1366" spans="1:3">
      <c r="A1366" s="476">
        <v>43830</v>
      </c>
      <c r="B1366" s="479">
        <v>1</v>
      </c>
      <c r="C1366" s="479">
        <v>132</v>
      </c>
    </row>
    <row r="1367" spans="1:3">
      <c r="A1367" s="476">
        <v>43831</v>
      </c>
      <c r="B1367" s="479">
        <v>0</v>
      </c>
      <c r="C1367" s="479">
        <v>132</v>
      </c>
    </row>
    <row r="1368" spans="1:3">
      <c r="A1368" s="476">
        <v>43832</v>
      </c>
      <c r="B1368" s="479">
        <v>1</v>
      </c>
      <c r="C1368" s="479">
        <v>132</v>
      </c>
    </row>
    <row r="1369" spans="1:3">
      <c r="A1369" s="476">
        <v>43833</v>
      </c>
      <c r="B1369" s="479">
        <v>1</v>
      </c>
      <c r="C1369" s="479">
        <v>132</v>
      </c>
    </row>
    <row r="1370" spans="1:3">
      <c r="A1370" s="476">
        <v>43834</v>
      </c>
      <c r="B1370" s="479">
        <v>0</v>
      </c>
      <c r="C1370" s="479">
        <v>132</v>
      </c>
    </row>
    <row r="1371" spans="1:3">
      <c r="A1371" s="476">
        <v>43835</v>
      </c>
      <c r="B1371" s="479">
        <v>0</v>
      </c>
      <c r="C1371" s="479">
        <v>132</v>
      </c>
    </row>
    <row r="1372" spans="1:3">
      <c r="A1372" s="476">
        <v>43836</v>
      </c>
      <c r="B1372" s="479">
        <v>0</v>
      </c>
      <c r="C1372" s="479">
        <v>132</v>
      </c>
    </row>
    <row r="1373" spans="1:3">
      <c r="A1373" s="476">
        <v>43837</v>
      </c>
      <c r="B1373" s="479">
        <v>0</v>
      </c>
      <c r="C1373" s="479">
        <v>132</v>
      </c>
    </row>
    <row r="1374" spans="1:3">
      <c r="A1374" s="476">
        <v>43838</v>
      </c>
      <c r="B1374" s="479">
        <v>0</v>
      </c>
      <c r="C1374" s="479">
        <v>132</v>
      </c>
    </row>
    <row r="1375" spans="1:3">
      <c r="A1375" s="476">
        <v>43839</v>
      </c>
      <c r="B1375" s="479">
        <v>1</v>
      </c>
      <c r="C1375" s="479">
        <v>132</v>
      </c>
    </row>
    <row r="1376" spans="1:3">
      <c r="A1376" s="476">
        <v>43840</v>
      </c>
      <c r="B1376" s="479">
        <v>0</v>
      </c>
      <c r="C1376" s="479">
        <v>132</v>
      </c>
    </row>
    <row r="1377" spans="1:3">
      <c r="A1377" s="476">
        <v>43841</v>
      </c>
      <c r="B1377" s="479">
        <v>0</v>
      </c>
      <c r="C1377" s="479">
        <v>132</v>
      </c>
    </row>
    <row r="1378" spans="1:3">
      <c r="A1378" s="476">
        <v>43842</v>
      </c>
      <c r="B1378" s="479">
        <v>0</v>
      </c>
      <c r="C1378" s="479">
        <v>132</v>
      </c>
    </row>
    <row r="1379" spans="1:3">
      <c r="A1379" s="476">
        <v>43843</v>
      </c>
      <c r="B1379" s="479">
        <v>0</v>
      </c>
      <c r="C1379" s="479">
        <v>132</v>
      </c>
    </row>
    <row r="1380" spans="1:3">
      <c r="A1380" s="476">
        <v>43844</v>
      </c>
      <c r="B1380" s="479">
        <v>1</v>
      </c>
      <c r="C1380" s="479">
        <v>132</v>
      </c>
    </row>
    <row r="1381" spans="1:3">
      <c r="A1381" s="476">
        <v>43845</v>
      </c>
      <c r="B1381" s="479">
        <v>31</v>
      </c>
      <c r="C1381" s="479">
        <v>132</v>
      </c>
    </row>
    <row r="1382" spans="1:3">
      <c r="A1382" s="476">
        <v>43846</v>
      </c>
      <c r="B1382" s="479">
        <v>45</v>
      </c>
      <c r="C1382" s="479">
        <v>132</v>
      </c>
    </row>
    <row r="1383" spans="1:3">
      <c r="A1383" s="476">
        <v>43847</v>
      </c>
      <c r="B1383" s="479">
        <v>0</v>
      </c>
      <c r="C1383" s="479">
        <v>132</v>
      </c>
    </row>
    <row r="1384" spans="1:3">
      <c r="A1384" s="476">
        <v>43848</v>
      </c>
      <c r="B1384" s="479">
        <v>0</v>
      </c>
      <c r="C1384" s="479">
        <v>132</v>
      </c>
    </row>
    <row r="1385" spans="1:3">
      <c r="A1385" s="476">
        <v>43849</v>
      </c>
      <c r="B1385" s="479">
        <v>0</v>
      </c>
      <c r="C1385" s="479">
        <v>132</v>
      </c>
    </row>
    <row r="1386" spans="1:3">
      <c r="A1386" s="476">
        <v>43850</v>
      </c>
      <c r="B1386" s="479">
        <v>0</v>
      </c>
      <c r="C1386" s="479">
        <v>132</v>
      </c>
    </row>
    <row r="1387" spans="1:3">
      <c r="A1387" s="476">
        <v>43851</v>
      </c>
      <c r="B1387" s="479">
        <v>0</v>
      </c>
      <c r="C1387" s="479">
        <v>132</v>
      </c>
    </row>
    <row r="1388" spans="1:3">
      <c r="A1388" s="476">
        <v>43852</v>
      </c>
      <c r="B1388" s="479">
        <v>0</v>
      </c>
      <c r="C1388" s="479">
        <v>132</v>
      </c>
    </row>
    <row r="1389" spans="1:3">
      <c r="A1389" s="476">
        <v>43853</v>
      </c>
      <c r="B1389" s="479">
        <v>51</v>
      </c>
      <c r="C1389" s="479">
        <v>132</v>
      </c>
    </row>
    <row r="1390" spans="1:3">
      <c r="A1390" s="476">
        <v>43854</v>
      </c>
      <c r="B1390" s="479">
        <v>52</v>
      </c>
      <c r="C1390" s="479">
        <v>132</v>
      </c>
    </row>
    <row r="1391" spans="1:3">
      <c r="A1391" s="476">
        <v>43855</v>
      </c>
      <c r="B1391" s="479">
        <v>51</v>
      </c>
      <c r="C1391" s="479">
        <v>132</v>
      </c>
    </row>
    <row r="1392" spans="1:3">
      <c r="A1392" s="476">
        <v>43856</v>
      </c>
      <c r="B1392" s="479">
        <v>44</v>
      </c>
      <c r="C1392" s="479">
        <v>132</v>
      </c>
    </row>
    <row r="1393" spans="1:3">
      <c r="A1393" s="476">
        <v>43857</v>
      </c>
      <c r="B1393" s="479">
        <v>53</v>
      </c>
      <c r="C1393" s="479">
        <v>132</v>
      </c>
    </row>
    <row r="1394" spans="1:3">
      <c r="A1394" s="476">
        <v>43858</v>
      </c>
      <c r="B1394" s="479">
        <v>48</v>
      </c>
      <c r="C1394" s="479">
        <v>132</v>
      </c>
    </row>
    <row r="1395" spans="1:3">
      <c r="A1395" s="476">
        <v>43859</v>
      </c>
      <c r="B1395" s="479">
        <v>61</v>
      </c>
      <c r="C1395" s="479">
        <v>132</v>
      </c>
    </row>
    <row r="1396" spans="1:3">
      <c r="A1396" s="476">
        <v>43860</v>
      </c>
      <c r="B1396" s="479">
        <v>62</v>
      </c>
      <c r="C1396" s="479">
        <v>132</v>
      </c>
    </row>
    <row r="1397" spans="1:3">
      <c r="A1397" s="476">
        <v>43861</v>
      </c>
      <c r="B1397" s="479">
        <v>59</v>
      </c>
      <c r="C1397" s="479">
        <v>132</v>
      </c>
    </row>
    <row r="1398" spans="1:3">
      <c r="A1398" s="485">
        <v>43862</v>
      </c>
      <c r="B1398" s="489">
        <v>78</v>
      </c>
      <c r="C1398" s="479">
        <v>132</v>
      </c>
    </row>
    <row r="1399" spans="1:3">
      <c r="A1399" s="485">
        <v>43863</v>
      </c>
      <c r="B1399" s="489">
        <v>74</v>
      </c>
      <c r="C1399" s="479">
        <v>132</v>
      </c>
    </row>
    <row r="1400" spans="1:3">
      <c r="A1400" s="485">
        <v>43864</v>
      </c>
      <c r="B1400" s="489">
        <v>75</v>
      </c>
      <c r="C1400" s="479">
        <v>132</v>
      </c>
    </row>
    <row r="1401" spans="1:3">
      <c r="A1401" s="485">
        <v>43865</v>
      </c>
      <c r="B1401" s="489">
        <v>81</v>
      </c>
      <c r="C1401" s="479">
        <v>132</v>
      </c>
    </row>
    <row r="1402" spans="1:3">
      <c r="A1402" s="485">
        <v>43866</v>
      </c>
      <c r="B1402" s="489">
        <v>64</v>
      </c>
      <c r="C1402" s="479">
        <v>132</v>
      </c>
    </row>
    <row r="1403" spans="1:3">
      <c r="A1403" s="485">
        <v>43867</v>
      </c>
      <c r="B1403" s="489">
        <v>72</v>
      </c>
      <c r="C1403" s="479">
        <v>132</v>
      </c>
    </row>
    <row r="1404" spans="1:3">
      <c r="A1404" s="485">
        <v>43868</v>
      </c>
      <c r="B1404" s="489">
        <v>20</v>
      </c>
      <c r="C1404" s="479">
        <v>132</v>
      </c>
    </row>
    <row r="1405" spans="1:3">
      <c r="A1405" s="485">
        <v>43869</v>
      </c>
      <c r="B1405" s="489">
        <v>61</v>
      </c>
      <c r="C1405" s="479">
        <v>132</v>
      </c>
    </row>
    <row r="1406" spans="1:3">
      <c r="A1406" s="485">
        <v>43870</v>
      </c>
      <c r="B1406" s="489">
        <v>0</v>
      </c>
      <c r="C1406" s="479">
        <v>132</v>
      </c>
    </row>
    <row r="1407" spans="1:3">
      <c r="A1407" s="485">
        <v>43871</v>
      </c>
      <c r="B1407" s="489">
        <v>0</v>
      </c>
      <c r="C1407" s="479">
        <v>132</v>
      </c>
    </row>
    <row r="1408" spans="1:3">
      <c r="A1408" s="485">
        <v>43872</v>
      </c>
      <c r="B1408" s="489">
        <v>0</v>
      </c>
      <c r="C1408" s="479">
        <v>132</v>
      </c>
    </row>
    <row r="1409" spans="1:3">
      <c r="A1409" s="485">
        <v>43873</v>
      </c>
      <c r="B1409" s="489">
        <v>0</v>
      </c>
      <c r="C1409" s="479">
        <v>132</v>
      </c>
    </row>
    <row r="1410" spans="1:3">
      <c r="A1410" s="485">
        <v>43874</v>
      </c>
      <c r="B1410" s="489">
        <v>4</v>
      </c>
      <c r="C1410" s="479">
        <v>132</v>
      </c>
    </row>
    <row r="1411" spans="1:3">
      <c r="A1411" s="485">
        <v>43875</v>
      </c>
      <c r="B1411" s="489">
        <v>86</v>
      </c>
      <c r="C1411" s="479">
        <v>132</v>
      </c>
    </row>
    <row r="1412" spans="1:3">
      <c r="A1412" s="485">
        <v>43876</v>
      </c>
      <c r="B1412" s="489">
        <v>1</v>
      </c>
      <c r="C1412" s="479">
        <v>132</v>
      </c>
    </row>
    <row r="1413" spans="1:3">
      <c r="A1413" s="485">
        <v>43877</v>
      </c>
      <c r="B1413" s="489">
        <v>0</v>
      </c>
      <c r="C1413" s="479">
        <v>132</v>
      </c>
    </row>
    <row r="1414" spans="1:3">
      <c r="A1414" s="485">
        <v>43878</v>
      </c>
      <c r="B1414" s="489">
        <v>0</v>
      </c>
      <c r="C1414" s="479">
        <v>132</v>
      </c>
    </row>
    <row r="1415" spans="1:3">
      <c r="A1415" s="485">
        <v>43879</v>
      </c>
      <c r="B1415" s="489">
        <v>0</v>
      </c>
      <c r="C1415" s="479">
        <v>132</v>
      </c>
    </row>
    <row r="1416" spans="1:3">
      <c r="A1416" s="485">
        <v>43880</v>
      </c>
      <c r="B1416" s="489">
        <v>1</v>
      </c>
      <c r="C1416" s="479">
        <v>132</v>
      </c>
    </row>
    <row r="1417" spans="1:3">
      <c r="A1417" s="485">
        <v>43881</v>
      </c>
      <c r="B1417" s="489">
        <v>0</v>
      </c>
      <c r="C1417" s="479">
        <v>132</v>
      </c>
    </row>
    <row r="1418" spans="1:3">
      <c r="A1418" s="485">
        <v>43882</v>
      </c>
      <c r="B1418" s="489">
        <v>9</v>
      </c>
      <c r="C1418" s="479">
        <v>132</v>
      </c>
    </row>
    <row r="1419" spans="1:3">
      <c r="A1419" s="485">
        <v>43883</v>
      </c>
      <c r="B1419" s="489">
        <v>0</v>
      </c>
      <c r="C1419" s="479">
        <v>132</v>
      </c>
    </row>
    <row r="1420" spans="1:3">
      <c r="A1420" s="485">
        <v>43884</v>
      </c>
      <c r="B1420" s="489">
        <v>1</v>
      </c>
      <c r="C1420" s="479">
        <v>132</v>
      </c>
    </row>
    <row r="1421" spans="1:3">
      <c r="A1421" s="485">
        <v>43885</v>
      </c>
      <c r="B1421" s="489">
        <v>9</v>
      </c>
      <c r="C1421" s="479">
        <v>132</v>
      </c>
    </row>
    <row r="1422" spans="1:3">
      <c r="A1422" s="485">
        <v>43886</v>
      </c>
      <c r="B1422" s="489">
        <v>0</v>
      </c>
      <c r="C1422" s="479">
        <v>132</v>
      </c>
    </row>
    <row r="1423" spans="1:3">
      <c r="A1423" s="485">
        <v>43887</v>
      </c>
      <c r="B1423" s="489">
        <v>0</v>
      </c>
      <c r="C1423" s="479">
        <v>132</v>
      </c>
    </row>
    <row r="1424" spans="1:3">
      <c r="A1424" s="485">
        <v>43888</v>
      </c>
      <c r="B1424" s="489">
        <v>14</v>
      </c>
      <c r="C1424" s="479">
        <v>132</v>
      </c>
    </row>
    <row r="1425" spans="1:3">
      <c r="A1425" s="485">
        <v>43889</v>
      </c>
      <c r="B1425" s="489">
        <v>79</v>
      </c>
      <c r="C1425" s="479">
        <v>132</v>
      </c>
    </row>
    <row r="1426" spans="1:3">
      <c r="A1426" s="485">
        <v>43890</v>
      </c>
      <c r="B1426" s="489">
        <v>0</v>
      </c>
      <c r="C1426" s="479">
        <v>132</v>
      </c>
    </row>
    <row r="1427" spans="1:3">
      <c r="A1427" s="485">
        <v>43891</v>
      </c>
      <c r="B1427" s="489">
        <v>0</v>
      </c>
      <c r="C1427" s="479">
        <v>132</v>
      </c>
    </row>
    <row r="1428" spans="1:3">
      <c r="A1428" s="485">
        <v>43892</v>
      </c>
      <c r="B1428" s="489">
        <v>9</v>
      </c>
      <c r="C1428" s="479">
        <v>132</v>
      </c>
    </row>
    <row r="1429" spans="1:3">
      <c r="A1429" s="485">
        <v>43893</v>
      </c>
      <c r="B1429" s="489">
        <v>84</v>
      </c>
      <c r="C1429" s="479">
        <v>132</v>
      </c>
    </row>
    <row r="1430" spans="1:3">
      <c r="A1430" s="485">
        <v>43894</v>
      </c>
      <c r="B1430" s="489">
        <v>4</v>
      </c>
      <c r="C1430" s="479">
        <v>132</v>
      </c>
    </row>
    <row r="1431" spans="1:3">
      <c r="A1431" s="485">
        <v>43895</v>
      </c>
      <c r="B1431" s="489">
        <v>62</v>
      </c>
      <c r="C1431" s="479">
        <v>132</v>
      </c>
    </row>
    <row r="1432" spans="1:3">
      <c r="A1432" s="485">
        <v>43896</v>
      </c>
      <c r="B1432" s="489">
        <v>3</v>
      </c>
      <c r="C1432" s="479">
        <v>132</v>
      </c>
    </row>
    <row r="1433" spans="1:3">
      <c r="A1433" s="485">
        <v>43897</v>
      </c>
      <c r="B1433" s="489">
        <v>56</v>
      </c>
      <c r="C1433" s="479">
        <v>132</v>
      </c>
    </row>
    <row r="1434" spans="1:3">
      <c r="A1434" s="485">
        <v>43898</v>
      </c>
      <c r="B1434" s="489">
        <v>47</v>
      </c>
      <c r="C1434" s="479">
        <v>132</v>
      </c>
    </row>
    <row r="1435" spans="1:3">
      <c r="A1435" s="485">
        <v>43899</v>
      </c>
      <c r="B1435" s="489">
        <v>66</v>
      </c>
      <c r="C1435" s="479">
        <v>132</v>
      </c>
    </row>
    <row r="1436" spans="1:3">
      <c r="A1436" s="485">
        <v>43900</v>
      </c>
      <c r="B1436" s="489">
        <v>43</v>
      </c>
      <c r="C1436" s="479">
        <v>132</v>
      </c>
    </row>
    <row r="1437" spans="1:3">
      <c r="A1437" s="485">
        <v>43901</v>
      </c>
      <c r="B1437" s="489">
        <v>4</v>
      </c>
      <c r="C1437" s="479">
        <v>132</v>
      </c>
    </row>
    <row r="1438" spans="1:3">
      <c r="A1438" s="485">
        <v>43902</v>
      </c>
      <c r="B1438" s="489">
        <v>8</v>
      </c>
      <c r="C1438" s="479">
        <v>132</v>
      </c>
    </row>
    <row r="1439" spans="1:3">
      <c r="A1439" s="485">
        <v>43903</v>
      </c>
      <c r="B1439" s="489">
        <v>77</v>
      </c>
      <c r="C1439" s="479">
        <v>132</v>
      </c>
    </row>
    <row r="1440" spans="1:3">
      <c r="A1440" s="485">
        <v>43904</v>
      </c>
      <c r="B1440" s="489">
        <v>2</v>
      </c>
      <c r="C1440" s="479">
        <v>132</v>
      </c>
    </row>
    <row r="1441" spans="1:3">
      <c r="A1441" s="485">
        <v>43905</v>
      </c>
      <c r="B1441" s="489">
        <v>42</v>
      </c>
      <c r="C1441" s="479">
        <v>132</v>
      </c>
    </row>
    <row r="1442" spans="1:3">
      <c r="A1442" s="485">
        <v>43906</v>
      </c>
      <c r="B1442" s="489">
        <v>10</v>
      </c>
      <c r="C1442" s="479">
        <v>132</v>
      </c>
    </row>
    <row r="1443" spans="1:3">
      <c r="A1443" s="485">
        <v>43907</v>
      </c>
      <c r="B1443" s="489">
        <v>13</v>
      </c>
      <c r="C1443" s="479">
        <v>132</v>
      </c>
    </row>
    <row r="1444" spans="1:3">
      <c r="A1444" s="485">
        <v>43908</v>
      </c>
      <c r="B1444" s="489">
        <v>20</v>
      </c>
      <c r="C1444" s="479">
        <v>132</v>
      </c>
    </row>
    <row r="1445" spans="1:3">
      <c r="A1445" s="485">
        <v>43909</v>
      </c>
      <c r="B1445" s="489">
        <v>12</v>
      </c>
      <c r="C1445" s="479">
        <v>132</v>
      </c>
    </row>
    <row r="1446" spans="1:3">
      <c r="A1446" s="485">
        <v>43910</v>
      </c>
      <c r="B1446" s="489">
        <v>20</v>
      </c>
      <c r="C1446" s="479">
        <v>132</v>
      </c>
    </row>
    <row r="1447" spans="1:3">
      <c r="A1447" s="485">
        <v>43911</v>
      </c>
      <c r="B1447" s="489">
        <v>12</v>
      </c>
      <c r="C1447" s="479">
        <v>132</v>
      </c>
    </row>
    <row r="1448" spans="1:3">
      <c r="A1448" s="485">
        <v>43912</v>
      </c>
      <c r="B1448" s="489">
        <v>18</v>
      </c>
      <c r="C1448" s="479">
        <v>132</v>
      </c>
    </row>
    <row r="1449" spans="1:3">
      <c r="A1449" s="485">
        <v>43913</v>
      </c>
      <c r="B1449" s="489">
        <v>16</v>
      </c>
      <c r="C1449" s="479">
        <v>132</v>
      </c>
    </row>
    <row r="1450" spans="1:3">
      <c r="A1450" s="485">
        <v>43914</v>
      </c>
      <c r="B1450" s="489">
        <v>13</v>
      </c>
      <c r="C1450" s="479">
        <v>132</v>
      </c>
    </row>
    <row r="1451" spans="1:3">
      <c r="A1451" s="485">
        <v>43915</v>
      </c>
      <c r="B1451" s="489">
        <v>0</v>
      </c>
      <c r="C1451" s="479">
        <v>132</v>
      </c>
    </row>
    <row r="1452" spans="1:3">
      <c r="A1452" s="485">
        <v>43916</v>
      </c>
      <c r="B1452" s="489">
        <v>0</v>
      </c>
      <c r="C1452" s="479">
        <v>132</v>
      </c>
    </row>
    <row r="1453" spans="1:3">
      <c r="A1453" s="485">
        <v>43917</v>
      </c>
      <c r="B1453" s="489">
        <v>0</v>
      </c>
      <c r="C1453" s="479">
        <v>132</v>
      </c>
    </row>
    <row r="1454" spans="1:3">
      <c r="A1454" s="485">
        <v>43918</v>
      </c>
      <c r="B1454" s="489">
        <v>0</v>
      </c>
      <c r="C1454" s="479">
        <v>132</v>
      </c>
    </row>
    <row r="1455" spans="1:3">
      <c r="A1455" s="485">
        <v>43919</v>
      </c>
      <c r="B1455" s="489">
        <v>0</v>
      </c>
      <c r="C1455" s="479">
        <v>132</v>
      </c>
    </row>
    <row r="1456" spans="1:3">
      <c r="A1456" s="485">
        <v>43920</v>
      </c>
      <c r="B1456" s="614">
        <v>1</v>
      </c>
      <c r="C1456" s="479">
        <v>132</v>
      </c>
    </row>
    <row r="1457" spans="1:3">
      <c r="A1457" s="612">
        <v>43921</v>
      </c>
      <c r="B1457" s="489">
        <v>0</v>
      </c>
      <c r="C1457" s="613">
        <v>132</v>
      </c>
    </row>
    <row r="1458" spans="1:3">
      <c r="A1458" s="612">
        <v>43922</v>
      </c>
      <c r="B1458" s="489">
        <v>0</v>
      </c>
      <c r="C1458" s="613">
        <v>132</v>
      </c>
    </row>
    <row r="1459" spans="1:3">
      <c r="A1459" s="612">
        <v>43923</v>
      </c>
      <c r="B1459" s="489">
        <v>0</v>
      </c>
      <c r="C1459" s="613">
        <v>132</v>
      </c>
    </row>
    <row r="1460" spans="1:3">
      <c r="A1460" s="612">
        <v>43924</v>
      </c>
      <c r="B1460" s="489">
        <v>0</v>
      </c>
      <c r="C1460" s="613">
        <v>132</v>
      </c>
    </row>
    <row r="1461" spans="1:3">
      <c r="A1461" s="612">
        <v>43925</v>
      </c>
      <c r="B1461" s="489">
        <v>1</v>
      </c>
      <c r="C1461" s="613">
        <v>132</v>
      </c>
    </row>
    <row r="1462" spans="1:3">
      <c r="A1462" s="612">
        <v>43926</v>
      </c>
      <c r="B1462" s="489">
        <v>0</v>
      </c>
      <c r="C1462" s="613">
        <v>132</v>
      </c>
    </row>
    <row r="1463" spans="1:3">
      <c r="A1463" s="612">
        <v>43927</v>
      </c>
      <c r="B1463" s="489">
        <v>0</v>
      </c>
      <c r="C1463" s="613">
        <v>132</v>
      </c>
    </row>
    <row r="1464" spans="1:3">
      <c r="A1464" s="612">
        <v>43928</v>
      </c>
      <c r="B1464" s="489">
        <v>0</v>
      </c>
      <c r="C1464" s="613">
        <v>132</v>
      </c>
    </row>
    <row r="1465" spans="1:3">
      <c r="A1465" s="612">
        <v>43929</v>
      </c>
      <c r="B1465" s="489">
        <v>1</v>
      </c>
      <c r="C1465" s="613">
        <v>132</v>
      </c>
    </row>
    <row r="1466" spans="1:3">
      <c r="A1466" s="612">
        <v>43930</v>
      </c>
      <c r="B1466" s="489">
        <v>0</v>
      </c>
      <c r="C1466" s="613">
        <v>132</v>
      </c>
    </row>
    <row r="1467" spans="1:3">
      <c r="A1467" s="612">
        <v>43931</v>
      </c>
      <c r="B1467" s="489">
        <v>0</v>
      </c>
      <c r="C1467" s="613">
        <v>132</v>
      </c>
    </row>
    <row r="1468" spans="1:3">
      <c r="A1468" s="612">
        <v>43932</v>
      </c>
      <c r="B1468" s="489">
        <v>0</v>
      </c>
      <c r="C1468" s="613">
        <v>132</v>
      </c>
    </row>
    <row r="1469" spans="1:3">
      <c r="A1469" s="612">
        <v>43933</v>
      </c>
      <c r="B1469" s="489">
        <v>1</v>
      </c>
      <c r="C1469" s="613">
        <v>132</v>
      </c>
    </row>
    <row r="1470" spans="1:3">
      <c r="A1470" s="612">
        <v>43934</v>
      </c>
      <c r="B1470" s="489">
        <v>0</v>
      </c>
      <c r="C1470" s="613">
        <v>132</v>
      </c>
    </row>
    <row r="1471" spans="1:3">
      <c r="A1471" s="612">
        <v>43935</v>
      </c>
      <c r="B1471" s="489">
        <v>0</v>
      </c>
      <c r="C1471" s="613">
        <v>132</v>
      </c>
    </row>
    <row r="1472" spans="1:3">
      <c r="A1472" s="612">
        <v>43936</v>
      </c>
      <c r="B1472" s="489">
        <v>1</v>
      </c>
      <c r="C1472" s="613">
        <v>132</v>
      </c>
    </row>
    <row r="1473" spans="1:3">
      <c r="A1473" s="612">
        <v>43937</v>
      </c>
      <c r="B1473" s="489">
        <v>0</v>
      </c>
      <c r="C1473" s="613">
        <v>132</v>
      </c>
    </row>
    <row r="1474" spans="1:3">
      <c r="A1474" s="612">
        <v>43938</v>
      </c>
      <c r="B1474" s="489">
        <v>1</v>
      </c>
      <c r="C1474" s="613">
        <v>132</v>
      </c>
    </row>
    <row r="1475" spans="1:3">
      <c r="A1475" s="612">
        <v>43939</v>
      </c>
      <c r="B1475" s="489">
        <v>1</v>
      </c>
      <c r="C1475" s="613">
        <v>132</v>
      </c>
    </row>
    <row r="1476" spans="1:3">
      <c r="A1476" s="612">
        <v>43940</v>
      </c>
      <c r="B1476" s="615">
        <v>0</v>
      </c>
      <c r="C1476" s="613">
        <v>132</v>
      </c>
    </row>
    <row r="1477" spans="1:3">
      <c r="A1477" s="612">
        <v>43941</v>
      </c>
      <c r="B1477" s="489">
        <v>1</v>
      </c>
      <c r="C1477" s="613">
        <v>132</v>
      </c>
    </row>
    <row r="1478" spans="1:3">
      <c r="A1478" s="612">
        <v>43942</v>
      </c>
      <c r="B1478" s="489">
        <v>0</v>
      </c>
      <c r="C1478" s="613">
        <v>132</v>
      </c>
    </row>
    <row r="1479" spans="1:3">
      <c r="A1479" s="612">
        <v>43943</v>
      </c>
      <c r="B1479" s="489">
        <v>1</v>
      </c>
      <c r="C1479" s="613">
        <v>132</v>
      </c>
    </row>
    <row r="1480" spans="1:3">
      <c r="A1480" s="612">
        <v>43944</v>
      </c>
      <c r="B1480" s="489">
        <v>0</v>
      </c>
      <c r="C1480" s="613">
        <v>132</v>
      </c>
    </row>
    <row r="1481" spans="1:3">
      <c r="A1481" s="612">
        <v>43945</v>
      </c>
      <c r="B1481" s="489">
        <v>0</v>
      </c>
      <c r="C1481" s="613">
        <v>132</v>
      </c>
    </row>
    <row r="1482" spans="1:3">
      <c r="A1482" s="612">
        <v>43946</v>
      </c>
      <c r="B1482" s="489">
        <v>1</v>
      </c>
      <c r="C1482" s="613">
        <v>132</v>
      </c>
    </row>
    <row r="1483" spans="1:3">
      <c r="A1483" s="612">
        <v>43947</v>
      </c>
      <c r="B1483" s="489">
        <v>0</v>
      </c>
      <c r="C1483" s="613">
        <v>132</v>
      </c>
    </row>
    <row r="1484" spans="1:3">
      <c r="A1484" s="612">
        <v>43948</v>
      </c>
      <c r="B1484" s="489">
        <v>1</v>
      </c>
      <c r="C1484" s="613">
        <v>132</v>
      </c>
    </row>
    <row r="1485" spans="1:3">
      <c r="A1485" s="612">
        <v>43949</v>
      </c>
      <c r="B1485" s="489">
        <v>0</v>
      </c>
      <c r="C1485" s="613">
        <v>132</v>
      </c>
    </row>
    <row r="1486" spans="1:3">
      <c r="A1486" s="612">
        <v>43950</v>
      </c>
      <c r="B1486" s="489">
        <v>1</v>
      </c>
      <c r="C1486" s="613">
        <v>132</v>
      </c>
    </row>
    <row r="1487" spans="1:3">
      <c r="A1487" s="612">
        <v>43951</v>
      </c>
      <c r="B1487" s="489">
        <v>0</v>
      </c>
      <c r="C1487" s="613">
        <v>132</v>
      </c>
    </row>
    <row r="1488" spans="1:3">
      <c r="A1488" s="612">
        <v>43952</v>
      </c>
      <c r="B1488" s="489">
        <v>1</v>
      </c>
      <c r="C1488" s="613">
        <v>132</v>
      </c>
    </row>
    <row r="1489" spans="1:3">
      <c r="A1489" s="612">
        <v>43953</v>
      </c>
      <c r="B1489" s="489">
        <v>1</v>
      </c>
      <c r="C1489" s="613">
        <v>132</v>
      </c>
    </row>
    <row r="1490" spans="1:3">
      <c r="A1490" s="612">
        <v>43954</v>
      </c>
      <c r="B1490" s="489">
        <v>0</v>
      </c>
      <c r="C1490" s="613">
        <v>132</v>
      </c>
    </row>
    <row r="1491" spans="1:3">
      <c r="A1491" s="612">
        <v>43955</v>
      </c>
      <c r="B1491" s="489">
        <v>1</v>
      </c>
      <c r="C1491" s="613">
        <v>132</v>
      </c>
    </row>
    <row r="1492" spans="1:3">
      <c r="A1492" s="612">
        <v>43956</v>
      </c>
      <c r="B1492" s="489">
        <v>0</v>
      </c>
      <c r="C1492" s="613">
        <v>132</v>
      </c>
    </row>
    <row r="1493" spans="1:3">
      <c r="A1493" s="612">
        <v>43957</v>
      </c>
      <c r="B1493" s="489">
        <v>0</v>
      </c>
      <c r="C1493" s="613">
        <v>132</v>
      </c>
    </row>
    <row r="1494" spans="1:3">
      <c r="A1494" s="612">
        <v>43958</v>
      </c>
      <c r="B1494" s="489">
        <v>0</v>
      </c>
      <c r="C1494" s="613">
        <v>132</v>
      </c>
    </row>
    <row r="1495" spans="1:3">
      <c r="A1495" s="612">
        <v>43959</v>
      </c>
      <c r="B1495" s="489">
        <v>0</v>
      </c>
      <c r="C1495" s="613">
        <v>132</v>
      </c>
    </row>
    <row r="1496" spans="1:3">
      <c r="A1496" s="612">
        <v>43960</v>
      </c>
      <c r="B1496" s="489">
        <v>0</v>
      </c>
      <c r="C1496" s="613">
        <v>132</v>
      </c>
    </row>
    <row r="1497" spans="1:3">
      <c r="A1497" s="612">
        <v>43961</v>
      </c>
      <c r="B1497" s="489">
        <v>0</v>
      </c>
      <c r="C1497" s="613">
        <v>132</v>
      </c>
    </row>
    <row r="1498" spans="1:3">
      <c r="A1498" s="612">
        <v>43962</v>
      </c>
      <c r="B1498" s="489">
        <v>0</v>
      </c>
      <c r="C1498" s="613">
        <v>132</v>
      </c>
    </row>
    <row r="1499" spans="1:3">
      <c r="A1499" s="612">
        <v>43963</v>
      </c>
      <c r="B1499" s="489">
        <v>0</v>
      </c>
      <c r="C1499" s="613">
        <v>132</v>
      </c>
    </row>
    <row r="1500" spans="1:3">
      <c r="A1500" s="612">
        <v>43964</v>
      </c>
      <c r="B1500" s="489">
        <v>0</v>
      </c>
      <c r="C1500" s="613">
        <v>132</v>
      </c>
    </row>
    <row r="1501" spans="1:3">
      <c r="A1501" s="612">
        <v>43965</v>
      </c>
      <c r="B1501" s="489">
        <v>0</v>
      </c>
      <c r="C1501" s="613">
        <v>132</v>
      </c>
    </row>
    <row r="1502" spans="1:3">
      <c r="A1502" s="612">
        <v>43966</v>
      </c>
      <c r="B1502" s="489">
        <v>0</v>
      </c>
      <c r="C1502" s="613">
        <v>132</v>
      </c>
    </row>
    <row r="1503" spans="1:3">
      <c r="A1503" s="612">
        <v>43967</v>
      </c>
      <c r="B1503" s="489">
        <v>0</v>
      </c>
      <c r="C1503" s="613">
        <v>132</v>
      </c>
    </row>
    <row r="1504" spans="1:3">
      <c r="A1504" s="612">
        <v>43968</v>
      </c>
      <c r="B1504" s="489">
        <v>0</v>
      </c>
      <c r="C1504" s="613">
        <v>132</v>
      </c>
    </row>
    <row r="1505" spans="1:3">
      <c r="A1505" s="612">
        <v>43969</v>
      </c>
      <c r="B1505" s="489">
        <v>0</v>
      </c>
      <c r="C1505" s="613">
        <v>132</v>
      </c>
    </row>
    <row r="1506" spans="1:3">
      <c r="A1506" s="612">
        <v>43970</v>
      </c>
      <c r="B1506" s="489">
        <v>0</v>
      </c>
      <c r="C1506" s="613">
        <v>132</v>
      </c>
    </row>
    <row r="1507" spans="1:3">
      <c r="A1507" s="612">
        <v>43971</v>
      </c>
      <c r="B1507" s="489">
        <v>0</v>
      </c>
      <c r="C1507" s="613">
        <v>132</v>
      </c>
    </row>
    <row r="1508" spans="1:3">
      <c r="A1508" s="612">
        <v>43972</v>
      </c>
      <c r="B1508" s="489">
        <v>1</v>
      </c>
      <c r="C1508" s="613">
        <v>132</v>
      </c>
    </row>
    <row r="1509" spans="1:3">
      <c r="A1509" s="612">
        <v>43973</v>
      </c>
      <c r="B1509" s="489">
        <v>0</v>
      </c>
      <c r="C1509" s="613">
        <v>132</v>
      </c>
    </row>
    <row r="1510" spans="1:3">
      <c r="A1510" s="612">
        <v>43974</v>
      </c>
      <c r="B1510" s="489">
        <v>0</v>
      </c>
      <c r="C1510" s="613">
        <v>132</v>
      </c>
    </row>
    <row r="1511" spans="1:3">
      <c r="A1511" s="612">
        <v>43975</v>
      </c>
      <c r="B1511" s="489">
        <v>0</v>
      </c>
      <c r="C1511" s="613">
        <v>132</v>
      </c>
    </row>
    <row r="1512" spans="1:3">
      <c r="A1512" s="612">
        <v>43976</v>
      </c>
      <c r="B1512" s="489">
        <v>0</v>
      </c>
      <c r="C1512" s="613">
        <v>132</v>
      </c>
    </row>
    <row r="1513" spans="1:3">
      <c r="A1513" s="612">
        <v>43977</v>
      </c>
      <c r="B1513" s="489">
        <v>0</v>
      </c>
      <c r="C1513" s="613">
        <v>132</v>
      </c>
    </row>
    <row r="1514" spans="1:3">
      <c r="A1514" s="612">
        <v>43978</v>
      </c>
      <c r="B1514" s="489">
        <v>0</v>
      </c>
      <c r="C1514" s="613">
        <v>132</v>
      </c>
    </row>
    <row r="1515" spans="1:3">
      <c r="A1515" s="612">
        <v>43979</v>
      </c>
      <c r="B1515" s="489">
        <v>0</v>
      </c>
      <c r="C1515" s="613">
        <v>132</v>
      </c>
    </row>
    <row r="1516" spans="1:3">
      <c r="A1516" s="612">
        <v>43980</v>
      </c>
      <c r="B1516" s="489">
        <v>0</v>
      </c>
      <c r="C1516" s="613">
        <v>132</v>
      </c>
    </row>
    <row r="1517" spans="1:3">
      <c r="A1517" s="612">
        <v>43981</v>
      </c>
      <c r="B1517" s="489">
        <v>0</v>
      </c>
      <c r="C1517" s="613">
        <v>132</v>
      </c>
    </row>
    <row r="1518" spans="1:3">
      <c r="A1518" s="485">
        <v>43982</v>
      </c>
      <c r="B1518" s="489">
        <v>0</v>
      </c>
      <c r="C1518" s="613">
        <v>132</v>
      </c>
    </row>
    <row r="1519" spans="1:3">
      <c r="A1519" s="485">
        <v>43983</v>
      </c>
      <c r="B1519" s="489">
        <v>0</v>
      </c>
      <c r="C1519" s="613">
        <v>132</v>
      </c>
    </row>
    <row r="1520" spans="1:3">
      <c r="A1520" s="485">
        <v>43984</v>
      </c>
      <c r="B1520" s="489">
        <v>0</v>
      </c>
      <c r="C1520" s="613">
        <v>132</v>
      </c>
    </row>
    <row r="1521" spans="1:3">
      <c r="A1521" s="485">
        <v>43985</v>
      </c>
      <c r="B1521" s="489">
        <v>0</v>
      </c>
      <c r="C1521" s="613">
        <v>132</v>
      </c>
    </row>
    <row r="1522" spans="1:3">
      <c r="A1522" s="485">
        <v>43986</v>
      </c>
      <c r="B1522" s="489">
        <v>0</v>
      </c>
      <c r="C1522" s="613">
        <v>132</v>
      </c>
    </row>
    <row r="1523" spans="1:3">
      <c r="A1523" s="485">
        <v>43987</v>
      </c>
      <c r="B1523" s="489">
        <v>0</v>
      </c>
      <c r="C1523" s="613">
        <v>132</v>
      </c>
    </row>
    <row r="1524" spans="1:3">
      <c r="A1524" s="485">
        <v>43988</v>
      </c>
      <c r="B1524" s="489">
        <v>0</v>
      </c>
      <c r="C1524" s="613">
        <v>132</v>
      </c>
    </row>
    <row r="1525" spans="1:3">
      <c r="A1525" s="485">
        <v>43989</v>
      </c>
      <c r="B1525" s="489">
        <v>1</v>
      </c>
      <c r="C1525" s="613">
        <v>132</v>
      </c>
    </row>
    <row r="1526" spans="1:3">
      <c r="A1526" s="485">
        <v>43990</v>
      </c>
      <c r="B1526" s="489">
        <v>0</v>
      </c>
      <c r="C1526" s="613">
        <v>132</v>
      </c>
    </row>
    <row r="1527" spans="1:3">
      <c r="A1527" s="485">
        <v>43991</v>
      </c>
      <c r="B1527" s="489">
        <v>0</v>
      </c>
      <c r="C1527" s="613">
        <v>132</v>
      </c>
    </row>
    <row r="1528" spans="1:3">
      <c r="A1528" s="485">
        <v>43992</v>
      </c>
      <c r="B1528" s="489">
        <v>0</v>
      </c>
      <c r="C1528" s="613">
        <v>132</v>
      </c>
    </row>
    <row r="1529" spans="1:3">
      <c r="A1529" s="485">
        <v>43993</v>
      </c>
      <c r="B1529" s="489">
        <v>0</v>
      </c>
      <c r="C1529" s="613">
        <v>132</v>
      </c>
    </row>
    <row r="1530" spans="1:3">
      <c r="A1530" s="485">
        <v>43994</v>
      </c>
      <c r="B1530" s="489">
        <v>0</v>
      </c>
      <c r="C1530" s="613">
        <v>132</v>
      </c>
    </row>
    <row r="1531" spans="1:3">
      <c r="A1531" s="485">
        <v>43995</v>
      </c>
      <c r="B1531" s="489">
        <v>0</v>
      </c>
      <c r="C1531" s="613">
        <v>132</v>
      </c>
    </row>
    <row r="1532" spans="1:3">
      <c r="A1532" s="485">
        <v>43996</v>
      </c>
      <c r="B1532" s="489">
        <v>0</v>
      </c>
      <c r="C1532" s="613">
        <v>132</v>
      </c>
    </row>
    <row r="1533" spans="1:3">
      <c r="A1533" s="485">
        <v>43997</v>
      </c>
      <c r="B1533" s="489">
        <v>0</v>
      </c>
      <c r="C1533" s="613">
        <v>132</v>
      </c>
    </row>
    <row r="1534" spans="1:3">
      <c r="A1534" s="485">
        <v>43998</v>
      </c>
      <c r="B1534" s="489">
        <v>0</v>
      </c>
      <c r="C1534" s="613">
        <v>132</v>
      </c>
    </row>
    <row r="1535" spans="1:3">
      <c r="A1535" s="485">
        <v>43999</v>
      </c>
      <c r="B1535" s="489">
        <v>0</v>
      </c>
      <c r="C1535" s="613">
        <v>132</v>
      </c>
    </row>
    <row r="1536" spans="1:3">
      <c r="A1536" s="485">
        <v>44000</v>
      </c>
      <c r="B1536" s="489">
        <v>0</v>
      </c>
      <c r="C1536" s="613">
        <v>132</v>
      </c>
    </row>
    <row r="1537" spans="1:6">
      <c r="A1537" s="485">
        <v>44001</v>
      </c>
      <c r="B1537" s="489">
        <v>0</v>
      </c>
      <c r="C1537" s="613">
        <v>132</v>
      </c>
    </row>
    <row r="1538" spans="1:6">
      <c r="A1538" s="485">
        <v>44002</v>
      </c>
      <c r="B1538" s="489">
        <v>0</v>
      </c>
      <c r="C1538" s="613">
        <v>132</v>
      </c>
    </row>
    <row r="1539" spans="1:6">
      <c r="A1539" s="485">
        <v>44003</v>
      </c>
      <c r="B1539" s="489">
        <v>0</v>
      </c>
      <c r="C1539" s="613">
        <v>132</v>
      </c>
    </row>
    <row r="1540" spans="1:6">
      <c r="A1540" s="485">
        <v>44004</v>
      </c>
      <c r="B1540" s="489">
        <v>0</v>
      </c>
      <c r="C1540" s="613">
        <v>132</v>
      </c>
    </row>
    <row r="1541" spans="1:6">
      <c r="A1541" s="485">
        <v>44005</v>
      </c>
      <c r="B1541" s="489">
        <v>0</v>
      </c>
      <c r="C1541" s="613">
        <v>132</v>
      </c>
    </row>
    <row r="1542" spans="1:6">
      <c r="A1542" s="485">
        <v>44006</v>
      </c>
      <c r="B1542" s="489">
        <v>0</v>
      </c>
      <c r="C1542" s="613">
        <v>132</v>
      </c>
    </row>
    <row r="1543" spans="1:6">
      <c r="A1543" s="485">
        <v>44007</v>
      </c>
      <c r="B1543" s="489">
        <v>0</v>
      </c>
      <c r="C1543" s="613">
        <v>132</v>
      </c>
    </row>
    <row r="1544" spans="1:6">
      <c r="A1544" s="485">
        <v>44008</v>
      </c>
      <c r="B1544" s="489">
        <v>0</v>
      </c>
      <c r="C1544" s="613">
        <v>132</v>
      </c>
    </row>
    <row r="1545" spans="1:6">
      <c r="A1545" s="485">
        <v>44009</v>
      </c>
      <c r="B1545" s="489">
        <v>0</v>
      </c>
      <c r="C1545" s="613">
        <v>132</v>
      </c>
    </row>
    <row r="1546" spans="1:6">
      <c r="A1546" s="485">
        <v>44010</v>
      </c>
      <c r="B1546" s="489">
        <v>0</v>
      </c>
      <c r="C1546" s="613">
        <v>132</v>
      </c>
      <c r="D1546" s="409" t="s">
        <v>232</v>
      </c>
      <c r="E1546" s="409" t="s">
        <v>233</v>
      </c>
      <c r="F1546" s="409" t="s">
        <v>234</v>
      </c>
    </row>
    <row r="1547" spans="1:6">
      <c r="A1547" s="485">
        <v>44011</v>
      </c>
      <c r="B1547" s="489">
        <v>0</v>
      </c>
      <c r="C1547" s="613">
        <v>132</v>
      </c>
      <c r="D1547" s="415">
        <f>MAX(B1183:B1548)</f>
        <v>86</v>
      </c>
      <c r="E1547" s="415">
        <f>MIN(B1183:B1548)</f>
        <v>0</v>
      </c>
      <c r="F1547" s="415">
        <f>AVERAGE(B1183:B1548)</f>
        <v>8.0027322404371581</v>
      </c>
    </row>
    <row r="1548" spans="1:6">
      <c r="A1548" s="485">
        <v>44012</v>
      </c>
      <c r="B1548" s="489">
        <v>0</v>
      </c>
      <c r="C1548" s="613">
        <v>132</v>
      </c>
    </row>
    <row r="1549" spans="1:6">
      <c r="A1549" s="485">
        <v>44013</v>
      </c>
      <c r="B1549" s="489">
        <v>0</v>
      </c>
      <c r="C1549" s="613">
        <v>132</v>
      </c>
    </row>
    <row r="1550" spans="1:6">
      <c r="A1550" s="485">
        <v>44014</v>
      </c>
      <c r="B1550" s="489">
        <v>0</v>
      </c>
      <c r="C1550" s="613">
        <v>132</v>
      </c>
    </row>
    <row r="1551" spans="1:6">
      <c r="A1551" s="485">
        <v>44015</v>
      </c>
      <c r="B1551" s="489">
        <v>1</v>
      </c>
      <c r="C1551" s="613">
        <v>132</v>
      </c>
    </row>
    <row r="1552" spans="1:6">
      <c r="A1552" s="485">
        <v>44016</v>
      </c>
      <c r="B1552" s="489">
        <v>0</v>
      </c>
      <c r="C1552" s="613">
        <v>132</v>
      </c>
    </row>
    <row r="1553" spans="1:3">
      <c r="A1553" s="485">
        <v>44017</v>
      </c>
      <c r="B1553" s="489">
        <v>0</v>
      </c>
      <c r="C1553" s="613">
        <v>132</v>
      </c>
    </row>
    <row r="1554" spans="1:3">
      <c r="A1554" s="485">
        <v>44018</v>
      </c>
      <c r="B1554" s="489">
        <v>0</v>
      </c>
      <c r="C1554" s="613">
        <v>132</v>
      </c>
    </row>
    <row r="1555" spans="1:3">
      <c r="A1555" s="485">
        <v>44019</v>
      </c>
      <c r="B1555" s="489">
        <v>0</v>
      </c>
      <c r="C1555" s="613">
        <v>132</v>
      </c>
    </row>
    <row r="1556" spans="1:3">
      <c r="A1556" s="485">
        <v>44020</v>
      </c>
      <c r="B1556" s="489">
        <v>0</v>
      </c>
      <c r="C1556" s="613">
        <v>132</v>
      </c>
    </row>
    <row r="1557" spans="1:3">
      <c r="A1557" s="485">
        <v>44021</v>
      </c>
      <c r="B1557" s="489">
        <v>0</v>
      </c>
      <c r="C1557" s="613">
        <v>132</v>
      </c>
    </row>
    <row r="1558" spans="1:3">
      <c r="A1558" s="485">
        <v>44022</v>
      </c>
      <c r="B1558" s="489">
        <v>0</v>
      </c>
      <c r="C1558" s="613">
        <v>132</v>
      </c>
    </row>
    <row r="1559" spans="1:3">
      <c r="A1559" s="485">
        <v>44023</v>
      </c>
      <c r="B1559" s="489">
        <v>0</v>
      </c>
      <c r="C1559" s="613">
        <v>132</v>
      </c>
    </row>
    <row r="1560" spans="1:3">
      <c r="A1560" s="485">
        <v>44024</v>
      </c>
      <c r="B1560" s="489">
        <v>0</v>
      </c>
      <c r="C1560" s="613">
        <v>132</v>
      </c>
    </row>
    <row r="1561" spans="1:3">
      <c r="A1561" s="485">
        <v>44025</v>
      </c>
      <c r="B1561" s="489">
        <v>0</v>
      </c>
      <c r="C1561" s="613">
        <v>132</v>
      </c>
    </row>
    <row r="1562" spans="1:3">
      <c r="A1562" s="485">
        <v>44026</v>
      </c>
      <c r="B1562" s="489">
        <v>0</v>
      </c>
      <c r="C1562" s="613">
        <v>132</v>
      </c>
    </row>
    <row r="1563" spans="1:3">
      <c r="A1563" s="485">
        <v>44027</v>
      </c>
      <c r="B1563" s="489">
        <v>0</v>
      </c>
      <c r="C1563" s="613">
        <v>132</v>
      </c>
    </row>
    <row r="1564" spans="1:3">
      <c r="A1564" s="485">
        <v>44028</v>
      </c>
      <c r="B1564" s="489">
        <v>0</v>
      </c>
      <c r="C1564" s="613">
        <v>132</v>
      </c>
    </row>
    <row r="1565" spans="1:3">
      <c r="A1565" s="485">
        <v>44029</v>
      </c>
      <c r="B1565" s="489">
        <v>0</v>
      </c>
      <c r="C1565" s="613">
        <v>132</v>
      </c>
    </row>
    <row r="1566" spans="1:3">
      <c r="A1566" s="485">
        <v>44030</v>
      </c>
      <c r="B1566" s="489">
        <v>0</v>
      </c>
      <c r="C1566" s="613">
        <v>132</v>
      </c>
    </row>
    <row r="1567" spans="1:3">
      <c r="A1567" s="485">
        <v>44031</v>
      </c>
      <c r="B1567" s="489">
        <v>0</v>
      </c>
      <c r="C1567" s="613">
        <v>132</v>
      </c>
    </row>
    <row r="1568" spans="1:3">
      <c r="A1568" s="485">
        <v>44032</v>
      </c>
      <c r="B1568" s="489">
        <v>0</v>
      </c>
      <c r="C1568" s="613">
        <v>132</v>
      </c>
    </row>
    <row r="1569" spans="1:3">
      <c r="A1569" s="485">
        <v>44033</v>
      </c>
      <c r="B1569" s="489">
        <v>0</v>
      </c>
      <c r="C1569" s="613">
        <v>132</v>
      </c>
    </row>
    <row r="1570" spans="1:3">
      <c r="A1570" s="485">
        <v>44034</v>
      </c>
      <c r="B1570" s="489">
        <v>0</v>
      </c>
      <c r="C1570" s="613">
        <v>132</v>
      </c>
    </row>
    <row r="1571" spans="1:3">
      <c r="A1571" s="485">
        <v>44035</v>
      </c>
      <c r="B1571" s="489">
        <v>0</v>
      </c>
      <c r="C1571" s="613">
        <v>132</v>
      </c>
    </row>
    <row r="1572" spans="1:3" ht="13.2">
      <c r="A1572" s="659">
        <v>44036</v>
      </c>
      <c r="B1572" s="660">
        <v>0</v>
      </c>
      <c r="C1572" s="613">
        <v>132</v>
      </c>
    </row>
    <row r="1573" spans="1:3" ht="13.2">
      <c r="A1573" s="659">
        <v>44037</v>
      </c>
      <c r="B1573" s="660">
        <v>0</v>
      </c>
      <c r="C1573" s="613">
        <v>132</v>
      </c>
    </row>
    <row r="1574" spans="1:3" ht="13.2">
      <c r="A1574" s="659">
        <v>44038</v>
      </c>
      <c r="B1574" s="660">
        <v>0</v>
      </c>
      <c r="C1574" s="613">
        <v>132</v>
      </c>
    </row>
    <row r="1575" spans="1:3" ht="13.2">
      <c r="A1575" s="659">
        <v>44039</v>
      </c>
      <c r="B1575" s="660">
        <v>0</v>
      </c>
      <c r="C1575" s="613">
        <v>132</v>
      </c>
    </row>
    <row r="1576" spans="1:3" ht="13.2">
      <c r="A1576" s="659">
        <v>44040</v>
      </c>
      <c r="B1576" s="660">
        <v>0</v>
      </c>
      <c r="C1576" s="613">
        <v>132</v>
      </c>
    </row>
    <row r="1577" spans="1:3" ht="13.2">
      <c r="A1577" s="659">
        <v>44041</v>
      </c>
      <c r="B1577" s="660">
        <v>0</v>
      </c>
      <c r="C1577" s="613">
        <v>132</v>
      </c>
    </row>
    <row r="1578" spans="1:3" ht="13.2">
      <c r="A1578" s="659">
        <v>44042</v>
      </c>
      <c r="B1578" s="660">
        <v>0</v>
      </c>
      <c r="C1578" s="613">
        <v>132</v>
      </c>
    </row>
    <row r="1579" spans="1:3" ht="13.2">
      <c r="A1579" s="659">
        <v>44043</v>
      </c>
      <c r="B1579" s="660">
        <v>0</v>
      </c>
      <c r="C1579" s="613">
        <v>132</v>
      </c>
    </row>
    <row r="1580" spans="1:3" ht="13.2">
      <c r="A1580" s="659">
        <v>44044</v>
      </c>
      <c r="B1580" s="660">
        <v>0</v>
      </c>
      <c r="C1580" s="613">
        <v>132</v>
      </c>
    </row>
    <row r="1581" spans="1:3" ht="13.2">
      <c r="A1581" s="659">
        <v>44045</v>
      </c>
      <c r="B1581" s="660">
        <v>0</v>
      </c>
      <c r="C1581" s="613">
        <v>132</v>
      </c>
    </row>
    <row r="1582" spans="1:3" ht="13.2">
      <c r="A1582" s="659">
        <v>44046</v>
      </c>
      <c r="B1582" s="660">
        <v>0</v>
      </c>
      <c r="C1582" s="613">
        <v>132</v>
      </c>
    </row>
    <row r="1583" spans="1:3" ht="13.2">
      <c r="A1583" s="659">
        <v>44047</v>
      </c>
      <c r="B1583" s="660">
        <v>0</v>
      </c>
      <c r="C1583" s="613">
        <v>132</v>
      </c>
    </row>
    <row r="1584" spans="1:3" ht="13.2">
      <c r="A1584" s="659">
        <v>44048</v>
      </c>
      <c r="B1584" s="660">
        <v>0</v>
      </c>
      <c r="C1584" s="613">
        <v>132</v>
      </c>
    </row>
    <row r="1585" spans="1:3" ht="13.2">
      <c r="A1585" s="659">
        <v>44049</v>
      </c>
      <c r="B1585" s="660">
        <v>0</v>
      </c>
      <c r="C1585" s="613">
        <v>132</v>
      </c>
    </row>
    <row r="1586" spans="1:3" ht="13.2">
      <c r="A1586" s="659">
        <v>44050</v>
      </c>
      <c r="B1586" s="660">
        <v>0</v>
      </c>
      <c r="C1586" s="613">
        <v>132</v>
      </c>
    </row>
    <row r="1587" spans="1:3" ht="13.2">
      <c r="A1587" s="659">
        <v>44051</v>
      </c>
      <c r="B1587" s="660">
        <v>0</v>
      </c>
      <c r="C1587" s="613">
        <v>132</v>
      </c>
    </row>
    <row r="1588" spans="1:3" ht="13.2">
      <c r="A1588" s="659">
        <v>44052</v>
      </c>
      <c r="B1588" s="660">
        <v>0</v>
      </c>
      <c r="C1588" s="613">
        <v>132</v>
      </c>
    </row>
    <row r="1589" spans="1:3" ht="13.2">
      <c r="A1589" s="659">
        <v>44053</v>
      </c>
      <c r="B1589" s="660">
        <v>0</v>
      </c>
      <c r="C1589" s="613">
        <v>132</v>
      </c>
    </row>
    <row r="1590" spans="1:3" ht="13.2">
      <c r="A1590" s="659">
        <v>44054</v>
      </c>
      <c r="B1590" s="660">
        <v>0</v>
      </c>
      <c r="C1590" s="613">
        <v>132</v>
      </c>
    </row>
    <row r="1591" spans="1:3" ht="13.2">
      <c r="A1591" s="659">
        <v>44055</v>
      </c>
      <c r="B1591" s="660">
        <v>0</v>
      </c>
      <c r="C1591" s="613">
        <v>132</v>
      </c>
    </row>
    <row r="1592" spans="1:3" ht="13.2">
      <c r="A1592" s="659">
        <v>44056</v>
      </c>
      <c r="B1592" s="660">
        <v>0</v>
      </c>
      <c r="C1592" s="613">
        <v>132</v>
      </c>
    </row>
    <row r="1593" spans="1:3" ht="13.2">
      <c r="A1593" s="659">
        <v>44057</v>
      </c>
      <c r="B1593" s="660">
        <v>0</v>
      </c>
      <c r="C1593" s="613">
        <v>132</v>
      </c>
    </row>
    <row r="1594" spans="1:3" ht="13.2">
      <c r="A1594" s="659">
        <v>44058</v>
      </c>
      <c r="B1594" s="660">
        <v>0</v>
      </c>
      <c r="C1594" s="613">
        <v>132</v>
      </c>
    </row>
    <row r="1595" spans="1:3" ht="13.2">
      <c r="A1595" s="659">
        <v>44059</v>
      </c>
      <c r="B1595" s="660">
        <v>0</v>
      </c>
      <c r="C1595" s="613">
        <v>132</v>
      </c>
    </row>
    <row r="1596" spans="1:3" ht="13.2">
      <c r="A1596" s="659">
        <v>44060</v>
      </c>
      <c r="B1596" s="660">
        <v>0</v>
      </c>
      <c r="C1596" s="613">
        <v>132</v>
      </c>
    </row>
    <row r="1597" spans="1:3" ht="13.2">
      <c r="A1597" s="659">
        <v>44061</v>
      </c>
      <c r="B1597" s="660">
        <v>0</v>
      </c>
      <c r="C1597" s="613">
        <v>132</v>
      </c>
    </row>
    <row r="1598" spans="1:3" ht="13.2">
      <c r="A1598" s="659">
        <v>44062</v>
      </c>
      <c r="B1598" s="660">
        <v>0</v>
      </c>
      <c r="C1598" s="613">
        <v>132</v>
      </c>
    </row>
    <row r="1599" spans="1:3" ht="13.2">
      <c r="A1599" s="659">
        <v>44063</v>
      </c>
      <c r="B1599" s="660">
        <v>0</v>
      </c>
      <c r="C1599" s="613">
        <v>132</v>
      </c>
    </row>
    <row r="1600" spans="1:3" ht="13.2">
      <c r="A1600" s="659">
        <v>44064</v>
      </c>
      <c r="B1600" s="660">
        <v>0</v>
      </c>
      <c r="C1600" s="613">
        <v>132</v>
      </c>
    </row>
    <row r="1601" spans="1:3" ht="13.2">
      <c r="A1601" s="659">
        <v>44065</v>
      </c>
      <c r="B1601" s="660">
        <v>0</v>
      </c>
      <c r="C1601" s="613">
        <v>132</v>
      </c>
    </row>
    <row r="1602" spans="1:3" ht="13.2">
      <c r="A1602" s="659">
        <v>44066</v>
      </c>
      <c r="B1602" s="660">
        <v>0</v>
      </c>
      <c r="C1602" s="613">
        <v>132</v>
      </c>
    </row>
    <row r="1603" spans="1:3" ht="13.2">
      <c r="A1603" s="659">
        <v>44067</v>
      </c>
      <c r="B1603" s="660">
        <v>0</v>
      </c>
      <c r="C1603" s="613">
        <v>132</v>
      </c>
    </row>
    <row r="1604" spans="1:3" ht="13.2">
      <c r="A1604" s="659">
        <v>44068</v>
      </c>
      <c r="B1604" s="660">
        <v>0</v>
      </c>
      <c r="C1604" s="613">
        <v>132</v>
      </c>
    </row>
    <row r="1605" spans="1:3" ht="13.2">
      <c r="A1605" s="659">
        <v>44069</v>
      </c>
      <c r="B1605" s="660">
        <v>0</v>
      </c>
      <c r="C1605" s="613">
        <v>132</v>
      </c>
    </row>
    <row r="1606" spans="1:3" ht="13.2">
      <c r="A1606" s="659">
        <v>44070</v>
      </c>
      <c r="B1606" s="660">
        <v>0</v>
      </c>
      <c r="C1606" s="613">
        <v>132</v>
      </c>
    </row>
    <row r="1607" spans="1:3" ht="13.2">
      <c r="A1607" s="659">
        <v>44071</v>
      </c>
      <c r="B1607" s="660">
        <v>0</v>
      </c>
      <c r="C1607" s="613">
        <v>132</v>
      </c>
    </row>
    <row r="1608" spans="1:3" ht="13.2">
      <c r="A1608" s="659">
        <v>44072</v>
      </c>
      <c r="B1608" s="660">
        <v>0</v>
      </c>
      <c r="C1608" s="613">
        <v>132</v>
      </c>
    </row>
    <row r="1609" spans="1:3" ht="13.2">
      <c r="A1609" s="659">
        <v>44073</v>
      </c>
      <c r="B1609" s="660">
        <v>0</v>
      </c>
      <c r="C1609" s="613">
        <v>132</v>
      </c>
    </row>
    <row r="1610" spans="1:3" ht="13.2">
      <c r="A1610" s="659">
        <v>44074</v>
      </c>
      <c r="B1610" s="660">
        <v>0</v>
      </c>
      <c r="C1610" s="613">
        <v>132</v>
      </c>
    </row>
    <row r="1611" spans="1:3" ht="13.2">
      <c r="A1611" s="659">
        <v>44075</v>
      </c>
      <c r="B1611" s="660">
        <v>0</v>
      </c>
      <c r="C1611" s="613">
        <v>132</v>
      </c>
    </row>
    <row r="1612" spans="1:3" ht="13.2">
      <c r="A1612" s="659">
        <v>44076</v>
      </c>
      <c r="B1612" s="660">
        <v>0</v>
      </c>
      <c r="C1612" s="613">
        <v>132</v>
      </c>
    </row>
    <row r="1613" spans="1:3" ht="13.2">
      <c r="A1613" s="659">
        <v>44077</v>
      </c>
      <c r="B1613" s="660">
        <v>0</v>
      </c>
      <c r="C1613" s="613">
        <v>132</v>
      </c>
    </row>
    <row r="1614" spans="1:3" ht="13.2">
      <c r="A1614" s="659">
        <v>44078</v>
      </c>
      <c r="B1614" s="660">
        <v>0</v>
      </c>
      <c r="C1614" s="613">
        <v>132</v>
      </c>
    </row>
    <row r="1615" spans="1:3" ht="13.2">
      <c r="A1615" s="659">
        <v>44079</v>
      </c>
      <c r="B1615" s="660">
        <v>0</v>
      </c>
      <c r="C1615" s="613">
        <v>132</v>
      </c>
    </row>
    <row r="1616" spans="1:3" ht="13.2">
      <c r="A1616" s="659">
        <v>44080</v>
      </c>
      <c r="B1616" s="660">
        <v>0</v>
      </c>
      <c r="C1616" s="613">
        <v>132</v>
      </c>
    </row>
    <row r="1617" spans="1:3" ht="13.2">
      <c r="A1617" s="659">
        <v>44081</v>
      </c>
      <c r="B1617" s="660">
        <v>0</v>
      </c>
      <c r="C1617" s="613">
        <v>132</v>
      </c>
    </row>
    <row r="1618" spans="1:3" ht="13.2">
      <c r="A1618" s="659">
        <v>44082</v>
      </c>
      <c r="B1618" s="660">
        <v>0</v>
      </c>
      <c r="C1618" s="613">
        <v>132</v>
      </c>
    </row>
    <row r="1619" spans="1:3" ht="13.2">
      <c r="A1619" s="659">
        <v>44083</v>
      </c>
      <c r="B1619" s="660">
        <v>0</v>
      </c>
      <c r="C1619" s="613">
        <v>132</v>
      </c>
    </row>
    <row r="1620" spans="1:3" ht="13.2">
      <c r="A1620" s="659">
        <v>44084</v>
      </c>
      <c r="B1620" s="660">
        <v>0</v>
      </c>
      <c r="C1620" s="613">
        <v>132</v>
      </c>
    </row>
    <row r="1621" spans="1:3" ht="13.2">
      <c r="A1621" s="659">
        <v>44085</v>
      </c>
      <c r="B1621" s="660">
        <v>0</v>
      </c>
      <c r="C1621" s="613">
        <v>132</v>
      </c>
    </row>
    <row r="1622" spans="1:3" ht="13.2">
      <c r="A1622" s="659">
        <v>44086</v>
      </c>
      <c r="B1622" s="660">
        <v>0</v>
      </c>
      <c r="C1622" s="613">
        <v>132</v>
      </c>
    </row>
    <row r="1623" spans="1:3" ht="13.2">
      <c r="A1623" s="659">
        <v>44087</v>
      </c>
      <c r="B1623" s="660">
        <v>0</v>
      </c>
      <c r="C1623" s="613">
        <v>132</v>
      </c>
    </row>
    <row r="1624" spans="1:3" ht="13.2">
      <c r="A1624" s="659">
        <v>44088</v>
      </c>
      <c r="B1624" s="660">
        <v>0</v>
      </c>
      <c r="C1624" s="613">
        <v>132</v>
      </c>
    </row>
    <row r="1625" spans="1:3" ht="13.2">
      <c r="A1625" s="659">
        <v>44089</v>
      </c>
      <c r="B1625" s="660">
        <v>0</v>
      </c>
      <c r="C1625" s="613">
        <v>132</v>
      </c>
    </row>
    <row r="1626" spans="1:3" ht="13.2">
      <c r="A1626" s="659">
        <v>44090</v>
      </c>
      <c r="B1626" s="660">
        <v>0</v>
      </c>
      <c r="C1626" s="613">
        <v>132</v>
      </c>
    </row>
    <row r="1627" spans="1:3" ht="13.2">
      <c r="A1627" s="659">
        <v>44091</v>
      </c>
      <c r="B1627" s="660">
        <v>0</v>
      </c>
      <c r="C1627" s="613">
        <v>132</v>
      </c>
    </row>
    <row r="1628" spans="1:3" ht="13.2">
      <c r="A1628" s="659">
        <v>44092</v>
      </c>
      <c r="B1628" s="660">
        <v>0</v>
      </c>
      <c r="C1628" s="613">
        <v>132</v>
      </c>
    </row>
    <row r="1629" spans="1:3" ht="13.2">
      <c r="A1629" s="659">
        <v>44093</v>
      </c>
      <c r="B1629" s="660">
        <v>0</v>
      </c>
      <c r="C1629" s="613">
        <v>132</v>
      </c>
    </row>
    <row r="1630" spans="1:3" ht="13.2">
      <c r="A1630" s="659">
        <v>44094</v>
      </c>
      <c r="B1630" s="660">
        <v>0</v>
      </c>
      <c r="C1630" s="613">
        <v>132</v>
      </c>
    </row>
    <row r="1631" spans="1:3" ht="13.2">
      <c r="A1631" s="659">
        <v>44095</v>
      </c>
      <c r="B1631" s="660">
        <v>1</v>
      </c>
      <c r="C1631" s="613">
        <v>132</v>
      </c>
    </row>
    <row r="1632" spans="1:3" ht="13.2">
      <c r="A1632" s="659">
        <v>44096</v>
      </c>
      <c r="B1632" s="660">
        <v>2</v>
      </c>
      <c r="C1632" s="613">
        <v>132</v>
      </c>
    </row>
    <row r="1633" spans="1:3" ht="13.2">
      <c r="A1633" s="659">
        <v>44097</v>
      </c>
      <c r="B1633" s="660">
        <v>0</v>
      </c>
      <c r="C1633" s="613">
        <v>132</v>
      </c>
    </row>
    <row r="1634" spans="1:3" ht="13.2">
      <c r="A1634" s="659">
        <v>44098</v>
      </c>
      <c r="B1634" s="660">
        <v>20</v>
      </c>
      <c r="C1634" s="613">
        <v>132</v>
      </c>
    </row>
    <row r="1635" spans="1:3" ht="13.2">
      <c r="A1635" s="659">
        <v>44099</v>
      </c>
      <c r="B1635" s="660">
        <v>1</v>
      </c>
      <c r="C1635" s="613">
        <v>132</v>
      </c>
    </row>
    <row r="1636" spans="1:3" ht="13.2">
      <c r="A1636" s="659">
        <v>44100</v>
      </c>
      <c r="B1636" s="660">
        <v>1</v>
      </c>
      <c r="C1636" s="613">
        <v>132</v>
      </c>
    </row>
    <row r="1637" spans="1:3" ht="13.2">
      <c r="A1637" s="659">
        <v>44101</v>
      </c>
      <c r="B1637" s="660">
        <v>1</v>
      </c>
      <c r="C1637" s="613">
        <v>132</v>
      </c>
    </row>
    <row r="1638" spans="1:3" ht="13.2">
      <c r="A1638" s="659">
        <v>44102</v>
      </c>
      <c r="B1638" s="660">
        <v>1</v>
      </c>
      <c r="C1638" s="613">
        <v>132</v>
      </c>
    </row>
    <row r="1639" spans="1:3" ht="13.2">
      <c r="A1639" s="659">
        <v>44103</v>
      </c>
      <c r="B1639" s="660">
        <v>1</v>
      </c>
      <c r="C1639" s="613">
        <v>132</v>
      </c>
    </row>
    <row r="1640" spans="1:3" ht="13.2">
      <c r="A1640" s="659">
        <v>44104</v>
      </c>
      <c r="B1640" s="660">
        <v>1</v>
      </c>
      <c r="C1640" s="613">
        <v>132</v>
      </c>
    </row>
    <row r="1641" spans="1:3" ht="13.2">
      <c r="A1641" s="659">
        <v>44105</v>
      </c>
      <c r="B1641" s="660">
        <v>1</v>
      </c>
      <c r="C1641" s="613">
        <v>132</v>
      </c>
    </row>
    <row r="1642" spans="1:3" ht="13.2">
      <c r="A1642" s="659">
        <v>44106</v>
      </c>
      <c r="B1642" s="660">
        <v>1</v>
      </c>
      <c r="C1642" s="613">
        <v>132</v>
      </c>
    </row>
    <row r="1643" spans="1:3" ht="13.2">
      <c r="A1643" s="659">
        <v>44107</v>
      </c>
      <c r="B1643" s="660">
        <v>1</v>
      </c>
      <c r="C1643" s="613">
        <v>132</v>
      </c>
    </row>
    <row r="1644" spans="1:3" ht="13.2">
      <c r="A1644" s="659">
        <v>44108</v>
      </c>
      <c r="B1644" s="660">
        <v>0</v>
      </c>
      <c r="C1644" s="613">
        <v>132</v>
      </c>
    </row>
    <row r="1645" spans="1:3" ht="13.2">
      <c r="A1645" s="659">
        <v>44109</v>
      </c>
      <c r="B1645" s="660">
        <v>1</v>
      </c>
      <c r="C1645" s="613">
        <v>132</v>
      </c>
    </row>
    <row r="1646" spans="1:3" ht="13.2">
      <c r="A1646" s="659">
        <v>44110</v>
      </c>
      <c r="B1646" s="660">
        <v>1</v>
      </c>
      <c r="C1646" s="613">
        <v>132</v>
      </c>
    </row>
    <row r="1647" spans="1:3" ht="13.2">
      <c r="A1647" s="659">
        <v>44111</v>
      </c>
      <c r="B1647" s="660">
        <v>0</v>
      </c>
      <c r="C1647" s="613">
        <v>132</v>
      </c>
    </row>
    <row r="1648" spans="1:3" ht="13.2">
      <c r="A1648" s="659">
        <v>44112</v>
      </c>
      <c r="B1648" s="660">
        <v>1</v>
      </c>
      <c r="C1648" s="613">
        <v>132</v>
      </c>
    </row>
    <row r="1649" spans="1:3" ht="13.2">
      <c r="A1649" s="659">
        <v>44113</v>
      </c>
      <c r="B1649" s="660">
        <v>1</v>
      </c>
      <c r="C1649" s="613">
        <v>132</v>
      </c>
    </row>
    <row r="1650" spans="1:3" ht="13.2">
      <c r="A1650" s="659">
        <v>44114</v>
      </c>
      <c r="B1650" s="660">
        <v>1</v>
      </c>
      <c r="C1650" s="613">
        <v>132</v>
      </c>
    </row>
    <row r="1651" spans="1:3" ht="13.2">
      <c r="A1651" s="659">
        <v>44115</v>
      </c>
      <c r="B1651" s="660">
        <v>1</v>
      </c>
      <c r="C1651" s="613">
        <v>132</v>
      </c>
    </row>
    <row r="1652" spans="1:3" ht="13.2">
      <c r="A1652" s="659">
        <v>44116</v>
      </c>
      <c r="B1652" s="660">
        <v>1</v>
      </c>
      <c r="C1652" s="613">
        <v>132</v>
      </c>
    </row>
    <row r="1653" spans="1:3" ht="13.2">
      <c r="A1653" s="659">
        <v>44117</v>
      </c>
      <c r="B1653" s="660">
        <v>1</v>
      </c>
      <c r="C1653" s="613">
        <v>132</v>
      </c>
    </row>
    <row r="1654" spans="1:3" ht="13.2">
      <c r="A1654" s="659">
        <v>44118</v>
      </c>
      <c r="B1654" s="660">
        <v>1</v>
      </c>
      <c r="C1654" s="613">
        <v>132</v>
      </c>
    </row>
    <row r="1655" spans="1:3" ht="13.2">
      <c r="A1655" s="659">
        <v>44119</v>
      </c>
      <c r="B1655" s="660">
        <v>1</v>
      </c>
      <c r="C1655" s="613">
        <v>132</v>
      </c>
    </row>
    <row r="1656" spans="1:3" ht="13.2">
      <c r="A1656" s="659">
        <v>44120</v>
      </c>
      <c r="B1656" s="660">
        <v>1</v>
      </c>
      <c r="C1656" s="613">
        <v>132</v>
      </c>
    </row>
    <row r="1657" spans="1:3" ht="13.2">
      <c r="A1657" s="659">
        <v>44121</v>
      </c>
      <c r="B1657" s="660">
        <v>1</v>
      </c>
      <c r="C1657" s="613">
        <v>132</v>
      </c>
    </row>
    <row r="1658" spans="1:3" ht="13.2">
      <c r="A1658" s="659">
        <v>44122</v>
      </c>
      <c r="B1658" s="660">
        <v>1</v>
      </c>
      <c r="C1658" s="613">
        <v>132</v>
      </c>
    </row>
    <row r="1659" spans="1:3" ht="13.2">
      <c r="A1659" s="659">
        <v>44123</v>
      </c>
      <c r="B1659" s="660">
        <v>1</v>
      </c>
      <c r="C1659" s="613">
        <v>132</v>
      </c>
    </row>
    <row r="1660" spans="1:3" ht="13.2">
      <c r="A1660" s="659">
        <v>44124</v>
      </c>
      <c r="B1660" s="660">
        <v>0</v>
      </c>
      <c r="C1660" s="613">
        <v>132</v>
      </c>
    </row>
    <row r="1661" spans="1:3" ht="13.2">
      <c r="A1661" s="659">
        <v>44125</v>
      </c>
      <c r="B1661" s="660">
        <v>1</v>
      </c>
      <c r="C1661" s="613">
        <v>132</v>
      </c>
    </row>
    <row r="1662" spans="1:3" ht="13.2">
      <c r="A1662" s="659">
        <v>44126</v>
      </c>
      <c r="B1662" s="660">
        <v>1</v>
      </c>
      <c r="C1662" s="613">
        <v>132</v>
      </c>
    </row>
    <row r="1663" spans="1:3" ht="13.2">
      <c r="A1663" s="659">
        <v>44127</v>
      </c>
      <c r="B1663" s="660">
        <v>1</v>
      </c>
      <c r="C1663" s="613">
        <v>132</v>
      </c>
    </row>
    <row r="1664" spans="1:3" ht="13.2">
      <c r="A1664" s="659">
        <v>44128</v>
      </c>
      <c r="B1664" s="660">
        <v>1</v>
      </c>
      <c r="C1664" s="613">
        <v>132</v>
      </c>
    </row>
    <row r="1665" spans="1:3" ht="13.2">
      <c r="A1665" s="659">
        <v>44129</v>
      </c>
      <c r="B1665" s="660">
        <v>0</v>
      </c>
      <c r="C1665" s="613">
        <v>132</v>
      </c>
    </row>
    <row r="1666" spans="1:3" ht="13.2">
      <c r="A1666" s="659">
        <v>44130</v>
      </c>
      <c r="B1666" s="660">
        <v>1</v>
      </c>
      <c r="C1666" s="613">
        <v>132</v>
      </c>
    </row>
    <row r="1667" spans="1:3" ht="13.2">
      <c r="A1667" s="659">
        <v>44131</v>
      </c>
      <c r="B1667" s="660">
        <v>1</v>
      </c>
      <c r="C1667" s="613">
        <v>132</v>
      </c>
    </row>
    <row r="1668" spans="1:3" ht="13.2">
      <c r="A1668" s="659">
        <v>44132</v>
      </c>
      <c r="B1668" s="660">
        <v>0</v>
      </c>
      <c r="C1668" s="613">
        <v>132</v>
      </c>
    </row>
    <row r="1669" spans="1:3" ht="13.2">
      <c r="A1669" s="659">
        <v>44133</v>
      </c>
      <c r="B1669" s="660">
        <v>1</v>
      </c>
      <c r="C1669" s="613">
        <v>132</v>
      </c>
    </row>
    <row r="1670" spans="1:3" ht="13.2">
      <c r="A1670" s="659">
        <v>44134</v>
      </c>
      <c r="B1670" s="660">
        <v>1</v>
      </c>
      <c r="C1670" s="613">
        <v>132</v>
      </c>
    </row>
    <row r="1671" spans="1:3" ht="13.2">
      <c r="A1671" s="659">
        <v>44135</v>
      </c>
      <c r="B1671" s="660">
        <v>1</v>
      </c>
      <c r="C1671" s="613">
        <v>132</v>
      </c>
    </row>
    <row r="1672" spans="1:3" ht="13.2">
      <c r="A1672" s="659">
        <v>44136</v>
      </c>
      <c r="B1672" s="660">
        <v>1</v>
      </c>
      <c r="C1672" s="613">
        <v>132</v>
      </c>
    </row>
    <row r="1673" spans="1:3" ht="13.2">
      <c r="A1673" s="659">
        <v>44137</v>
      </c>
      <c r="B1673" s="660">
        <v>1</v>
      </c>
      <c r="C1673" s="613">
        <v>132</v>
      </c>
    </row>
    <row r="1674" spans="1:3" ht="13.2">
      <c r="A1674" s="659">
        <v>44138</v>
      </c>
      <c r="B1674" s="660">
        <v>1</v>
      </c>
      <c r="C1674" s="613">
        <v>132</v>
      </c>
    </row>
    <row r="1675" spans="1:3" ht="13.2">
      <c r="A1675" s="659">
        <v>44139</v>
      </c>
      <c r="B1675" s="660">
        <v>0</v>
      </c>
      <c r="C1675" s="613">
        <v>132</v>
      </c>
    </row>
    <row r="1676" spans="1:3" ht="13.2">
      <c r="A1676" s="659">
        <v>44140</v>
      </c>
      <c r="B1676" s="660">
        <v>1</v>
      </c>
      <c r="C1676" s="613">
        <v>132</v>
      </c>
    </row>
    <row r="1677" spans="1:3" ht="13.2">
      <c r="A1677" s="659">
        <v>44141</v>
      </c>
      <c r="B1677" s="660">
        <v>1</v>
      </c>
      <c r="C1677" s="613">
        <v>132</v>
      </c>
    </row>
    <row r="1678" spans="1:3" ht="13.2">
      <c r="A1678" s="659">
        <v>44142</v>
      </c>
      <c r="B1678" s="660">
        <v>1</v>
      </c>
      <c r="C1678" s="613">
        <v>132</v>
      </c>
    </row>
    <row r="1679" spans="1:3" ht="13.2">
      <c r="A1679" s="659">
        <v>44143</v>
      </c>
      <c r="B1679" s="660">
        <v>1</v>
      </c>
      <c r="C1679" s="613">
        <v>132</v>
      </c>
    </row>
    <row r="1680" spans="1:3" ht="13.2">
      <c r="A1680" s="659">
        <v>44144</v>
      </c>
      <c r="B1680" s="660">
        <v>1</v>
      </c>
      <c r="C1680" s="613">
        <v>132</v>
      </c>
    </row>
    <row r="1681" spans="1:3" ht="13.2">
      <c r="A1681" s="659">
        <v>44145</v>
      </c>
      <c r="B1681" s="660">
        <v>1</v>
      </c>
      <c r="C1681" s="613">
        <v>132</v>
      </c>
    </row>
    <row r="1682" spans="1:3" ht="13.2">
      <c r="A1682" s="659">
        <v>44146</v>
      </c>
      <c r="B1682" s="660">
        <v>0</v>
      </c>
      <c r="C1682" s="613">
        <v>132</v>
      </c>
    </row>
    <row r="1683" spans="1:3" ht="13.2">
      <c r="A1683" s="659">
        <v>44147</v>
      </c>
      <c r="B1683" s="660">
        <v>1</v>
      </c>
      <c r="C1683" s="613">
        <v>132</v>
      </c>
    </row>
    <row r="1684" spans="1:3" ht="13.2">
      <c r="A1684" s="659">
        <v>44148</v>
      </c>
      <c r="B1684" s="660">
        <v>1</v>
      </c>
      <c r="C1684" s="613">
        <v>132</v>
      </c>
    </row>
    <row r="1685" spans="1:3" ht="13.2">
      <c r="A1685" s="659">
        <v>44149</v>
      </c>
      <c r="B1685" s="660">
        <v>1</v>
      </c>
      <c r="C1685" s="613">
        <v>132</v>
      </c>
    </row>
    <row r="1686" spans="1:3" ht="13.2">
      <c r="A1686" s="659">
        <v>44150</v>
      </c>
      <c r="B1686" s="660">
        <v>0</v>
      </c>
      <c r="C1686" s="613">
        <v>132</v>
      </c>
    </row>
    <row r="1687" spans="1:3" ht="13.2">
      <c r="A1687" s="659">
        <v>44151</v>
      </c>
      <c r="B1687" s="660">
        <v>1</v>
      </c>
      <c r="C1687" s="613">
        <v>132</v>
      </c>
    </row>
    <row r="1688" spans="1:3" ht="13.2">
      <c r="A1688" s="659">
        <v>44152</v>
      </c>
      <c r="B1688" s="660">
        <v>2</v>
      </c>
      <c r="C1688" s="613">
        <v>132</v>
      </c>
    </row>
    <row r="1689" spans="1:3" ht="13.2">
      <c r="A1689" s="659">
        <v>44153</v>
      </c>
      <c r="B1689" s="660">
        <v>1</v>
      </c>
      <c r="C1689" s="613">
        <v>132</v>
      </c>
    </row>
    <row r="1690" spans="1:3" ht="13.2">
      <c r="A1690" s="659">
        <v>44154</v>
      </c>
      <c r="B1690" s="660">
        <v>1</v>
      </c>
      <c r="C1690" s="613">
        <v>132</v>
      </c>
    </row>
    <row r="1691" spans="1:3" ht="13.2">
      <c r="A1691" s="659">
        <v>44155</v>
      </c>
      <c r="B1691" s="660">
        <v>0</v>
      </c>
      <c r="C1691" s="613">
        <v>132</v>
      </c>
    </row>
    <row r="1692" spans="1:3" ht="13.2">
      <c r="A1692" s="659">
        <v>44156</v>
      </c>
      <c r="B1692" s="660">
        <v>1</v>
      </c>
      <c r="C1692" s="613">
        <v>132</v>
      </c>
    </row>
    <row r="1693" spans="1:3" ht="13.2">
      <c r="A1693" s="659">
        <v>44157</v>
      </c>
      <c r="B1693" s="660">
        <v>1</v>
      </c>
      <c r="C1693" s="613">
        <v>132</v>
      </c>
    </row>
    <row r="1694" spans="1:3" ht="13.2">
      <c r="A1694" s="659">
        <v>44158</v>
      </c>
      <c r="B1694" s="660">
        <v>1</v>
      </c>
      <c r="C1694" s="613">
        <v>132</v>
      </c>
    </row>
    <row r="1695" spans="1:3" ht="13.2">
      <c r="A1695" s="659">
        <v>44159</v>
      </c>
      <c r="B1695" s="660">
        <v>1</v>
      </c>
      <c r="C1695" s="613">
        <v>132</v>
      </c>
    </row>
    <row r="1696" spans="1:3" ht="13.2">
      <c r="A1696" s="659">
        <v>44160</v>
      </c>
      <c r="B1696" s="660">
        <v>1</v>
      </c>
      <c r="C1696" s="613">
        <v>132</v>
      </c>
    </row>
    <row r="1697" spans="1:3" ht="13.2">
      <c r="A1697" s="659">
        <v>44161</v>
      </c>
      <c r="B1697" s="660">
        <v>1</v>
      </c>
      <c r="C1697" s="613">
        <v>132</v>
      </c>
    </row>
    <row r="1698" spans="1:3" ht="13.2">
      <c r="A1698" s="659">
        <v>44162</v>
      </c>
      <c r="B1698" s="660">
        <v>0</v>
      </c>
      <c r="C1698" s="613">
        <v>132</v>
      </c>
    </row>
    <row r="1699" spans="1:3" ht="13.2">
      <c r="A1699" s="659">
        <v>44163</v>
      </c>
      <c r="B1699" s="660">
        <v>1</v>
      </c>
      <c r="C1699" s="613">
        <v>132</v>
      </c>
    </row>
    <row r="1700" spans="1:3" ht="13.2">
      <c r="A1700" s="659">
        <v>44164</v>
      </c>
      <c r="B1700" s="660">
        <v>1</v>
      </c>
      <c r="C1700" s="613">
        <v>132</v>
      </c>
    </row>
    <row r="1701" spans="1:3" ht="13.2">
      <c r="A1701" s="659">
        <v>44165</v>
      </c>
      <c r="B1701" s="660">
        <v>1</v>
      </c>
      <c r="C1701" s="613">
        <v>132</v>
      </c>
    </row>
    <row r="1702" spans="1:3" ht="13.2">
      <c r="A1702" s="659">
        <v>44166</v>
      </c>
      <c r="B1702" s="489">
        <v>1</v>
      </c>
      <c r="C1702" s="613">
        <v>132</v>
      </c>
    </row>
    <row r="1703" spans="1:3" ht="13.2">
      <c r="A1703" s="659">
        <v>44167</v>
      </c>
      <c r="B1703" s="489">
        <v>0</v>
      </c>
      <c r="C1703" s="613">
        <v>132</v>
      </c>
    </row>
    <row r="1704" spans="1:3" ht="13.2">
      <c r="A1704" s="659">
        <v>44168</v>
      </c>
      <c r="B1704" s="489">
        <v>1</v>
      </c>
      <c r="C1704" s="613">
        <v>132</v>
      </c>
    </row>
    <row r="1705" spans="1:3" ht="13.2">
      <c r="A1705" s="659">
        <v>44169</v>
      </c>
      <c r="B1705" s="489">
        <v>1</v>
      </c>
      <c r="C1705" s="613">
        <v>132</v>
      </c>
    </row>
    <row r="1706" spans="1:3" ht="13.2">
      <c r="A1706" s="659">
        <v>44170</v>
      </c>
      <c r="B1706" s="489">
        <v>1</v>
      </c>
      <c r="C1706" s="613">
        <v>132</v>
      </c>
    </row>
    <row r="1707" spans="1:3" ht="13.2">
      <c r="A1707" s="659">
        <v>44171</v>
      </c>
      <c r="B1707" s="489">
        <v>1</v>
      </c>
      <c r="C1707" s="613">
        <v>132</v>
      </c>
    </row>
    <row r="1708" spans="1:3" ht="13.2">
      <c r="A1708" s="659">
        <v>44172</v>
      </c>
      <c r="B1708" s="489">
        <v>0</v>
      </c>
      <c r="C1708" s="613">
        <v>132</v>
      </c>
    </row>
    <row r="1709" spans="1:3" ht="13.2">
      <c r="A1709" s="659">
        <v>44173</v>
      </c>
      <c r="B1709" s="489">
        <v>5</v>
      </c>
      <c r="C1709" s="613">
        <v>132</v>
      </c>
    </row>
    <row r="1710" spans="1:3" ht="13.2">
      <c r="A1710" s="659">
        <v>44174</v>
      </c>
      <c r="B1710" s="489">
        <v>48</v>
      </c>
      <c r="C1710" s="613">
        <v>132</v>
      </c>
    </row>
    <row r="1711" spans="1:3" ht="13.2">
      <c r="A1711" s="659">
        <v>44175</v>
      </c>
      <c r="B1711" s="489">
        <v>74</v>
      </c>
      <c r="C1711" s="613">
        <v>132</v>
      </c>
    </row>
    <row r="1712" spans="1:3" ht="13.2">
      <c r="A1712" s="659">
        <v>44176</v>
      </c>
      <c r="B1712" s="489">
        <v>66</v>
      </c>
      <c r="C1712" s="613">
        <v>132</v>
      </c>
    </row>
    <row r="1713" spans="1:3" ht="13.2">
      <c r="A1713" s="659">
        <v>44177</v>
      </c>
      <c r="B1713" s="489">
        <v>74</v>
      </c>
      <c r="C1713" s="613">
        <v>132</v>
      </c>
    </row>
    <row r="1714" spans="1:3" ht="13.2">
      <c r="A1714" s="659">
        <v>44178</v>
      </c>
      <c r="B1714" s="489">
        <v>64</v>
      </c>
      <c r="C1714" s="613">
        <v>132</v>
      </c>
    </row>
    <row r="1715" spans="1:3" ht="13.2">
      <c r="A1715" s="659">
        <v>44179</v>
      </c>
      <c r="B1715" s="489">
        <v>74</v>
      </c>
      <c r="C1715" s="613">
        <v>132</v>
      </c>
    </row>
    <row r="1716" spans="1:3" ht="13.2">
      <c r="A1716" s="659">
        <v>44180</v>
      </c>
      <c r="B1716" s="489">
        <v>74</v>
      </c>
      <c r="C1716" s="613">
        <v>132</v>
      </c>
    </row>
    <row r="1717" spans="1:3" ht="13.2">
      <c r="A1717" s="659">
        <v>44181</v>
      </c>
      <c r="B1717" s="489">
        <v>75</v>
      </c>
      <c r="C1717" s="613">
        <v>132</v>
      </c>
    </row>
    <row r="1718" spans="1:3" ht="13.2">
      <c r="A1718" s="659">
        <v>44182</v>
      </c>
      <c r="B1718" s="489">
        <v>79</v>
      </c>
      <c r="C1718" s="613">
        <v>132</v>
      </c>
    </row>
    <row r="1719" spans="1:3" ht="13.2">
      <c r="A1719" s="659">
        <v>44183</v>
      </c>
      <c r="B1719" s="489">
        <v>7</v>
      </c>
      <c r="C1719" s="613">
        <v>132</v>
      </c>
    </row>
    <row r="1720" spans="1:3" ht="13.2">
      <c r="A1720" s="659">
        <v>44184</v>
      </c>
      <c r="B1720" s="489">
        <v>1</v>
      </c>
      <c r="C1720" s="613">
        <v>132</v>
      </c>
    </row>
    <row r="1721" spans="1:3" ht="13.2">
      <c r="A1721" s="659">
        <v>44185</v>
      </c>
      <c r="B1721" s="489">
        <v>0</v>
      </c>
      <c r="C1721" s="613">
        <v>132</v>
      </c>
    </row>
    <row r="1722" spans="1:3" ht="13.2">
      <c r="A1722" s="659">
        <v>44186</v>
      </c>
      <c r="B1722" s="489">
        <v>0</v>
      </c>
      <c r="C1722" s="613">
        <v>132</v>
      </c>
    </row>
    <row r="1723" spans="1:3" ht="13.2">
      <c r="A1723" s="659">
        <v>44187</v>
      </c>
      <c r="B1723" s="489">
        <v>1</v>
      </c>
      <c r="C1723" s="613">
        <v>132</v>
      </c>
    </row>
    <row r="1724" spans="1:3" ht="13.2">
      <c r="A1724" s="659">
        <v>44188</v>
      </c>
      <c r="B1724" s="489">
        <v>1</v>
      </c>
      <c r="C1724" s="613">
        <v>132</v>
      </c>
    </row>
    <row r="1725" spans="1:3" ht="13.2">
      <c r="A1725" s="659">
        <v>44189</v>
      </c>
      <c r="B1725" s="489">
        <v>85</v>
      </c>
      <c r="C1725" s="613">
        <v>132</v>
      </c>
    </row>
    <row r="1726" spans="1:3" ht="13.2">
      <c r="A1726" s="659">
        <v>44190</v>
      </c>
      <c r="B1726" s="489">
        <v>73</v>
      </c>
      <c r="C1726" s="613">
        <v>132</v>
      </c>
    </row>
    <row r="1727" spans="1:3" ht="13.2">
      <c r="A1727" s="659">
        <v>44191</v>
      </c>
      <c r="B1727" s="489">
        <v>0</v>
      </c>
      <c r="C1727" s="613">
        <v>132</v>
      </c>
    </row>
    <row r="1728" spans="1:3" ht="13.2">
      <c r="A1728" s="659">
        <v>44192</v>
      </c>
      <c r="B1728" s="489">
        <v>1</v>
      </c>
      <c r="C1728" s="613">
        <v>132</v>
      </c>
    </row>
    <row r="1729" spans="1:3" ht="13.2">
      <c r="A1729" s="659">
        <v>44193</v>
      </c>
      <c r="B1729" s="489">
        <v>1</v>
      </c>
      <c r="C1729" s="613">
        <v>132</v>
      </c>
    </row>
    <row r="1730" spans="1:3" ht="13.2">
      <c r="A1730" s="659">
        <v>44194</v>
      </c>
      <c r="B1730" s="489">
        <v>21</v>
      </c>
      <c r="C1730" s="613">
        <v>132</v>
      </c>
    </row>
    <row r="1731" spans="1:3" ht="13.2">
      <c r="A1731" s="659">
        <v>44195</v>
      </c>
      <c r="B1731" s="489">
        <v>58</v>
      </c>
      <c r="C1731" s="613">
        <v>132</v>
      </c>
    </row>
    <row r="1732" spans="1:3" ht="13.2">
      <c r="A1732" s="659">
        <v>44196</v>
      </c>
      <c r="B1732" s="489">
        <v>209</v>
      </c>
      <c r="C1732" s="613">
        <v>132</v>
      </c>
    </row>
    <row r="1733" spans="1:3" ht="13.2">
      <c r="A1733" s="659">
        <v>44197</v>
      </c>
      <c r="B1733" s="489">
        <v>118</v>
      </c>
      <c r="C1733" s="613">
        <v>132</v>
      </c>
    </row>
    <row r="1734" spans="1:3" ht="13.2">
      <c r="A1734" s="659">
        <v>44198</v>
      </c>
      <c r="B1734" s="489">
        <v>1</v>
      </c>
      <c r="C1734" s="613">
        <v>132</v>
      </c>
    </row>
    <row r="1735" spans="1:3" ht="13.2">
      <c r="A1735" s="659">
        <v>44199</v>
      </c>
      <c r="B1735" s="489">
        <v>1</v>
      </c>
      <c r="C1735" s="613">
        <v>132</v>
      </c>
    </row>
    <row r="1736" spans="1:3" ht="13.2">
      <c r="A1736" s="659">
        <v>44200</v>
      </c>
      <c r="B1736" s="489">
        <v>1</v>
      </c>
      <c r="C1736" s="613">
        <v>132</v>
      </c>
    </row>
    <row r="1737" spans="1:3" ht="13.2">
      <c r="A1737" s="659">
        <v>44201</v>
      </c>
      <c r="B1737" s="489">
        <v>1</v>
      </c>
      <c r="C1737" s="613">
        <v>132</v>
      </c>
    </row>
    <row r="1738" spans="1:3" ht="13.2">
      <c r="A1738" s="659">
        <v>44202</v>
      </c>
      <c r="B1738" s="489">
        <v>1</v>
      </c>
      <c r="C1738" s="613">
        <v>132</v>
      </c>
    </row>
    <row r="1739" spans="1:3" ht="13.2">
      <c r="A1739" s="659">
        <v>44203</v>
      </c>
      <c r="B1739" s="489">
        <v>1</v>
      </c>
      <c r="C1739" s="613">
        <v>132</v>
      </c>
    </row>
    <row r="1740" spans="1:3" ht="13.2">
      <c r="A1740" s="659">
        <v>44204</v>
      </c>
      <c r="B1740" s="489">
        <v>16</v>
      </c>
      <c r="C1740" s="613">
        <v>132</v>
      </c>
    </row>
    <row r="1741" spans="1:3" ht="13.2">
      <c r="A1741" s="659">
        <v>44205</v>
      </c>
      <c r="B1741" s="489">
        <v>47</v>
      </c>
      <c r="C1741" s="613">
        <v>132</v>
      </c>
    </row>
    <row r="1742" spans="1:3" ht="13.2">
      <c r="A1742" s="659">
        <v>44206</v>
      </c>
      <c r="B1742" s="489">
        <v>21</v>
      </c>
      <c r="C1742" s="613">
        <v>132</v>
      </c>
    </row>
    <row r="1743" spans="1:3" ht="13.2">
      <c r="A1743" s="659">
        <v>44207</v>
      </c>
      <c r="B1743" s="489">
        <v>78</v>
      </c>
      <c r="C1743" s="613">
        <v>132</v>
      </c>
    </row>
    <row r="1744" spans="1:3" ht="13.2">
      <c r="A1744" s="659">
        <v>44208</v>
      </c>
      <c r="B1744" s="489">
        <v>84</v>
      </c>
      <c r="C1744" s="613">
        <v>132</v>
      </c>
    </row>
    <row r="1745" spans="1:3" ht="13.2">
      <c r="A1745" s="659">
        <v>44209</v>
      </c>
      <c r="B1745" s="489">
        <v>68</v>
      </c>
      <c r="C1745" s="613">
        <v>132</v>
      </c>
    </row>
    <row r="1746" spans="1:3" ht="13.2">
      <c r="A1746" s="659">
        <v>44210</v>
      </c>
      <c r="B1746" s="489">
        <v>1</v>
      </c>
      <c r="C1746" s="613">
        <v>132</v>
      </c>
    </row>
    <row r="1747" spans="1:3" ht="13.2">
      <c r="A1747" s="659">
        <v>44211</v>
      </c>
      <c r="B1747" s="489">
        <v>24</v>
      </c>
      <c r="C1747" s="613">
        <v>132</v>
      </c>
    </row>
    <row r="1748" spans="1:3" ht="13.2">
      <c r="A1748" s="659">
        <v>44212</v>
      </c>
      <c r="B1748" s="489">
        <v>97</v>
      </c>
      <c r="C1748" s="613">
        <v>132</v>
      </c>
    </row>
    <row r="1749" spans="1:3" ht="13.2">
      <c r="A1749" s="659">
        <v>44213</v>
      </c>
      <c r="B1749" s="489">
        <v>96</v>
      </c>
      <c r="C1749" s="613">
        <v>132</v>
      </c>
    </row>
    <row r="1750" spans="1:3" ht="13.2">
      <c r="A1750" s="659">
        <v>44214</v>
      </c>
      <c r="B1750" s="489">
        <v>92</v>
      </c>
      <c r="C1750" s="613">
        <v>132</v>
      </c>
    </row>
    <row r="1751" spans="1:3" ht="13.2">
      <c r="A1751" s="659">
        <v>44215</v>
      </c>
      <c r="B1751" s="489">
        <v>68</v>
      </c>
      <c r="C1751" s="613">
        <v>132</v>
      </c>
    </row>
    <row r="1752" spans="1:3" ht="13.2">
      <c r="A1752" s="659">
        <v>44216</v>
      </c>
      <c r="B1752" s="489">
        <v>1</v>
      </c>
      <c r="C1752" s="613">
        <v>132</v>
      </c>
    </row>
    <row r="1753" spans="1:3" ht="13.2">
      <c r="A1753" s="659">
        <v>44217</v>
      </c>
      <c r="B1753" s="489">
        <v>1</v>
      </c>
      <c r="C1753" s="613">
        <v>132</v>
      </c>
    </row>
    <row r="1754" spans="1:3" ht="13.2">
      <c r="A1754" s="659">
        <v>44218</v>
      </c>
      <c r="B1754" s="489">
        <v>1</v>
      </c>
      <c r="C1754" s="613">
        <v>132</v>
      </c>
    </row>
    <row r="1755" spans="1:3" ht="13.2">
      <c r="A1755" s="659">
        <v>44219</v>
      </c>
      <c r="B1755" s="489">
        <v>1</v>
      </c>
      <c r="C1755" s="613">
        <v>132</v>
      </c>
    </row>
    <row r="1756" spans="1:3" ht="13.2">
      <c r="A1756" s="659">
        <v>44220</v>
      </c>
      <c r="B1756" s="489">
        <v>22</v>
      </c>
      <c r="C1756" s="613">
        <v>132</v>
      </c>
    </row>
    <row r="1757" spans="1:3" ht="13.2">
      <c r="A1757" s="659">
        <v>44221</v>
      </c>
      <c r="B1757" s="489">
        <v>63</v>
      </c>
      <c r="C1757" s="613">
        <v>132</v>
      </c>
    </row>
    <row r="1758" spans="1:3" ht="13.2">
      <c r="A1758" s="659">
        <v>44222</v>
      </c>
      <c r="B1758" s="489">
        <v>96</v>
      </c>
      <c r="C1758" s="613">
        <v>132</v>
      </c>
    </row>
    <row r="1759" spans="1:3" ht="13.2">
      <c r="A1759" s="659">
        <v>44223</v>
      </c>
      <c r="B1759" s="489">
        <v>96</v>
      </c>
      <c r="C1759" s="613">
        <v>132</v>
      </c>
    </row>
    <row r="1760" spans="1:3" ht="13.2">
      <c r="A1760" s="659">
        <v>44224</v>
      </c>
      <c r="B1760" s="489">
        <v>87</v>
      </c>
      <c r="C1760" s="613">
        <v>132</v>
      </c>
    </row>
    <row r="1761" spans="1:3" ht="13.2">
      <c r="A1761" s="659">
        <v>44225</v>
      </c>
      <c r="B1761" s="489">
        <v>96</v>
      </c>
      <c r="C1761" s="613">
        <v>132</v>
      </c>
    </row>
    <row r="1762" spans="1:3" ht="13.2">
      <c r="A1762" s="659">
        <v>44226</v>
      </c>
      <c r="B1762" s="489">
        <v>97</v>
      </c>
      <c r="C1762" s="613">
        <v>132</v>
      </c>
    </row>
    <row r="1763" spans="1:3" ht="13.2">
      <c r="A1763" s="659">
        <v>44227</v>
      </c>
      <c r="B1763" s="489">
        <v>97</v>
      </c>
      <c r="C1763" s="613">
        <v>132</v>
      </c>
    </row>
    <row r="1764" spans="1:3" ht="13.2">
      <c r="A1764" s="659">
        <v>44228</v>
      </c>
      <c r="B1764" s="489">
        <v>97</v>
      </c>
      <c r="C1764" s="613">
        <v>132</v>
      </c>
    </row>
    <row r="1765" spans="1:3" ht="13.2">
      <c r="A1765" s="659">
        <v>44229</v>
      </c>
      <c r="B1765" s="489">
        <v>97</v>
      </c>
      <c r="C1765" s="613">
        <v>132</v>
      </c>
    </row>
    <row r="1766" spans="1:3" ht="13.2">
      <c r="A1766" s="659">
        <v>44230</v>
      </c>
      <c r="B1766" s="489">
        <v>97</v>
      </c>
      <c r="C1766" s="613">
        <v>132</v>
      </c>
    </row>
    <row r="1767" spans="1:3" ht="13.2">
      <c r="A1767" s="659">
        <v>44231</v>
      </c>
      <c r="B1767" s="489">
        <v>85</v>
      </c>
      <c r="C1767" s="613">
        <v>132</v>
      </c>
    </row>
    <row r="1768" spans="1:3" ht="13.2">
      <c r="A1768" s="659">
        <v>44232</v>
      </c>
      <c r="B1768" s="489">
        <v>97</v>
      </c>
      <c r="C1768" s="613">
        <v>132</v>
      </c>
    </row>
    <row r="1769" spans="1:3" ht="13.2">
      <c r="A1769" s="659">
        <v>44233</v>
      </c>
      <c r="B1769" s="489">
        <v>57</v>
      </c>
      <c r="C1769" s="613">
        <v>132</v>
      </c>
    </row>
    <row r="1770" spans="1:3" ht="13.2">
      <c r="A1770" s="659">
        <v>44234</v>
      </c>
      <c r="B1770" s="489">
        <v>1</v>
      </c>
      <c r="C1770" s="613">
        <v>132</v>
      </c>
    </row>
    <row r="1771" spans="1:3" ht="13.2">
      <c r="A1771" s="659">
        <v>44235</v>
      </c>
      <c r="B1771" s="489">
        <v>1</v>
      </c>
      <c r="C1771" s="613">
        <v>132</v>
      </c>
    </row>
    <row r="1772" spans="1:3" ht="13.2">
      <c r="A1772" s="659">
        <v>44236</v>
      </c>
      <c r="B1772" s="489">
        <v>1</v>
      </c>
      <c r="C1772" s="613">
        <v>132</v>
      </c>
    </row>
    <row r="1773" spans="1:3" ht="13.2">
      <c r="A1773" s="659">
        <v>44237</v>
      </c>
      <c r="B1773" s="489">
        <v>1</v>
      </c>
      <c r="C1773" s="613">
        <v>132</v>
      </c>
    </row>
    <row r="1774" spans="1:3" ht="13.2">
      <c r="A1774" s="659">
        <v>44238</v>
      </c>
      <c r="B1774" s="489">
        <v>1</v>
      </c>
      <c r="C1774" s="613">
        <v>132</v>
      </c>
    </row>
    <row r="1775" spans="1:3" ht="13.2">
      <c r="A1775" s="659">
        <v>44239</v>
      </c>
      <c r="B1775" s="489">
        <v>0</v>
      </c>
      <c r="C1775" s="613">
        <v>132</v>
      </c>
    </row>
    <row r="1776" spans="1:3" ht="13.2">
      <c r="A1776" s="659">
        <v>44240</v>
      </c>
      <c r="B1776" s="489">
        <v>1</v>
      </c>
      <c r="C1776" s="613">
        <v>132</v>
      </c>
    </row>
    <row r="1777" spans="1:3" ht="13.2">
      <c r="A1777" s="659">
        <v>44241</v>
      </c>
      <c r="B1777" s="489">
        <v>1</v>
      </c>
      <c r="C1777" s="613">
        <v>132</v>
      </c>
    </row>
    <row r="1778" spans="1:3" ht="13.2">
      <c r="A1778" s="659">
        <v>44242</v>
      </c>
      <c r="B1778" s="489">
        <v>1</v>
      </c>
      <c r="C1778" s="613">
        <v>132</v>
      </c>
    </row>
    <row r="1779" spans="1:3" ht="13.2">
      <c r="A1779" s="659">
        <v>44243</v>
      </c>
      <c r="B1779" s="489">
        <v>1</v>
      </c>
      <c r="C1779" s="613">
        <v>132</v>
      </c>
    </row>
    <row r="1780" spans="1:3" ht="13.2">
      <c r="A1780" s="659">
        <v>44244</v>
      </c>
      <c r="B1780" s="489">
        <v>1</v>
      </c>
      <c r="C1780" s="613">
        <v>132</v>
      </c>
    </row>
    <row r="1781" spans="1:3" ht="13.2">
      <c r="A1781" s="659">
        <v>44245</v>
      </c>
      <c r="B1781" s="489">
        <v>0</v>
      </c>
      <c r="C1781" s="613">
        <v>132</v>
      </c>
    </row>
    <row r="1782" spans="1:3" ht="13.2">
      <c r="A1782" s="659">
        <v>44246</v>
      </c>
      <c r="B1782" s="489">
        <v>1</v>
      </c>
      <c r="C1782" s="613">
        <v>132</v>
      </c>
    </row>
    <row r="1783" spans="1:3" ht="13.2">
      <c r="A1783" s="659">
        <v>44247</v>
      </c>
      <c r="B1783" s="489">
        <v>1</v>
      </c>
      <c r="C1783" s="613">
        <v>132</v>
      </c>
    </row>
    <row r="1784" spans="1:3" ht="13.2">
      <c r="A1784" s="659">
        <v>44248</v>
      </c>
      <c r="B1784" s="489">
        <v>16</v>
      </c>
      <c r="C1784" s="613">
        <v>132</v>
      </c>
    </row>
    <row r="1785" spans="1:3" ht="13.2">
      <c r="A1785" s="659">
        <v>44249</v>
      </c>
      <c r="B1785" s="489">
        <v>20</v>
      </c>
      <c r="C1785" s="613">
        <v>132</v>
      </c>
    </row>
    <row r="1786" spans="1:3" ht="13.2">
      <c r="A1786" s="659">
        <v>44250</v>
      </c>
      <c r="B1786" s="489">
        <v>20</v>
      </c>
      <c r="C1786" s="613">
        <v>132</v>
      </c>
    </row>
    <row r="1787" spans="1:3" ht="13.2">
      <c r="A1787" s="659">
        <v>44251</v>
      </c>
      <c r="B1787" s="489">
        <v>21</v>
      </c>
      <c r="C1787" s="613">
        <v>132</v>
      </c>
    </row>
    <row r="1788" spans="1:3" ht="13.2">
      <c r="A1788" s="659">
        <v>44252</v>
      </c>
      <c r="B1788" s="489">
        <v>21</v>
      </c>
      <c r="C1788" s="613">
        <v>132</v>
      </c>
    </row>
    <row r="1789" spans="1:3" ht="13.2">
      <c r="A1789" s="659">
        <v>44253</v>
      </c>
      <c r="B1789" s="489">
        <v>21</v>
      </c>
      <c r="C1789" s="613">
        <v>132</v>
      </c>
    </row>
    <row r="1790" spans="1:3" ht="13.2">
      <c r="A1790" s="659">
        <v>44254</v>
      </c>
      <c r="B1790" s="489">
        <v>21</v>
      </c>
      <c r="C1790" s="613">
        <v>132</v>
      </c>
    </row>
    <row r="1791" spans="1:3" ht="13.2">
      <c r="A1791" s="659">
        <v>44255</v>
      </c>
      <c r="B1791" s="489">
        <v>48</v>
      </c>
      <c r="C1791" s="613">
        <v>132</v>
      </c>
    </row>
    <row r="1792" spans="1:3" ht="13.2">
      <c r="A1792" s="659">
        <v>44256</v>
      </c>
      <c r="B1792" s="489">
        <v>94</v>
      </c>
      <c r="C1792" s="613">
        <v>132</v>
      </c>
    </row>
    <row r="1793" spans="1:3" ht="13.2">
      <c r="A1793" s="659">
        <v>44257</v>
      </c>
      <c r="B1793" s="489">
        <v>97</v>
      </c>
      <c r="C1793" s="613">
        <v>132</v>
      </c>
    </row>
    <row r="1794" spans="1:3" ht="13.2">
      <c r="A1794" s="659">
        <v>44258</v>
      </c>
      <c r="B1794" s="489">
        <v>101</v>
      </c>
      <c r="C1794" s="613">
        <v>132</v>
      </c>
    </row>
    <row r="1795" spans="1:3" ht="13.2">
      <c r="A1795" s="659">
        <v>44259</v>
      </c>
      <c r="B1795" s="489">
        <v>116</v>
      </c>
      <c r="C1795" s="613">
        <v>132</v>
      </c>
    </row>
    <row r="1796" spans="1:3" ht="13.2">
      <c r="A1796" s="659">
        <v>44260</v>
      </c>
      <c r="B1796" s="489">
        <v>72</v>
      </c>
      <c r="C1796" s="613">
        <v>132</v>
      </c>
    </row>
    <row r="1797" spans="1:3" ht="13.2">
      <c r="A1797" s="659">
        <v>44261</v>
      </c>
      <c r="B1797" s="489">
        <v>1</v>
      </c>
      <c r="C1797" s="613">
        <v>132</v>
      </c>
    </row>
    <row r="1798" spans="1:3" ht="13.2">
      <c r="A1798" s="659">
        <v>44262</v>
      </c>
      <c r="B1798" s="489">
        <v>4</v>
      </c>
      <c r="C1798" s="613">
        <v>132</v>
      </c>
    </row>
    <row r="1799" spans="1:3" ht="13.2">
      <c r="A1799" s="659">
        <v>44263</v>
      </c>
      <c r="B1799" s="489">
        <v>3</v>
      </c>
      <c r="C1799" s="613">
        <v>132</v>
      </c>
    </row>
    <row r="1800" spans="1:3" ht="13.2">
      <c r="A1800" s="659">
        <v>44264</v>
      </c>
      <c r="B1800" s="489">
        <v>2</v>
      </c>
      <c r="C1800" s="613">
        <v>132</v>
      </c>
    </row>
    <row r="1801" spans="1:3" ht="13.2">
      <c r="A1801" s="659">
        <v>44265</v>
      </c>
      <c r="B1801" s="489">
        <v>6</v>
      </c>
      <c r="C1801" s="613">
        <v>132</v>
      </c>
    </row>
    <row r="1802" spans="1:3" ht="13.2">
      <c r="A1802" s="659">
        <v>44266</v>
      </c>
      <c r="B1802" s="489">
        <v>6</v>
      </c>
      <c r="C1802" s="613">
        <v>132</v>
      </c>
    </row>
    <row r="1803" spans="1:3" ht="13.2">
      <c r="A1803" s="659">
        <v>44267</v>
      </c>
      <c r="B1803" s="489">
        <v>39</v>
      </c>
      <c r="C1803" s="613">
        <v>132</v>
      </c>
    </row>
    <row r="1804" spans="1:3" ht="13.2">
      <c r="A1804" s="659">
        <v>44268</v>
      </c>
      <c r="B1804" s="489">
        <v>126</v>
      </c>
      <c r="C1804" s="613">
        <v>132</v>
      </c>
    </row>
    <row r="1805" spans="1:3" ht="13.2">
      <c r="A1805" s="659">
        <v>44269</v>
      </c>
      <c r="B1805" s="489">
        <v>78</v>
      </c>
      <c r="C1805" s="613">
        <v>132</v>
      </c>
    </row>
    <row r="1806" spans="1:3" ht="13.2">
      <c r="A1806" s="659">
        <v>44270</v>
      </c>
      <c r="B1806" s="489">
        <v>1</v>
      </c>
      <c r="C1806" s="613">
        <v>132</v>
      </c>
    </row>
    <row r="1807" spans="1:3" ht="13.2">
      <c r="A1807" s="659">
        <v>44271</v>
      </c>
      <c r="B1807" s="489">
        <v>40</v>
      </c>
      <c r="C1807" s="613">
        <v>132</v>
      </c>
    </row>
    <row r="1808" spans="1:3" ht="13.2">
      <c r="A1808" s="659">
        <v>44272</v>
      </c>
      <c r="B1808" s="489">
        <v>98</v>
      </c>
      <c r="C1808" s="613">
        <v>132</v>
      </c>
    </row>
    <row r="1809" spans="1:3" ht="13.2">
      <c r="A1809" s="659">
        <v>44273</v>
      </c>
      <c r="B1809" s="489">
        <v>120</v>
      </c>
      <c r="C1809" s="613">
        <v>132</v>
      </c>
    </row>
    <row r="1810" spans="1:3" ht="13.2">
      <c r="A1810" s="659">
        <v>44274</v>
      </c>
      <c r="B1810" s="489">
        <v>52</v>
      </c>
      <c r="C1810" s="613">
        <v>132</v>
      </c>
    </row>
    <row r="1811" spans="1:3" ht="13.2">
      <c r="A1811" s="659">
        <v>44275</v>
      </c>
      <c r="B1811" s="489">
        <v>76</v>
      </c>
      <c r="C1811" s="613">
        <v>132</v>
      </c>
    </row>
    <row r="1812" spans="1:3" ht="13.2">
      <c r="A1812" s="659">
        <v>44276</v>
      </c>
      <c r="B1812" s="489">
        <v>85</v>
      </c>
      <c r="C1812" s="613">
        <v>132</v>
      </c>
    </row>
    <row r="1813" spans="1:3" ht="13.2">
      <c r="A1813" s="659">
        <v>44277</v>
      </c>
      <c r="B1813" s="489">
        <v>94</v>
      </c>
      <c r="C1813" s="613">
        <v>132</v>
      </c>
    </row>
    <row r="1814" spans="1:3" ht="13.2">
      <c r="A1814" s="659">
        <v>44278</v>
      </c>
      <c r="B1814" s="489">
        <v>128</v>
      </c>
      <c r="C1814" s="613">
        <v>132</v>
      </c>
    </row>
    <row r="1815" spans="1:3" ht="13.2">
      <c r="A1815" s="659">
        <v>44279</v>
      </c>
      <c r="B1815" s="489">
        <v>93</v>
      </c>
      <c r="C1815" s="613">
        <v>132</v>
      </c>
    </row>
    <row r="1816" spans="1:3" ht="13.2">
      <c r="A1816" s="659">
        <v>44280</v>
      </c>
      <c r="B1816" s="489">
        <v>21</v>
      </c>
      <c r="C1816" s="613">
        <v>132</v>
      </c>
    </row>
    <row r="1817" spans="1:3" ht="13.2">
      <c r="A1817" s="659">
        <v>44281</v>
      </c>
      <c r="B1817" s="489">
        <v>125</v>
      </c>
      <c r="C1817" s="613">
        <v>132</v>
      </c>
    </row>
    <row r="1818" spans="1:3" ht="13.2">
      <c r="A1818" s="659">
        <v>44282</v>
      </c>
      <c r="B1818" s="489">
        <v>82</v>
      </c>
      <c r="C1818" s="613">
        <v>132</v>
      </c>
    </row>
    <row r="1819" spans="1:3" ht="13.2">
      <c r="A1819" s="659">
        <v>44283</v>
      </c>
      <c r="B1819" s="489">
        <v>89</v>
      </c>
      <c r="C1819" s="613">
        <v>132</v>
      </c>
    </row>
    <row r="1820" spans="1:3" ht="13.2">
      <c r="A1820" s="659">
        <v>44284</v>
      </c>
      <c r="B1820" s="489">
        <v>91</v>
      </c>
      <c r="C1820" s="613">
        <v>132</v>
      </c>
    </row>
    <row r="1821" spans="1:3" ht="13.2">
      <c r="A1821" s="659">
        <v>44285</v>
      </c>
      <c r="B1821" s="489">
        <v>82</v>
      </c>
      <c r="C1821" s="613">
        <v>132</v>
      </c>
    </row>
    <row r="1822" spans="1:3" ht="13.2">
      <c r="A1822" s="659">
        <v>44286</v>
      </c>
      <c r="B1822" s="489">
        <v>103</v>
      </c>
      <c r="C1822" s="613">
        <v>132</v>
      </c>
    </row>
    <row r="1823" spans="1:3" ht="13.2">
      <c r="A1823" s="659">
        <v>44287</v>
      </c>
      <c r="B1823" s="489">
        <v>109</v>
      </c>
      <c r="C1823" s="613">
        <v>132</v>
      </c>
    </row>
    <row r="1824" spans="1:3" ht="13.2">
      <c r="A1824" s="659">
        <v>44288</v>
      </c>
      <c r="B1824" s="489">
        <v>42</v>
      </c>
      <c r="C1824" s="613">
        <v>132</v>
      </c>
    </row>
    <row r="1825" spans="1:3" ht="13.2">
      <c r="A1825" s="659">
        <v>44289</v>
      </c>
      <c r="B1825" s="489">
        <v>76</v>
      </c>
      <c r="C1825" s="613">
        <v>132</v>
      </c>
    </row>
    <row r="1826" spans="1:3" ht="13.2">
      <c r="A1826" s="659">
        <v>44290</v>
      </c>
      <c r="B1826" s="489">
        <v>97</v>
      </c>
      <c r="C1826" s="613">
        <v>132</v>
      </c>
    </row>
    <row r="1827" spans="1:3" ht="13.2">
      <c r="A1827" s="659">
        <v>44291</v>
      </c>
      <c r="B1827" s="489">
        <v>71</v>
      </c>
      <c r="C1827" s="613">
        <v>132</v>
      </c>
    </row>
    <row r="1828" spans="1:3" ht="13.2">
      <c r="A1828" s="659">
        <v>44292</v>
      </c>
      <c r="B1828" s="489">
        <v>108</v>
      </c>
      <c r="C1828" s="613">
        <v>132</v>
      </c>
    </row>
    <row r="1829" spans="1:3" ht="13.2">
      <c r="A1829" s="659">
        <v>44293</v>
      </c>
      <c r="B1829" s="489">
        <v>65</v>
      </c>
      <c r="C1829" s="613">
        <v>132</v>
      </c>
    </row>
    <row r="1830" spans="1:3" ht="13.2">
      <c r="A1830" s="659">
        <v>44294</v>
      </c>
      <c r="B1830" s="489">
        <v>55</v>
      </c>
      <c r="C1830" s="613">
        <v>132</v>
      </c>
    </row>
    <row r="1831" spans="1:3" ht="13.2">
      <c r="A1831" s="659">
        <v>44295</v>
      </c>
      <c r="B1831" s="489">
        <v>50</v>
      </c>
      <c r="C1831" s="613">
        <v>132</v>
      </c>
    </row>
    <row r="1832" spans="1:3" ht="13.2">
      <c r="A1832" s="659">
        <v>44296</v>
      </c>
      <c r="B1832" s="489">
        <v>42</v>
      </c>
      <c r="C1832" s="613">
        <v>132</v>
      </c>
    </row>
    <row r="1833" spans="1:3" ht="13.2">
      <c r="A1833" s="659">
        <v>44297</v>
      </c>
      <c r="B1833" s="489">
        <v>68</v>
      </c>
      <c r="C1833" s="613">
        <v>132</v>
      </c>
    </row>
    <row r="1834" spans="1:3" ht="13.2">
      <c r="A1834" s="659">
        <v>44298</v>
      </c>
      <c r="B1834" s="489">
        <v>33</v>
      </c>
      <c r="C1834" s="613">
        <v>132</v>
      </c>
    </row>
    <row r="1835" spans="1:3" ht="13.2">
      <c r="A1835" s="659">
        <v>44299</v>
      </c>
      <c r="B1835" s="489">
        <v>37</v>
      </c>
      <c r="C1835" s="613">
        <v>132</v>
      </c>
    </row>
    <row r="1836" spans="1:3" ht="13.2">
      <c r="A1836" s="659">
        <v>44300</v>
      </c>
      <c r="B1836" s="489">
        <v>2</v>
      </c>
      <c r="C1836" s="613">
        <v>132</v>
      </c>
    </row>
    <row r="1837" spans="1:3" ht="13.2">
      <c r="A1837" s="659">
        <v>44301</v>
      </c>
      <c r="B1837" s="489">
        <v>1</v>
      </c>
      <c r="C1837" s="613">
        <v>132</v>
      </c>
    </row>
    <row r="1838" spans="1:3" ht="13.2">
      <c r="A1838" s="659">
        <v>44302</v>
      </c>
      <c r="B1838" s="489">
        <v>1</v>
      </c>
      <c r="C1838" s="613">
        <v>132</v>
      </c>
    </row>
    <row r="1839" spans="1:3" ht="13.2">
      <c r="A1839" s="659">
        <v>44303</v>
      </c>
      <c r="B1839" s="489">
        <v>0</v>
      </c>
      <c r="C1839" s="613">
        <v>132</v>
      </c>
    </row>
    <row r="1840" spans="1:3" ht="13.2">
      <c r="A1840" s="659">
        <v>44304</v>
      </c>
      <c r="B1840" s="489">
        <v>1</v>
      </c>
      <c r="C1840" s="613">
        <v>132</v>
      </c>
    </row>
    <row r="1841" spans="1:3" ht="13.2">
      <c r="A1841" s="659">
        <v>44305</v>
      </c>
      <c r="B1841" s="489">
        <v>1</v>
      </c>
      <c r="C1841" s="613">
        <v>132</v>
      </c>
    </row>
    <row r="1842" spans="1:3" ht="13.2">
      <c r="A1842" s="659">
        <v>44306</v>
      </c>
      <c r="B1842" s="489">
        <v>1</v>
      </c>
      <c r="C1842" s="613">
        <v>132</v>
      </c>
    </row>
    <row r="1843" spans="1:3" ht="13.2">
      <c r="A1843" s="659">
        <v>44307</v>
      </c>
      <c r="B1843" s="489">
        <v>0</v>
      </c>
      <c r="C1843" s="613">
        <v>132</v>
      </c>
    </row>
    <row r="1844" spans="1:3" ht="13.2">
      <c r="A1844" s="659">
        <v>44308</v>
      </c>
      <c r="B1844" s="489">
        <v>1</v>
      </c>
      <c r="C1844" s="613">
        <v>132</v>
      </c>
    </row>
    <row r="1845" spans="1:3" ht="13.2">
      <c r="A1845" s="659">
        <v>44309</v>
      </c>
      <c r="B1845" s="489">
        <v>1</v>
      </c>
      <c r="C1845" s="613">
        <v>132</v>
      </c>
    </row>
    <row r="1846" spans="1:3" ht="13.2">
      <c r="A1846" s="659">
        <v>44310</v>
      </c>
      <c r="B1846" s="489">
        <v>1</v>
      </c>
      <c r="C1846" s="613">
        <v>132</v>
      </c>
    </row>
    <row r="1847" spans="1:3" ht="13.2">
      <c r="A1847" s="659">
        <v>44311</v>
      </c>
      <c r="B1847" s="489">
        <v>1</v>
      </c>
      <c r="C1847" s="613">
        <v>132</v>
      </c>
    </row>
    <row r="1848" spans="1:3" ht="13.2">
      <c r="A1848" s="659">
        <v>44312</v>
      </c>
      <c r="B1848" s="489">
        <v>1</v>
      </c>
      <c r="C1848" s="613">
        <v>132</v>
      </c>
    </row>
    <row r="1849" spans="1:3" ht="13.2">
      <c r="A1849" s="659">
        <v>44313</v>
      </c>
      <c r="B1849" s="489">
        <v>1</v>
      </c>
      <c r="C1849" s="613">
        <v>132</v>
      </c>
    </row>
    <row r="1850" spans="1:3" ht="13.2">
      <c r="A1850" s="659">
        <v>44314</v>
      </c>
      <c r="B1850" s="489">
        <v>0</v>
      </c>
      <c r="C1850" s="613">
        <v>132</v>
      </c>
    </row>
    <row r="1851" spans="1:3" ht="13.2">
      <c r="A1851" s="659">
        <v>44315</v>
      </c>
      <c r="B1851" s="489">
        <v>1</v>
      </c>
      <c r="C1851" s="613">
        <v>132</v>
      </c>
    </row>
    <row r="1852" spans="1:3" ht="13.2">
      <c r="A1852" s="659">
        <v>44316</v>
      </c>
      <c r="B1852" s="489">
        <v>1</v>
      </c>
      <c r="C1852" s="613">
        <v>132</v>
      </c>
    </row>
    <row r="1853" spans="1:3" ht="13.2">
      <c r="A1853" s="659">
        <v>44317</v>
      </c>
      <c r="B1853" s="489">
        <v>1</v>
      </c>
      <c r="C1853" s="613">
        <v>132</v>
      </c>
    </row>
    <row r="1854" spans="1:3" ht="13.2">
      <c r="A1854" s="659">
        <v>44318</v>
      </c>
      <c r="B1854" s="489">
        <v>1</v>
      </c>
      <c r="C1854" s="613">
        <v>132</v>
      </c>
    </row>
    <row r="1855" spans="1:3" ht="13.2">
      <c r="A1855" s="659">
        <v>44319</v>
      </c>
      <c r="B1855" s="489">
        <v>0</v>
      </c>
      <c r="C1855" s="613">
        <v>132</v>
      </c>
    </row>
    <row r="1856" spans="1:3" ht="13.2">
      <c r="A1856" s="659">
        <v>44320</v>
      </c>
      <c r="B1856" s="489">
        <v>1</v>
      </c>
      <c r="C1856" s="613">
        <v>132</v>
      </c>
    </row>
    <row r="1857" spans="1:3" ht="13.2">
      <c r="A1857" s="659">
        <v>44321</v>
      </c>
      <c r="B1857" s="489">
        <v>1</v>
      </c>
      <c r="C1857" s="613">
        <v>132</v>
      </c>
    </row>
    <row r="1858" spans="1:3" ht="13.2">
      <c r="A1858" s="659">
        <v>44322</v>
      </c>
      <c r="B1858" s="489">
        <v>0</v>
      </c>
      <c r="C1858" s="613">
        <v>132</v>
      </c>
    </row>
    <row r="1859" spans="1:3" ht="13.2">
      <c r="A1859" s="659">
        <v>44323</v>
      </c>
      <c r="B1859" s="489">
        <v>1</v>
      </c>
      <c r="C1859" s="613">
        <v>132</v>
      </c>
    </row>
    <row r="1860" spans="1:3" ht="13.2">
      <c r="A1860" s="659">
        <v>44324</v>
      </c>
      <c r="B1860" s="489">
        <v>1</v>
      </c>
      <c r="C1860" s="613">
        <v>132</v>
      </c>
    </row>
    <row r="1861" spans="1:3" ht="13.2">
      <c r="A1861" s="659">
        <v>44325</v>
      </c>
      <c r="B1861" s="489">
        <v>1</v>
      </c>
      <c r="C1861" s="613">
        <v>132</v>
      </c>
    </row>
    <row r="1862" spans="1:3" ht="13.2">
      <c r="A1862" s="659">
        <v>44326</v>
      </c>
      <c r="B1862" s="489">
        <v>1</v>
      </c>
      <c r="C1862" s="613">
        <v>132</v>
      </c>
    </row>
    <row r="1863" spans="1:3" ht="13.2">
      <c r="A1863" s="659">
        <v>44327</v>
      </c>
      <c r="B1863" s="489">
        <v>0</v>
      </c>
      <c r="C1863" s="613">
        <v>132</v>
      </c>
    </row>
    <row r="1864" spans="1:3" ht="13.2">
      <c r="A1864" s="659">
        <v>44328</v>
      </c>
      <c r="B1864" s="489">
        <v>1</v>
      </c>
      <c r="C1864" s="613">
        <v>132</v>
      </c>
    </row>
    <row r="1865" spans="1:3" ht="13.2">
      <c r="A1865" s="659">
        <v>44329</v>
      </c>
      <c r="B1865" s="489">
        <v>1</v>
      </c>
      <c r="C1865" s="613">
        <v>132</v>
      </c>
    </row>
    <row r="1866" spans="1:3" ht="13.2">
      <c r="A1866" s="659">
        <v>44330</v>
      </c>
      <c r="B1866" s="489">
        <v>1</v>
      </c>
      <c r="C1866" s="613">
        <v>132</v>
      </c>
    </row>
    <row r="1867" spans="1:3" ht="13.2">
      <c r="A1867" s="659">
        <v>44331</v>
      </c>
      <c r="B1867" s="489">
        <v>1</v>
      </c>
      <c r="C1867" s="613">
        <v>132</v>
      </c>
    </row>
    <row r="1868" spans="1:3" ht="13.2">
      <c r="A1868" s="659">
        <v>44332</v>
      </c>
      <c r="B1868" s="489">
        <v>1</v>
      </c>
      <c r="C1868" s="613">
        <v>132</v>
      </c>
    </row>
    <row r="1869" spans="1:3" ht="13.2">
      <c r="A1869" s="659">
        <v>44333</v>
      </c>
      <c r="B1869" s="489">
        <v>1</v>
      </c>
      <c r="C1869" s="613">
        <v>132</v>
      </c>
    </row>
    <row r="1870" spans="1:3" ht="13.2">
      <c r="A1870" s="659">
        <v>44334</v>
      </c>
      <c r="B1870" s="489">
        <v>1</v>
      </c>
      <c r="C1870" s="613">
        <v>132</v>
      </c>
    </row>
    <row r="1871" spans="1:3" ht="13.2">
      <c r="A1871" s="659">
        <v>44335</v>
      </c>
      <c r="B1871" s="489">
        <v>1</v>
      </c>
      <c r="C1871" s="613">
        <v>132</v>
      </c>
    </row>
    <row r="1872" spans="1:3" ht="13.2">
      <c r="A1872" s="659">
        <v>44336</v>
      </c>
      <c r="B1872" s="489">
        <v>1</v>
      </c>
      <c r="C1872" s="613">
        <v>132</v>
      </c>
    </row>
    <row r="1873" spans="1:3" ht="13.2">
      <c r="A1873" s="659">
        <v>44337</v>
      </c>
      <c r="B1873" s="489">
        <v>0</v>
      </c>
      <c r="C1873" s="613">
        <v>132</v>
      </c>
    </row>
    <row r="1874" spans="1:3" ht="13.2">
      <c r="A1874" s="659">
        <v>44338</v>
      </c>
      <c r="B1874" s="489">
        <v>1</v>
      </c>
      <c r="C1874" s="613">
        <v>132</v>
      </c>
    </row>
    <row r="1875" spans="1:3" ht="13.2">
      <c r="A1875" s="659">
        <v>44339</v>
      </c>
      <c r="B1875" s="489">
        <v>1</v>
      </c>
      <c r="C1875" s="613">
        <v>132</v>
      </c>
    </row>
    <row r="1876" spans="1:3" ht="13.2">
      <c r="A1876" s="659">
        <v>44340</v>
      </c>
      <c r="B1876" s="489">
        <v>1</v>
      </c>
      <c r="C1876" s="613">
        <v>132</v>
      </c>
    </row>
    <row r="1877" spans="1:3" ht="13.2">
      <c r="A1877" s="659">
        <v>44341</v>
      </c>
      <c r="B1877" s="489">
        <v>1</v>
      </c>
      <c r="C1877" s="613">
        <v>132</v>
      </c>
    </row>
    <row r="1878" spans="1:3" ht="13.2">
      <c r="A1878" s="659">
        <v>44342</v>
      </c>
      <c r="B1878" s="489">
        <v>1</v>
      </c>
      <c r="C1878" s="613">
        <v>132</v>
      </c>
    </row>
    <row r="1879" spans="1:3" ht="13.2">
      <c r="A1879" s="659">
        <v>44343</v>
      </c>
      <c r="B1879" s="489">
        <v>1</v>
      </c>
      <c r="C1879" s="613">
        <v>132</v>
      </c>
    </row>
    <row r="1880" spans="1:3" ht="13.2">
      <c r="A1880" s="659">
        <v>44344</v>
      </c>
      <c r="B1880" s="489">
        <v>0</v>
      </c>
      <c r="C1880" s="613">
        <v>132</v>
      </c>
    </row>
    <row r="1881" spans="1:3" ht="13.2">
      <c r="A1881" s="659">
        <v>44345</v>
      </c>
      <c r="B1881" s="489">
        <v>1</v>
      </c>
      <c r="C1881" s="613">
        <v>132</v>
      </c>
    </row>
    <row r="1882" spans="1:3" ht="13.2">
      <c r="A1882" s="659">
        <v>44346</v>
      </c>
      <c r="B1882" s="489">
        <v>1</v>
      </c>
      <c r="C1882" s="613">
        <v>132</v>
      </c>
    </row>
    <row r="1883" spans="1:3" ht="13.2">
      <c r="A1883" s="659">
        <v>44347</v>
      </c>
      <c r="B1883" s="489">
        <v>1</v>
      </c>
      <c r="C1883" s="613">
        <v>132</v>
      </c>
    </row>
    <row r="1884" spans="1:3" ht="13.2">
      <c r="A1884" s="659">
        <v>44348</v>
      </c>
      <c r="B1884" s="489">
        <v>1</v>
      </c>
      <c r="C1884" s="613">
        <v>132</v>
      </c>
    </row>
    <row r="1885" spans="1:3" ht="13.2">
      <c r="A1885" s="659">
        <v>44349</v>
      </c>
      <c r="B1885" s="489">
        <v>1</v>
      </c>
      <c r="C1885" s="613">
        <v>132</v>
      </c>
    </row>
    <row r="1886" spans="1:3" ht="13.2">
      <c r="A1886" s="659">
        <v>44350</v>
      </c>
      <c r="B1886" s="489">
        <v>1</v>
      </c>
      <c r="C1886" s="613">
        <v>132</v>
      </c>
    </row>
    <row r="1887" spans="1:3" ht="13.2">
      <c r="A1887" s="659">
        <v>44351</v>
      </c>
      <c r="B1887" s="489">
        <v>1</v>
      </c>
      <c r="C1887" s="613">
        <v>132</v>
      </c>
    </row>
    <row r="1888" spans="1:3" ht="13.2">
      <c r="A1888" s="659">
        <v>44352</v>
      </c>
      <c r="B1888" s="489">
        <v>1</v>
      </c>
      <c r="C1888" s="613">
        <v>132</v>
      </c>
    </row>
    <row r="1889" spans="1:3" ht="13.2">
      <c r="A1889" s="659">
        <v>44353</v>
      </c>
      <c r="B1889" s="489">
        <v>1</v>
      </c>
      <c r="C1889" s="613">
        <v>132</v>
      </c>
    </row>
    <row r="1890" spans="1:3" ht="13.2">
      <c r="A1890" s="659">
        <v>44354</v>
      </c>
      <c r="B1890" s="489">
        <v>0</v>
      </c>
      <c r="C1890" s="613">
        <v>132</v>
      </c>
    </row>
    <row r="1891" spans="1:3" ht="13.2">
      <c r="A1891" s="659">
        <v>44355</v>
      </c>
      <c r="B1891" s="489">
        <v>1</v>
      </c>
      <c r="C1891" s="613">
        <v>132</v>
      </c>
    </row>
    <row r="1892" spans="1:3" ht="13.2">
      <c r="A1892" s="659">
        <v>44356</v>
      </c>
      <c r="B1892" s="489">
        <v>0</v>
      </c>
      <c r="C1892" s="613">
        <v>132</v>
      </c>
    </row>
    <row r="1893" spans="1:3" ht="13.2">
      <c r="A1893" s="659">
        <v>44357</v>
      </c>
      <c r="B1893" s="489">
        <v>1</v>
      </c>
      <c r="C1893" s="613">
        <v>132</v>
      </c>
    </row>
    <row r="1894" spans="1:3" ht="13.2">
      <c r="A1894" s="659">
        <v>44358</v>
      </c>
      <c r="B1894" s="489">
        <v>1</v>
      </c>
      <c r="C1894" s="613">
        <v>132</v>
      </c>
    </row>
    <row r="1895" spans="1:3" ht="13.2">
      <c r="A1895" s="659">
        <v>44359</v>
      </c>
      <c r="B1895" s="489">
        <v>1</v>
      </c>
      <c r="C1895" s="613">
        <v>132</v>
      </c>
    </row>
    <row r="1896" spans="1:3" ht="13.2">
      <c r="A1896" s="659">
        <v>44360</v>
      </c>
      <c r="B1896" s="489">
        <v>1</v>
      </c>
      <c r="C1896" s="613">
        <v>132</v>
      </c>
    </row>
    <row r="1897" spans="1:3" ht="13.2">
      <c r="A1897" s="659">
        <v>44361</v>
      </c>
      <c r="B1897" s="489">
        <v>1</v>
      </c>
      <c r="C1897" s="613">
        <v>132</v>
      </c>
    </row>
    <row r="1898" spans="1:3" ht="13.2">
      <c r="A1898" s="659">
        <v>44362</v>
      </c>
      <c r="B1898" s="489">
        <v>1</v>
      </c>
      <c r="C1898" s="613">
        <v>132</v>
      </c>
    </row>
    <row r="1899" spans="1:3" ht="13.2">
      <c r="A1899" s="659">
        <v>44363</v>
      </c>
      <c r="B1899" s="489">
        <v>0</v>
      </c>
      <c r="C1899" s="613">
        <v>132</v>
      </c>
    </row>
    <row r="1900" spans="1:3" ht="13.2">
      <c r="A1900" s="659">
        <v>44364</v>
      </c>
      <c r="B1900" s="489">
        <v>1</v>
      </c>
      <c r="C1900" s="613">
        <v>132</v>
      </c>
    </row>
    <row r="1901" spans="1:3" ht="13.2">
      <c r="A1901" s="659">
        <v>44365</v>
      </c>
      <c r="B1901" s="489">
        <v>1</v>
      </c>
      <c r="C1901" s="613">
        <v>132</v>
      </c>
    </row>
    <row r="1902" spans="1:3" ht="13.2">
      <c r="A1902" s="659">
        <v>44366</v>
      </c>
      <c r="B1902" s="489">
        <v>1</v>
      </c>
      <c r="C1902" s="613">
        <v>132</v>
      </c>
    </row>
    <row r="1903" spans="1:3" ht="13.2">
      <c r="A1903" s="659">
        <v>44367</v>
      </c>
      <c r="B1903" s="489">
        <v>1</v>
      </c>
      <c r="C1903" s="613">
        <v>132</v>
      </c>
    </row>
    <row r="1904" spans="1:3" ht="13.2">
      <c r="A1904" s="659">
        <v>44368</v>
      </c>
      <c r="B1904" s="489">
        <v>1</v>
      </c>
      <c r="C1904" s="613">
        <v>132</v>
      </c>
    </row>
    <row r="1905" spans="1:3" ht="13.2">
      <c r="A1905" s="659">
        <v>44369</v>
      </c>
      <c r="B1905" s="489">
        <v>0</v>
      </c>
      <c r="C1905" s="613">
        <v>132</v>
      </c>
    </row>
    <row r="1906" spans="1:3" ht="13.2">
      <c r="A1906" s="659">
        <v>44370</v>
      </c>
      <c r="B1906" s="489">
        <v>0</v>
      </c>
      <c r="C1906" s="613">
        <v>132</v>
      </c>
    </row>
    <row r="1907" spans="1:3" ht="13.2">
      <c r="A1907" s="659">
        <v>44371</v>
      </c>
      <c r="B1907" s="489">
        <v>1</v>
      </c>
      <c r="C1907" s="613">
        <v>132</v>
      </c>
    </row>
    <row r="1908" spans="1:3" ht="13.2">
      <c r="A1908" s="659">
        <v>44372</v>
      </c>
      <c r="B1908" s="489">
        <v>0</v>
      </c>
      <c r="C1908" s="613">
        <v>132</v>
      </c>
    </row>
    <row r="1909" spans="1:3" ht="13.2">
      <c r="A1909" s="659">
        <v>44373</v>
      </c>
      <c r="B1909" s="489">
        <v>2</v>
      </c>
      <c r="C1909" s="613">
        <v>132</v>
      </c>
    </row>
    <row r="1910" spans="1:3" ht="13.2">
      <c r="A1910" s="659">
        <v>44374</v>
      </c>
      <c r="B1910" s="489">
        <v>1</v>
      </c>
      <c r="C1910" s="613">
        <v>132</v>
      </c>
    </row>
    <row r="1911" spans="1:3" ht="13.2">
      <c r="A1911" s="659">
        <v>44375</v>
      </c>
      <c r="B1911" s="489">
        <v>1</v>
      </c>
      <c r="C1911" s="613">
        <v>132</v>
      </c>
    </row>
    <row r="1912" spans="1:3" ht="13.2">
      <c r="A1912" s="659">
        <v>44376</v>
      </c>
      <c r="B1912" s="489">
        <v>0</v>
      </c>
      <c r="C1912" s="613">
        <v>132</v>
      </c>
    </row>
    <row r="1913" spans="1:3" ht="13.2">
      <c r="A1913" s="659">
        <v>44377</v>
      </c>
      <c r="B1913" s="489">
        <v>1</v>
      </c>
      <c r="C1913" s="613">
        <v>132</v>
      </c>
    </row>
    <row r="1914" spans="1:3" ht="13.2">
      <c r="A1914" s="659">
        <v>44378</v>
      </c>
      <c r="B1914" s="489">
        <v>1</v>
      </c>
      <c r="C1914" s="613">
        <v>132</v>
      </c>
    </row>
    <row r="1915" spans="1:3" ht="13.2">
      <c r="A1915" s="659">
        <v>44379</v>
      </c>
      <c r="B1915" s="489">
        <v>1</v>
      </c>
      <c r="C1915" s="613">
        <v>132</v>
      </c>
    </row>
    <row r="1916" spans="1:3" ht="13.2">
      <c r="A1916" s="659">
        <v>44380</v>
      </c>
      <c r="B1916" s="489">
        <v>0</v>
      </c>
      <c r="C1916" s="613">
        <v>132</v>
      </c>
    </row>
    <row r="1917" spans="1:3" ht="13.2">
      <c r="A1917" s="659">
        <v>44381</v>
      </c>
      <c r="B1917" s="489">
        <v>1</v>
      </c>
      <c r="C1917" s="613">
        <v>132</v>
      </c>
    </row>
    <row r="1918" spans="1:3" ht="13.2">
      <c r="A1918" s="659">
        <v>44382</v>
      </c>
      <c r="B1918" s="489">
        <v>1</v>
      </c>
      <c r="C1918" s="613">
        <v>132</v>
      </c>
    </row>
    <row r="1919" spans="1:3" ht="13.2">
      <c r="A1919" s="659">
        <v>44383</v>
      </c>
      <c r="B1919" s="489">
        <v>1</v>
      </c>
      <c r="C1919" s="613">
        <v>132</v>
      </c>
    </row>
    <row r="1920" spans="1:3" ht="13.2">
      <c r="A1920" s="659">
        <v>44384</v>
      </c>
      <c r="B1920" s="489">
        <v>1</v>
      </c>
      <c r="C1920" s="613">
        <v>132</v>
      </c>
    </row>
    <row r="1921" spans="1:3" ht="13.2">
      <c r="A1921" s="659">
        <v>44385</v>
      </c>
      <c r="B1921" s="489">
        <v>1</v>
      </c>
      <c r="C1921" s="613">
        <v>132</v>
      </c>
    </row>
    <row r="1922" spans="1:3" ht="13.2">
      <c r="A1922" s="659">
        <v>44386</v>
      </c>
      <c r="B1922" s="489">
        <v>1</v>
      </c>
      <c r="C1922" s="613">
        <v>132</v>
      </c>
    </row>
    <row r="1923" spans="1:3" ht="13.2">
      <c r="A1923" s="659">
        <v>44387</v>
      </c>
      <c r="B1923" s="489">
        <v>1</v>
      </c>
      <c r="C1923" s="613">
        <v>132</v>
      </c>
    </row>
    <row r="1924" spans="1:3" ht="13.2">
      <c r="A1924" s="659">
        <v>44388</v>
      </c>
      <c r="B1924" s="489">
        <v>1</v>
      </c>
      <c r="C1924" s="613">
        <v>132</v>
      </c>
    </row>
    <row r="1925" spans="1:3" ht="13.2">
      <c r="A1925" s="659">
        <v>44389</v>
      </c>
      <c r="B1925" s="489">
        <v>1</v>
      </c>
      <c r="C1925" s="613">
        <v>132</v>
      </c>
    </row>
    <row r="1926" spans="1:3" ht="13.2">
      <c r="A1926" s="659">
        <v>44390</v>
      </c>
      <c r="B1926" s="489">
        <v>1</v>
      </c>
      <c r="C1926" s="613">
        <v>132</v>
      </c>
    </row>
    <row r="1927" spans="1:3" ht="13.2">
      <c r="A1927" s="659">
        <v>44391</v>
      </c>
      <c r="B1927" s="489">
        <v>0</v>
      </c>
      <c r="C1927" s="613">
        <v>132</v>
      </c>
    </row>
    <row r="1928" spans="1:3" ht="13.2">
      <c r="A1928" s="659">
        <v>44392</v>
      </c>
      <c r="B1928" s="489">
        <v>1</v>
      </c>
      <c r="C1928" s="613">
        <v>132</v>
      </c>
    </row>
    <row r="1929" spans="1:3" ht="13.2">
      <c r="A1929" s="659">
        <v>44393</v>
      </c>
      <c r="B1929" s="489">
        <v>1</v>
      </c>
      <c r="C1929" s="613">
        <v>132</v>
      </c>
    </row>
    <row r="1930" spans="1:3" ht="13.2">
      <c r="A1930" s="659">
        <v>44394</v>
      </c>
      <c r="B1930" s="489">
        <v>1</v>
      </c>
      <c r="C1930" s="613">
        <v>132</v>
      </c>
    </row>
    <row r="1931" spans="1:3" ht="13.2">
      <c r="A1931" s="659">
        <v>44395</v>
      </c>
      <c r="B1931" s="489">
        <v>1</v>
      </c>
      <c r="C1931" s="613">
        <v>132</v>
      </c>
    </row>
    <row r="1932" spans="1:3" ht="13.2">
      <c r="A1932" s="659">
        <v>44396</v>
      </c>
      <c r="B1932" s="489">
        <v>0</v>
      </c>
      <c r="C1932" s="613">
        <v>132</v>
      </c>
    </row>
    <row r="1933" spans="1:3" ht="13.2">
      <c r="A1933" s="659">
        <v>44397</v>
      </c>
      <c r="B1933" s="489">
        <v>1</v>
      </c>
      <c r="C1933" s="613">
        <v>132</v>
      </c>
    </row>
    <row r="1934" spans="1:3" ht="13.2">
      <c r="A1934" s="659">
        <v>44398</v>
      </c>
      <c r="B1934" s="489">
        <v>1</v>
      </c>
      <c r="C1934" s="613">
        <v>132</v>
      </c>
    </row>
    <row r="1935" spans="1:3" ht="13.2">
      <c r="A1935" s="659">
        <v>44399</v>
      </c>
      <c r="B1935" s="489">
        <v>1</v>
      </c>
      <c r="C1935" s="613">
        <v>132</v>
      </c>
    </row>
    <row r="1936" spans="1:3" ht="13.2">
      <c r="A1936" s="659">
        <v>44400</v>
      </c>
      <c r="B1936" s="489">
        <v>1</v>
      </c>
      <c r="C1936" s="613">
        <v>132</v>
      </c>
    </row>
    <row r="1937" spans="1:3" ht="13.2">
      <c r="A1937" s="659">
        <v>44401</v>
      </c>
      <c r="B1937" s="489">
        <v>1</v>
      </c>
      <c r="C1937" s="613">
        <v>132</v>
      </c>
    </row>
    <row r="1938" spans="1:3" ht="13.2">
      <c r="A1938" s="659">
        <v>44402</v>
      </c>
      <c r="B1938" s="489">
        <v>1</v>
      </c>
      <c r="C1938" s="613">
        <v>132</v>
      </c>
    </row>
    <row r="1939" spans="1:3" ht="13.2">
      <c r="A1939" s="659">
        <v>44403</v>
      </c>
      <c r="B1939" s="489">
        <v>1</v>
      </c>
      <c r="C1939" s="613">
        <v>132</v>
      </c>
    </row>
    <row r="1940" spans="1:3" ht="13.2">
      <c r="A1940" s="659">
        <v>44404</v>
      </c>
      <c r="B1940" s="489">
        <v>1</v>
      </c>
      <c r="C1940" s="613">
        <v>132</v>
      </c>
    </row>
    <row r="1941" spans="1:3" ht="13.2">
      <c r="A1941" s="659">
        <v>44405</v>
      </c>
      <c r="B1941" s="489">
        <v>0</v>
      </c>
      <c r="C1941" s="613">
        <v>132</v>
      </c>
    </row>
    <row r="1942" spans="1:3" ht="13.2">
      <c r="A1942" s="659">
        <v>44406</v>
      </c>
      <c r="B1942" s="489">
        <v>1</v>
      </c>
      <c r="C1942" s="613">
        <v>132</v>
      </c>
    </row>
    <row r="1943" spans="1:3" ht="13.2">
      <c r="A1943" s="659">
        <v>44407</v>
      </c>
      <c r="B1943" s="489">
        <v>1</v>
      </c>
      <c r="C1943" s="613">
        <v>132</v>
      </c>
    </row>
    <row r="1944" spans="1:3" ht="13.2">
      <c r="A1944" s="659">
        <v>44408</v>
      </c>
      <c r="B1944" s="489">
        <v>1</v>
      </c>
      <c r="C1944" s="613">
        <v>132</v>
      </c>
    </row>
    <row r="1945" spans="1:3" ht="13.2">
      <c r="A1945" s="659">
        <v>44409</v>
      </c>
      <c r="B1945" s="489">
        <v>1</v>
      </c>
      <c r="C1945" s="613">
        <v>132</v>
      </c>
    </row>
    <row r="1946" spans="1:3" ht="13.2">
      <c r="A1946" s="659">
        <v>44410</v>
      </c>
      <c r="B1946" s="489">
        <v>1</v>
      </c>
      <c r="C1946" s="613">
        <v>132</v>
      </c>
    </row>
    <row r="1947" spans="1:3" ht="13.2">
      <c r="A1947" s="659">
        <v>44411</v>
      </c>
      <c r="B1947" s="489">
        <v>0</v>
      </c>
      <c r="C1947" s="613">
        <v>132</v>
      </c>
    </row>
    <row r="1948" spans="1:3" ht="13.2">
      <c r="A1948" s="659">
        <v>44412</v>
      </c>
      <c r="B1948" s="489">
        <v>1</v>
      </c>
      <c r="C1948" s="613">
        <v>132</v>
      </c>
    </row>
    <row r="1949" spans="1:3" ht="13.2">
      <c r="A1949" s="659">
        <v>44413</v>
      </c>
      <c r="B1949" s="489">
        <v>1</v>
      </c>
      <c r="C1949" s="613">
        <v>132</v>
      </c>
    </row>
    <row r="1950" spans="1:3" ht="13.2">
      <c r="A1950" s="659">
        <v>44414</v>
      </c>
      <c r="B1950" s="489">
        <v>1</v>
      </c>
      <c r="C1950" s="613">
        <v>132</v>
      </c>
    </row>
    <row r="1951" spans="1:3" ht="13.2">
      <c r="A1951" s="659">
        <v>44415</v>
      </c>
      <c r="B1951" s="489">
        <v>1</v>
      </c>
      <c r="C1951" s="613">
        <v>132</v>
      </c>
    </row>
    <row r="1952" spans="1:3" ht="13.2">
      <c r="A1952" s="659">
        <v>44416</v>
      </c>
      <c r="B1952" s="489">
        <v>1</v>
      </c>
      <c r="C1952" s="613">
        <v>132</v>
      </c>
    </row>
    <row r="1953" spans="1:3" ht="13.2">
      <c r="A1953" s="659">
        <v>44417</v>
      </c>
      <c r="B1953" s="489">
        <v>1</v>
      </c>
      <c r="C1953" s="613">
        <v>132</v>
      </c>
    </row>
    <row r="1954" spans="1:3" ht="13.2">
      <c r="A1954" s="659">
        <v>44418</v>
      </c>
      <c r="B1954" s="489">
        <v>1</v>
      </c>
      <c r="C1954" s="613">
        <v>132</v>
      </c>
    </row>
    <row r="1955" spans="1:3" ht="13.2">
      <c r="A1955" s="659">
        <v>44419</v>
      </c>
      <c r="B1955" s="489">
        <v>1</v>
      </c>
      <c r="C1955" s="613">
        <v>132</v>
      </c>
    </row>
    <row r="1956" spans="1:3" ht="13.2">
      <c r="A1956" s="659">
        <v>44420</v>
      </c>
      <c r="B1956" s="489">
        <v>0</v>
      </c>
      <c r="C1956" s="613">
        <v>132</v>
      </c>
    </row>
    <row r="1957" spans="1:3" ht="13.2">
      <c r="A1957" s="659">
        <v>44421</v>
      </c>
      <c r="B1957" s="489">
        <v>1</v>
      </c>
      <c r="C1957" s="613">
        <v>132</v>
      </c>
    </row>
    <row r="1958" spans="1:3" ht="13.2">
      <c r="A1958" s="659">
        <v>44422</v>
      </c>
      <c r="B1958" s="489">
        <v>1</v>
      </c>
      <c r="C1958" s="613">
        <v>132</v>
      </c>
    </row>
    <row r="1959" spans="1:3" ht="13.2">
      <c r="A1959" s="659">
        <v>44423</v>
      </c>
      <c r="B1959" s="489">
        <v>1</v>
      </c>
      <c r="C1959" s="613">
        <v>132</v>
      </c>
    </row>
    <row r="1960" spans="1:3" ht="13.2">
      <c r="A1960" s="659">
        <v>44424</v>
      </c>
      <c r="B1960" s="489">
        <v>1</v>
      </c>
      <c r="C1960" s="613">
        <v>132</v>
      </c>
    </row>
    <row r="1961" spans="1:3" ht="13.2">
      <c r="A1961" s="659">
        <v>44425</v>
      </c>
      <c r="B1961" s="489">
        <v>1</v>
      </c>
      <c r="C1961" s="613">
        <v>132</v>
      </c>
    </row>
    <row r="1962" spans="1:3" ht="13.2">
      <c r="A1962" s="659">
        <v>44426</v>
      </c>
      <c r="B1962" s="489">
        <v>1</v>
      </c>
      <c r="C1962" s="613">
        <v>132</v>
      </c>
    </row>
    <row r="1963" spans="1:3" ht="13.2">
      <c r="A1963" s="659">
        <v>44427</v>
      </c>
      <c r="B1963" s="489">
        <v>1</v>
      </c>
      <c r="C1963" s="613">
        <v>132</v>
      </c>
    </row>
    <row r="1964" spans="1:3" ht="13.2">
      <c r="A1964" s="659">
        <v>44428</v>
      </c>
      <c r="B1964" s="489">
        <v>1</v>
      </c>
      <c r="C1964" s="613">
        <v>132</v>
      </c>
    </row>
    <row r="1965" spans="1:3" ht="13.2">
      <c r="A1965" s="659">
        <v>44429</v>
      </c>
      <c r="B1965" s="489">
        <v>1</v>
      </c>
      <c r="C1965" s="613">
        <v>132</v>
      </c>
    </row>
    <row r="1966" spans="1:3" ht="13.2">
      <c r="A1966" s="659">
        <v>44430</v>
      </c>
      <c r="B1966" s="489">
        <v>1</v>
      </c>
      <c r="C1966" s="613">
        <v>132</v>
      </c>
    </row>
    <row r="1967" spans="1:3" ht="13.2">
      <c r="A1967" s="659">
        <v>44431</v>
      </c>
      <c r="B1967" s="489">
        <v>1</v>
      </c>
      <c r="C1967" s="613">
        <v>132</v>
      </c>
    </row>
    <row r="1968" spans="1:3" ht="13.2">
      <c r="A1968" s="659">
        <v>44432</v>
      </c>
      <c r="B1968" s="489">
        <v>1</v>
      </c>
      <c r="C1968" s="613">
        <v>132</v>
      </c>
    </row>
    <row r="1969" spans="1:3" ht="13.2">
      <c r="A1969" s="659">
        <v>44433</v>
      </c>
      <c r="B1969" s="489">
        <v>1</v>
      </c>
      <c r="C1969" s="613">
        <v>132</v>
      </c>
    </row>
    <row r="1970" spans="1:3" ht="13.2">
      <c r="A1970" s="659">
        <v>44434</v>
      </c>
      <c r="B1970" s="489">
        <v>1</v>
      </c>
      <c r="C1970" s="613">
        <v>132</v>
      </c>
    </row>
    <row r="1971" spans="1:3" ht="13.2">
      <c r="A1971" s="659">
        <v>44435</v>
      </c>
      <c r="B1971" s="489">
        <v>1</v>
      </c>
      <c r="C1971" s="613">
        <v>132</v>
      </c>
    </row>
    <row r="1972" spans="1:3" ht="13.2">
      <c r="A1972" s="659">
        <v>44436</v>
      </c>
      <c r="B1972" s="489">
        <v>1</v>
      </c>
      <c r="C1972" s="613">
        <v>132</v>
      </c>
    </row>
    <row r="1973" spans="1:3" ht="13.2">
      <c r="A1973" s="659">
        <v>44437</v>
      </c>
      <c r="B1973" s="489">
        <v>1</v>
      </c>
      <c r="C1973" s="613">
        <v>132</v>
      </c>
    </row>
    <row r="1974" spans="1:3" ht="13.2">
      <c r="A1974" s="659">
        <v>44438</v>
      </c>
      <c r="B1974" s="489">
        <v>1</v>
      </c>
      <c r="C1974" s="613">
        <v>132</v>
      </c>
    </row>
    <row r="1975" spans="1:3" ht="13.2">
      <c r="A1975" s="659">
        <v>44439</v>
      </c>
      <c r="B1975" s="489">
        <v>0</v>
      </c>
      <c r="C1975" s="613">
        <v>132</v>
      </c>
    </row>
    <row r="1976" spans="1:3" ht="13.2">
      <c r="A1976" s="659">
        <v>44440</v>
      </c>
      <c r="B1976" s="489">
        <v>1</v>
      </c>
      <c r="C1976" s="613">
        <v>132</v>
      </c>
    </row>
    <row r="1977" spans="1:3" ht="13.2">
      <c r="A1977" s="659">
        <v>44441</v>
      </c>
      <c r="B1977" s="489">
        <v>1</v>
      </c>
      <c r="C1977" s="613">
        <v>132</v>
      </c>
    </row>
    <row r="1978" spans="1:3" ht="13.2">
      <c r="A1978" s="659">
        <v>44442</v>
      </c>
      <c r="B1978" s="489">
        <v>1</v>
      </c>
      <c r="C1978" s="613">
        <v>132</v>
      </c>
    </row>
    <row r="1979" spans="1:3" ht="13.2">
      <c r="A1979" s="659">
        <v>44443</v>
      </c>
      <c r="B1979" s="489">
        <v>1</v>
      </c>
      <c r="C1979" s="613">
        <v>132</v>
      </c>
    </row>
    <row r="1980" spans="1:3" ht="13.2">
      <c r="A1980" s="659">
        <v>44444</v>
      </c>
      <c r="B1980" s="489">
        <v>0</v>
      </c>
      <c r="C1980" s="613">
        <v>132</v>
      </c>
    </row>
    <row r="1981" spans="1:3" ht="13.2">
      <c r="A1981" s="659">
        <v>44445</v>
      </c>
      <c r="B1981" s="489">
        <v>1</v>
      </c>
      <c r="C1981" s="613">
        <v>132</v>
      </c>
    </row>
    <row r="1982" spans="1:3" ht="13.2">
      <c r="A1982" s="659">
        <v>44446</v>
      </c>
      <c r="B1982" s="489">
        <v>0</v>
      </c>
      <c r="C1982" s="613">
        <v>132</v>
      </c>
    </row>
    <row r="1983" spans="1:3" ht="13.2">
      <c r="A1983" s="659">
        <v>44447</v>
      </c>
      <c r="B1983" s="489">
        <v>1</v>
      </c>
      <c r="C1983" s="613">
        <v>132</v>
      </c>
    </row>
    <row r="1984" spans="1:3" ht="13.2">
      <c r="A1984" s="659">
        <v>44448</v>
      </c>
      <c r="B1984" s="489">
        <v>1</v>
      </c>
      <c r="C1984" s="613">
        <v>132</v>
      </c>
    </row>
    <row r="1985" spans="1:3" ht="13.2">
      <c r="A1985" s="659">
        <v>44449</v>
      </c>
      <c r="B1985" s="489">
        <v>1</v>
      </c>
      <c r="C1985" s="613">
        <v>132</v>
      </c>
    </row>
    <row r="1986" spans="1:3" ht="13.2">
      <c r="A1986" s="659">
        <v>44450</v>
      </c>
      <c r="B1986" s="489">
        <v>1</v>
      </c>
      <c r="C1986" s="613">
        <v>132</v>
      </c>
    </row>
    <row r="1987" spans="1:3" ht="13.2">
      <c r="A1987" s="659">
        <v>44451</v>
      </c>
      <c r="B1987" s="489">
        <v>1</v>
      </c>
      <c r="C1987" s="613">
        <v>132</v>
      </c>
    </row>
    <row r="1988" spans="1:3" ht="13.2">
      <c r="A1988" s="659">
        <v>44452</v>
      </c>
      <c r="B1988" s="489">
        <v>0</v>
      </c>
      <c r="C1988" s="613">
        <v>132</v>
      </c>
    </row>
    <row r="1989" spans="1:3" ht="13.2">
      <c r="A1989" s="659">
        <v>44453</v>
      </c>
      <c r="B1989" s="489">
        <v>1</v>
      </c>
      <c r="C1989" s="613">
        <v>132</v>
      </c>
    </row>
    <row r="1990" spans="1:3" ht="13.2">
      <c r="A1990" s="659">
        <v>44454</v>
      </c>
      <c r="B1990" s="489">
        <v>0</v>
      </c>
      <c r="C1990" s="613">
        <v>132</v>
      </c>
    </row>
    <row r="1991" spans="1:3" ht="13.2">
      <c r="A1991" s="659">
        <v>44455</v>
      </c>
      <c r="B1991" s="489">
        <v>1</v>
      </c>
      <c r="C1991" s="613">
        <v>132</v>
      </c>
    </row>
    <row r="1992" spans="1:3" ht="13.2">
      <c r="A1992" s="659">
        <v>44456</v>
      </c>
      <c r="B1992" s="489">
        <v>1</v>
      </c>
      <c r="C1992" s="613">
        <v>132</v>
      </c>
    </row>
    <row r="1993" spans="1:3" ht="13.2">
      <c r="A1993" s="659">
        <v>44457</v>
      </c>
      <c r="B1993" s="489">
        <v>1</v>
      </c>
      <c r="C1993" s="613">
        <v>132</v>
      </c>
    </row>
    <row r="1994" spans="1:3" ht="13.2">
      <c r="A1994" s="659">
        <v>44458</v>
      </c>
      <c r="B1994" s="489">
        <v>0</v>
      </c>
      <c r="C1994" s="613">
        <v>132</v>
      </c>
    </row>
    <row r="1995" spans="1:3" ht="13.2">
      <c r="A1995" s="659">
        <v>44459</v>
      </c>
      <c r="B1995" s="489">
        <v>1</v>
      </c>
      <c r="C1995" s="613">
        <v>132</v>
      </c>
    </row>
    <row r="1996" spans="1:3" ht="13.2">
      <c r="A1996" s="659">
        <v>44460</v>
      </c>
      <c r="B1996" s="489">
        <v>1</v>
      </c>
      <c r="C1996" s="613">
        <v>132</v>
      </c>
    </row>
    <row r="1997" spans="1:3" ht="13.2">
      <c r="A1997" s="659">
        <v>44461</v>
      </c>
      <c r="B1997" s="489">
        <v>1</v>
      </c>
      <c r="C1997" s="613">
        <v>132</v>
      </c>
    </row>
    <row r="1998" spans="1:3" ht="13.2">
      <c r="A1998" s="659">
        <v>44462</v>
      </c>
      <c r="B1998" s="489">
        <v>1</v>
      </c>
      <c r="C1998" s="613">
        <v>132</v>
      </c>
    </row>
    <row r="1999" spans="1:3" ht="13.2">
      <c r="A1999" s="659">
        <v>44463</v>
      </c>
      <c r="B1999" s="489">
        <v>0</v>
      </c>
      <c r="C1999" s="613">
        <v>132</v>
      </c>
    </row>
    <row r="2000" spans="1:3" ht="13.2">
      <c r="A2000" s="659">
        <v>44464</v>
      </c>
      <c r="B2000" s="489">
        <v>2</v>
      </c>
      <c r="C2000" s="613">
        <v>132</v>
      </c>
    </row>
    <row r="2001" spans="1:3" ht="13.2">
      <c r="A2001" s="659">
        <v>44465</v>
      </c>
      <c r="B2001" s="489">
        <v>1</v>
      </c>
      <c r="C2001" s="613">
        <v>132</v>
      </c>
    </row>
    <row r="2002" spans="1:3" ht="13.2">
      <c r="A2002" s="659">
        <v>44466</v>
      </c>
      <c r="B2002" s="489">
        <v>1</v>
      </c>
      <c r="C2002" s="613">
        <v>132</v>
      </c>
    </row>
    <row r="2003" spans="1:3" ht="13.2">
      <c r="A2003" s="659">
        <v>44467</v>
      </c>
      <c r="B2003" s="489">
        <v>1</v>
      </c>
      <c r="C2003" s="613">
        <v>132</v>
      </c>
    </row>
    <row r="2004" spans="1:3" ht="13.2">
      <c r="A2004" s="659">
        <v>44468</v>
      </c>
      <c r="B2004" s="489">
        <v>0</v>
      </c>
      <c r="C2004" s="613">
        <v>132</v>
      </c>
    </row>
    <row r="2005" spans="1:3" ht="13.2">
      <c r="A2005" s="659">
        <v>44469</v>
      </c>
      <c r="B2005" s="489">
        <v>1</v>
      </c>
      <c r="C2005" s="613">
        <v>132</v>
      </c>
    </row>
    <row r="2006" spans="1:3" ht="13.2">
      <c r="A2006" s="659">
        <v>44470</v>
      </c>
      <c r="B2006" s="489">
        <v>1</v>
      </c>
      <c r="C2006" s="613">
        <v>132</v>
      </c>
    </row>
    <row r="2007" spans="1:3" ht="13.2">
      <c r="A2007" s="659">
        <v>44471</v>
      </c>
      <c r="B2007" s="489">
        <v>1</v>
      </c>
      <c r="C2007" s="613">
        <v>132</v>
      </c>
    </row>
    <row r="2008" spans="1:3" ht="13.2">
      <c r="A2008" s="659">
        <v>44472</v>
      </c>
      <c r="B2008" s="489">
        <v>1</v>
      </c>
      <c r="C2008" s="613">
        <v>132</v>
      </c>
    </row>
    <row r="2009" spans="1:3" ht="13.2">
      <c r="A2009" s="659">
        <v>44473</v>
      </c>
      <c r="B2009" s="489">
        <v>1</v>
      </c>
      <c r="C2009" s="613">
        <v>132</v>
      </c>
    </row>
    <row r="2010" spans="1:3" ht="13.2">
      <c r="A2010" s="659">
        <v>44474</v>
      </c>
      <c r="B2010" s="489">
        <v>1</v>
      </c>
      <c r="C2010" s="613">
        <v>132</v>
      </c>
    </row>
    <row r="2011" spans="1:3" ht="13.2">
      <c r="A2011" s="659">
        <v>44475</v>
      </c>
      <c r="B2011" s="489">
        <v>1</v>
      </c>
      <c r="C2011" s="613">
        <v>132</v>
      </c>
    </row>
    <row r="2012" spans="1:3" ht="13.2">
      <c r="A2012" s="659">
        <v>44476</v>
      </c>
      <c r="B2012" s="489">
        <v>0</v>
      </c>
      <c r="C2012" s="613">
        <v>132</v>
      </c>
    </row>
    <row r="2013" spans="1:3" ht="13.2">
      <c r="A2013" s="659">
        <v>44477</v>
      </c>
      <c r="B2013" s="489">
        <v>1</v>
      </c>
      <c r="C2013" s="613">
        <v>132</v>
      </c>
    </row>
    <row r="2014" spans="1:3" ht="13.2">
      <c r="A2014" s="659">
        <v>44478</v>
      </c>
      <c r="B2014" s="489">
        <v>1</v>
      </c>
      <c r="C2014" s="613">
        <v>132</v>
      </c>
    </row>
    <row r="2015" spans="1:3" ht="13.2">
      <c r="A2015" s="659">
        <v>44479</v>
      </c>
      <c r="B2015" s="489">
        <v>1</v>
      </c>
      <c r="C2015" s="613">
        <v>132</v>
      </c>
    </row>
    <row r="2016" spans="1:3" ht="13.2">
      <c r="A2016" s="659">
        <v>44480</v>
      </c>
      <c r="B2016" s="489">
        <v>1</v>
      </c>
      <c r="C2016" s="613">
        <v>132</v>
      </c>
    </row>
    <row r="2017" spans="1:3" ht="13.2">
      <c r="A2017" s="659">
        <v>44481</v>
      </c>
      <c r="B2017" s="489">
        <v>1</v>
      </c>
      <c r="C2017" s="613">
        <v>132</v>
      </c>
    </row>
    <row r="2018" spans="1:3" ht="13.2">
      <c r="A2018" s="659">
        <v>44482</v>
      </c>
      <c r="B2018" s="489">
        <v>1</v>
      </c>
      <c r="C2018" s="613">
        <v>132</v>
      </c>
    </row>
    <row r="2019" spans="1:3" ht="13.2">
      <c r="A2019" s="659">
        <v>44483</v>
      </c>
      <c r="B2019" s="489">
        <v>0</v>
      </c>
      <c r="C2019" s="613">
        <v>132</v>
      </c>
    </row>
    <row r="2020" spans="1:3" ht="13.2">
      <c r="A2020" s="659">
        <v>44484</v>
      </c>
      <c r="B2020" s="489">
        <v>1</v>
      </c>
      <c r="C2020" s="613">
        <v>132</v>
      </c>
    </row>
    <row r="2021" spans="1:3" ht="13.2">
      <c r="A2021" s="659">
        <v>44485</v>
      </c>
      <c r="B2021" s="489">
        <v>1</v>
      </c>
      <c r="C2021" s="613">
        <v>132</v>
      </c>
    </row>
    <row r="2022" spans="1:3" ht="13.2">
      <c r="A2022" s="659">
        <v>44486</v>
      </c>
      <c r="B2022" s="489">
        <v>1</v>
      </c>
      <c r="C2022" s="613">
        <v>132</v>
      </c>
    </row>
    <row r="2023" spans="1:3" ht="13.2">
      <c r="A2023" s="659">
        <v>44487</v>
      </c>
      <c r="B2023" s="489">
        <v>1</v>
      </c>
      <c r="C2023" s="613">
        <v>132</v>
      </c>
    </row>
    <row r="2024" spans="1:3" ht="13.2">
      <c r="A2024" s="659">
        <v>44488</v>
      </c>
      <c r="B2024" s="489">
        <v>1</v>
      </c>
      <c r="C2024" s="613">
        <v>132</v>
      </c>
    </row>
    <row r="2025" spans="1:3" ht="13.2">
      <c r="A2025" s="659">
        <v>44489</v>
      </c>
      <c r="B2025" s="489">
        <v>1</v>
      </c>
      <c r="C2025" s="613">
        <v>132</v>
      </c>
    </row>
    <row r="2026" spans="1:3" ht="13.2">
      <c r="A2026" s="659">
        <v>44490</v>
      </c>
      <c r="B2026" s="489">
        <v>1</v>
      </c>
      <c r="C2026" s="613">
        <v>132</v>
      </c>
    </row>
    <row r="2027" spans="1:3" ht="13.2">
      <c r="A2027" s="659">
        <v>44491</v>
      </c>
      <c r="B2027" s="489">
        <v>1</v>
      </c>
      <c r="C2027" s="613">
        <v>132</v>
      </c>
    </row>
    <row r="2028" spans="1:3" ht="13.2">
      <c r="A2028" s="659">
        <v>44492</v>
      </c>
      <c r="B2028" s="489">
        <v>1</v>
      </c>
      <c r="C2028" s="613">
        <v>132</v>
      </c>
    </row>
    <row r="2029" spans="1:3" ht="13.2">
      <c r="A2029" s="659">
        <v>44493</v>
      </c>
      <c r="B2029" s="489">
        <v>1</v>
      </c>
      <c r="C2029" s="613">
        <v>132</v>
      </c>
    </row>
    <row r="2030" spans="1:3" ht="13.2">
      <c r="A2030" s="659">
        <v>44494</v>
      </c>
      <c r="B2030" s="489">
        <v>1</v>
      </c>
      <c r="C2030" s="613">
        <v>132</v>
      </c>
    </row>
    <row r="2031" spans="1:3" ht="13.2">
      <c r="A2031" s="659">
        <v>44495</v>
      </c>
      <c r="B2031" s="489">
        <v>1</v>
      </c>
      <c r="C2031" s="613">
        <v>132</v>
      </c>
    </row>
    <row r="2032" spans="1:3" ht="13.2">
      <c r="A2032" s="659">
        <v>44496</v>
      </c>
      <c r="B2032" s="489">
        <v>1</v>
      </c>
      <c r="C2032" s="613">
        <v>132</v>
      </c>
    </row>
    <row r="2033" spans="1:3" ht="13.2">
      <c r="A2033" s="659">
        <v>44497</v>
      </c>
      <c r="B2033" s="489">
        <v>1</v>
      </c>
      <c r="C2033" s="613">
        <v>132</v>
      </c>
    </row>
    <row r="2034" spans="1:3" ht="13.2">
      <c r="A2034" s="659">
        <v>44498</v>
      </c>
      <c r="B2034" s="489">
        <v>1</v>
      </c>
      <c r="C2034" s="613">
        <v>132</v>
      </c>
    </row>
    <row r="2035" spans="1:3" ht="13.2">
      <c r="A2035" s="659">
        <v>44499</v>
      </c>
      <c r="B2035" s="489">
        <v>1</v>
      </c>
      <c r="C2035" s="613">
        <v>132</v>
      </c>
    </row>
    <row r="2036" spans="1:3" ht="13.2">
      <c r="A2036" s="659">
        <v>44500</v>
      </c>
      <c r="B2036" s="489">
        <v>1</v>
      </c>
      <c r="C2036" s="613">
        <v>132</v>
      </c>
    </row>
    <row r="2037" spans="1:3" ht="13.2">
      <c r="A2037" s="659">
        <v>44501</v>
      </c>
      <c r="B2037" s="489">
        <v>1</v>
      </c>
      <c r="C2037" s="613">
        <v>132</v>
      </c>
    </row>
    <row r="2038" spans="1:3" ht="13.2">
      <c r="A2038" s="659">
        <v>44502</v>
      </c>
      <c r="B2038" s="489">
        <v>1</v>
      </c>
      <c r="C2038" s="613">
        <v>132</v>
      </c>
    </row>
    <row r="2039" spans="1:3" ht="13.2">
      <c r="A2039" s="659">
        <v>44503</v>
      </c>
      <c r="B2039" s="489">
        <v>1</v>
      </c>
      <c r="C2039" s="613">
        <v>132</v>
      </c>
    </row>
    <row r="2040" spans="1:3" ht="13.2">
      <c r="A2040" s="659">
        <v>44504</v>
      </c>
      <c r="B2040" s="489">
        <v>1</v>
      </c>
      <c r="C2040" s="613">
        <v>132</v>
      </c>
    </row>
    <row r="2041" spans="1:3" ht="13.2">
      <c r="A2041" s="659">
        <v>44505</v>
      </c>
      <c r="B2041" s="489">
        <v>0</v>
      </c>
      <c r="C2041" s="613">
        <v>132</v>
      </c>
    </row>
    <row r="2042" spans="1:3" ht="13.2">
      <c r="A2042" s="659">
        <v>44506</v>
      </c>
      <c r="B2042" s="489">
        <v>0</v>
      </c>
      <c r="C2042" s="613">
        <v>132</v>
      </c>
    </row>
    <row r="2043" spans="1:3" ht="13.2">
      <c r="A2043" s="659">
        <v>44507</v>
      </c>
      <c r="B2043" s="489">
        <v>1</v>
      </c>
      <c r="C2043" s="613">
        <v>132</v>
      </c>
    </row>
    <row r="2044" spans="1:3" ht="13.2">
      <c r="A2044" s="659">
        <v>44508</v>
      </c>
      <c r="B2044" s="489">
        <v>1</v>
      </c>
      <c r="C2044" s="613">
        <v>132</v>
      </c>
    </row>
    <row r="2045" spans="1:3" ht="13.2">
      <c r="A2045" s="659">
        <v>44509</v>
      </c>
      <c r="B2045" s="489">
        <v>34</v>
      </c>
      <c r="C2045" s="613">
        <v>132</v>
      </c>
    </row>
    <row r="2046" spans="1:3" ht="13.2">
      <c r="A2046" s="659">
        <v>44510</v>
      </c>
      <c r="B2046" s="489">
        <v>53</v>
      </c>
      <c r="C2046" s="613">
        <v>132</v>
      </c>
    </row>
    <row r="2047" spans="1:3" ht="13.2">
      <c r="A2047" s="659">
        <v>44511</v>
      </c>
      <c r="B2047" s="489">
        <v>1</v>
      </c>
      <c r="C2047" s="613">
        <v>132</v>
      </c>
    </row>
    <row r="2048" spans="1:3" ht="13.2">
      <c r="A2048" s="659">
        <v>44512</v>
      </c>
      <c r="B2048" s="489">
        <v>1</v>
      </c>
      <c r="C2048" s="613">
        <v>132</v>
      </c>
    </row>
    <row r="2049" spans="1:3" ht="13.2">
      <c r="A2049" s="659">
        <v>44513</v>
      </c>
      <c r="B2049" s="489">
        <v>0</v>
      </c>
      <c r="C2049" s="613">
        <v>132</v>
      </c>
    </row>
    <row r="2050" spans="1:3" ht="13.2">
      <c r="A2050" s="659">
        <v>44514</v>
      </c>
      <c r="B2050" s="489">
        <v>1</v>
      </c>
      <c r="C2050" s="613">
        <v>132</v>
      </c>
    </row>
    <row r="2051" spans="1:3" ht="13.2">
      <c r="A2051" s="659">
        <v>44515</v>
      </c>
      <c r="B2051" s="489">
        <v>1</v>
      </c>
      <c r="C2051" s="613">
        <v>132</v>
      </c>
    </row>
    <row r="2052" spans="1:3" ht="13.2">
      <c r="A2052" s="659">
        <v>44516</v>
      </c>
      <c r="B2052" s="489">
        <v>5</v>
      </c>
      <c r="C2052" s="613">
        <v>132</v>
      </c>
    </row>
    <row r="2053" spans="1:3" ht="13.2">
      <c r="A2053" s="659">
        <v>44517</v>
      </c>
      <c r="B2053" s="489">
        <v>22</v>
      </c>
      <c r="C2053" s="613">
        <v>132</v>
      </c>
    </row>
    <row r="2054" spans="1:3" ht="13.2">
      <c r="A2054" s="659">
        <v>44518</v>
      </c>
      <c r="B2054" s="489">
        <v>83</v>
      </c>
      <c r="C2054" s="613">
        <v>132</v>
      </c>
    </row>
    <row r="2055" spans="1:3" ht="13.2">
      <c r="A2055" s="659">
        <v>44519</v>
      </c>
      <c r="B2055" s="489">
        <v>62</v>
      </c>
      <c r="C2055" s="613">
        <v>132</v>
      </c>
    </row>
    <row r="2056" spans="1:3" ht="13.2">
      <c r="A2056" s="659">
        <v>44520</v>
      </c>
      <c r="B2056" s="489">
        <v>1</v>
      </c>
      <c r="C2056" s="613">
        <v>132</v>
      </c>
    </row>
    <row r="2057" spans="1:3" ht="13.2">
      <c r="A2057" s="659">
        <v>44521</v>
      </c>
      <c r="B2057" s="489">
        <v>0</v>
      </c>
      <c r="C2057" s="613">
        <v>132</v>
      </c>
    </row>
    <row r="2058" spans="1:3" ht="13.2">
      <c r="A2058" s="659">
        <v>44522</v>
      </c>
      <c r="B2058" s="489">
        <v>2</v>
      </c>
      <c r="C2058" s="613">
        <v>132</v>
      </c>
    </row>
    <row r="2059" spans="1:3" ht="13.2">
      <c r="A2059" s="659">
        <v>44523</v>
      </c>
      <c r="B2059" s="489">
        <v>23</v>
      </c>
      <c r="C2059" s="613">
        <v>132</v>
      </c>
    </row>
    <row r="2060" spans="1:3" ht="13.2">
      <c r="A2060" s="659">
        <v>44524</v>
      </c>
      <c r="B2060" s="489">
        <v>44</v>
      </c>
      <c r="C2060" s="613">
        <v>132</v>
      </c>
    </row>
    <row r="2061" spans="1:3" ht="13.2">
      <c r="A2061" s="659">
        <v>44525</v>
      </c>
      <c r="B2061" s="489">
        <v>49</v>
      </c>
      <c r="C2061" s="613">
        <v>132</v>
      </c>
    </row>
    <row r="2062" spans="1:3" ht="13.2">
      <c r="A2062" s="659">
        <v>44526</v>
      </c>
      <c r="B2062" s="489">
        <v>69</v>
      </c>
      <c r="C2062" s="613">
        <v>132</v>
      </c>
    </row>
    <row r="2063" spans="1:3" ht="13.2">
      <c r="A2063" s="659">
        <v>44527</v>
      </c>
      <c r="B2063" s="489">
        <v>1</v>
      </c>
      <c r="C2063" s="613">
        <v>132</v>
      </c>
    </row>
    <row r="2064" spans="1:3" ht="13.2">
      <c r="A2064" s="659">
        <v>44528</v>
      </c>
      <c r="B2064" s="489">
        <v>22</v>
      </c>
      <c r="C2064" s="613">
        <v>132</v>
      </c>
    </row>
    <row r="2065" spans="1:3" ht="13.2">
      <c r="A2065" s="659">
        <v>44529</v>
      </c>
      <c r="B2065" s="489">
        <v>1</v>
      </c>
      <c r="C2065" s="613">
        <v>132</v>
      </c>
    </row>
    <row r="2066" spans="1:3" ht="13.2">
      <c r="A2066" s="659">
        <v>44530</v>
      </c>
      <c r="B2066" s="489">
        <v>85</v>
      </c>
      <c r="C2066" s="613">
        <v>132</v>
      </c>
    </row>
    <row r="2067" spans="1:3" ht="13.2">
      <c r="A2067" s="659">
        <v>44531</v>
      </c>
      <c r="B2067" s="489">
        <v>80</v>
      </c>
      <c r="C2067" s="613">
        <v>132</v>
      </c>
    </row>
    <row r="2068" spans="1:3" ht="13.2">
      <c r="A2068" s="659">
        <v>44532</v>
      </c>
      <c r="B2068" s="489">
        <v>57</v>
      </c>
      <c r="C2068" s="613">
        <v>132</v>
      </c>
    </row>
    <row r="2069" spans="1:3" ht="13.2">
      <c r="A2069" s="659">
        <v>44533</v>
      </c>
      <c r="B2069" s="489">
        <v>6</v>
      </c>
      <c r="C2069" s="613">
        <v>132</v>
      </c>
    </row>
    <row r="2070" spans="1:3" ht="13.2">
      <c r="A2070" s="659">
        <v>44534</v>
      </c>
      <c r="B2070" s="489">
        <v>1</v>
      </c>
      <c r="C2070" s="613">
        <v>132</v>
      </c>
    </row>
    <row r="2071" spans="1:3" ht="13.2">
      <c r="A2071" s="659">
        <v>44535</v>
      </c>
      <c r="B2071" s="489">
        <v>22</v>
      </c>
      <c r="C2071" s="613">
        <v>132</v>
      </c>
    </row>
    <row r="2072" spans="1:3" ht="13.2">
      <c r="A2072" s="659">
        <v>44536</v>
      </c>
      <c r="B2072" s="489">
        <v>52</v>
      </c>
      <c r="C2072" s="613">
        <v>132</v>
      </c>
    </row>
    <row r="2073" spans="1:3" ht="13.2">
      <c r="A2073" s="659">
        <v>44537</v>
      </c>
      <c r="B2073" s="489">
        <v>85</v>
      </c>
      <c r="C2073" s="613">
        <v>132</v>
      </c>
    </row>
    <row r="2074" spans="1:3" ht="13.2">
      <c r="A2074" s="659">
        <v>44538</v>
      </c>
      <c r="B2074" s="489">
        <v>46</v>
      </c>
      <c r="C2074" s="613">
        <v>132</v>
      </c>
    </row>
    <row r="2075" spans="1:3" ht="13.2">
      <c r="A2075" s="659">
        <v>44539</v>
      </c>
      <c r="B2075" s="489">
        <v>77</v>
      </c>
      <c r="C2075" s="613">
        <v>132</v>
      </c>
    </row>
    <row r="2076" spans="1:3" ht="13.2">
      <c r="A2076" s="659">
        <v>44540</v>
      </c>
      <c r="B2076" s="489">
        <v>59</v>
      </c>
      <c r="C2076" s="613">
        <v>132</v>
      </c>
    </row>
    <row r="2077" spans="1:3" ht="13.2">
      <c r="A2077" s="659">
        <v>44541</v>
      </c>
      <c r="B2077" s="489">
        <v>1</v>
      </c>
      <c r="C2077" s="613">
        <v>132</v>
      </c>
    </row>
    <row r="2078" spans="1:3" ht="13.2">
      <c r="A2078" s="659">
        <v>44542</v>
      </c>
      <c r="B2078" s="489">
        <v>14</v>
      </c>
      <c r="C2078" s="613">
        <v>132</v>
      </c>
    </row>
    <row r="2079" spans="1:3" ht="13.2">
      <c r="A2079" s="659">
        <v>44543</v>
      </c>
      <c r="B2079" s="489">
        <v>56</v>
      </c>
      <c r="C2079" s="613">
        <v>132</v>
      </c>
    </row>
    <row r="2080" spans="1:3" ht="13.2">
      <c r="A2080" s="659">
        <v>44544</v>
      </c>
      <c r="B2080" s="489">
        <v>108</v>
      </c>
      <c r="C2080" s="613">
        <v>132</v>
      </c>
    </row>
    <row r="2081" spans="1:3" ht="13.2">
      <c r="A2081" s="659">
        <v>44545</v>
      </c>
      <c r="B2081" s="489">
        <v>110</v>
      </c>
      <c r="C2081" s="613">
        <v>132</v>
      </c>
    </row>
    <row r="2082" spans="1:3" ht="13.2">
      <c r="A2082" s="659">
        <v>44546</v>
      </c>
      <c r="B2082" s="489">
        <v>47</v>
      </c>
      <c r="C2082" s="613">
        <v>132</v>
      </c>
    </row>
    <row r="2083" spans="1:3" ht="13.2">
      <c r="A2083" s="659">
        <v>44547</v>
      </c>
      <c r="B2083" s="489">
        <v>2</v>
      </c>
      <c r="C2083" s="613">
        <v>132</v>
      </c>
    </row>
    <row r="2084" spans="1:3" ht="13.2">
      <c r="A2084" s="659">
        <v>44548</v>
      </c>
      <c r="B2084" s="489">
        <v>1</v>
      </c>
      <c r="C2084" s="613">
        <v>132</v>
      </c>
    </row>
    <row r="2085" spans="1:3" ht="13.2">
      <c r="A2085" s="659">
        <v>44549</v>
      </c>
      <c r="B2085" s="489">
        <v>0</v>
      </c>
      <c r="C2085" s="613">
        <v>132</v>
      </c>
    </row>
    <row r="2086" spans="1:3" ht="13.2">
      <c r="A2086" s="659">
        <v>44550</v>
      </c>
      <c r="B2086" s="489">
        <v>23</v>
      </c>
      <c r="C2086" s="613">
        <v>132</v>
      </c>
    </row>
    <row r="2087" spans="1:3" ht="13.2">
      <c r="A2087" s="659">
        <v>44551</v>
      </c>
      <c r="B2087" s="489">
        <v>49</v>
      </c>
      <c r="C2087" s="613">
        <v>132</v>
      </c>
    </row>
    <row r="2088" spans="1:3" ht="13.2">
      <c r="A2088" s="659">
        <v>44552</v>
      </c>
      <c r="B2088" s="489">
        <v>15</v>
      </c>
      <c r="C2088" s="613">
        <v>132</v>
      </c>
    </row>
    <row r="2089" spans="1:3" ht="13.2">
      <c r="A2089" s="659">
        <v>44553</v>
      </c>
      <c r="B2089" s="489">
        <v>58</v>
      </c>
      <c r="C2089" s="613">
        <v>132</v>
      </c>
    </row>
    <row r="2090" spans="1:3" ht="13.2">
      <c r="A2090" s="659">
        <v>44554</v>
      </c>
      <c r="B2090" s="489">
        <v>2</v>
      </c>
      <c r="C2090" s="613">
        <v>132</v>
      </c>
    </row>
    <row r="2091" spans="1:3" ht="13.2">
      <c r="A2091" s="659">
        <v>44555</v>
      </c>
      <c r="B2091" s="489">
        <v>1</v>
      </c>
      <c r="C2091" s="613">
        <v>132</v>
      </c>
    </row>
    <row r="2092" spans="1:3" ht="13.2">
      <c r="A2092" s="659">
        <v>44556</v>
      </c>
      <c r="B2092" s="489">
        <v>1</v>
      </c>
      <c r="C2092" s="613">
        <v>132</v>
      </c>
    </row>
    <row r="2093" spans="1:3" ht="13.2">
      <c r="A2093" s="659">
        <v>44557</v>
      </c>
      <c r="B2093" s="489">
        <v>22</v>
      </c>
      <c r="C2093" s="613">
        <v>132</v>
      </c>
    </row>
    <row r="2094" spans="1:3" ht="13.2">
      <c r="A2094" s="659">
        <v>44558</v>
      </c>
      <c r="B2094" s="489">
        <v>61</v>
      </c>
      <c r="C2094" s="613">
        <v>132</v>
      </c>
    </row>
    <row r="2095" spans="1:3" ht="13.2">
      <c r="A2095" s="659">
        <v>44559</v>
      </c>
      <c r="B2095" s="489">
        <v>27</v>
      </c>
      <c r="C2095" s="613">
        <v>132</v>
      </c>
    </row>
    <row r="2096" spans="1:3" ht="13.2">
      <c r="A2096" s="659">
        <v>44560</v>
      </c>
      <c r="B2096" s="489">
        <v>6</v>
      </c>
      <c r="C2096" s="613">
        <v>132</v>
      </c>
    </row>
    <row r="2097" spans="1:3" ht="13.2">
      <c r="A2097" s="659">
        <v>44561</v>
      </c>
      <c r="B2097" s="489">
        <v>1</v>
      </c>
      <c r="C2097" s="613">
        <v>132</v>
      </c>
    </row>
    <row r="2098" spans="1:3" ht="13.2">
      <c r="A2098" s="659">
        <v>44562</v>
      </c>
      <c r="B2098" s="489">
        <v>1</v>
      </c>
      <c r="C2098" s="613">
        <v>132</v>
      </c>
    </row>
    <row r="2099" spans="1:3" ht="13.2">
      <c r="A2099" s="659">
        <v>44563</v>
      </c>
      <c r="B2099" s="489">
        <v>23</v>
      </c>
      <c r="C2099" s="613">
        <v>132</v>
      </c>
    </row>
    <row r="2100" spans="1:3" ht="13.2">
      <c r="A2100" s="659">
        <v>44564</v>
      </c>
      <c r="B2100" s="489">
        <v>27</v>
      </c>
      <c r="C2100" s="613">
        <v>132</v>
      </c>
    </row>
    <row r="2101" spans="1:3" ht="13.2">
      <c r="A2101" s="659">
        <v>44565</v>
      </c>
      <c r="B2101" s="489">
        <v>0</v>
      </c>
      <c r="C2101" s="613">
        <v>132</v>
      </c>
    </row>
    <row r="2102" spans="1:3" ht="13.2">
      <c r="A2102" s="659">
        <v>44566</v>
      </c>
      <c r="B2102" s="489">
        <v>1</v>
      </c>
      <c r="C2102" s="613">
        <v>132</v>
      </c>
    </row>
    <row r="2103" spans="1:3" ht="13.2">
      <c r="A2103" s="659">
        <v>44567</v>
      </c>
      <c r="B2103" s="489">
        <v>2</v>
      </c>
      <c r="C2103" s="613">
        <v>132</v>
      </c>
    </row>
    <row r="2104" spans="1:3" ht="13.2">
      <c r="A2104" s="659">
        <v>44568</v>
      </c>
      <c r="B2104" s="489">
        <v>1</v>
      </c>
      <c r="C2104" s="613">
        <v>132</v>
      </c>
    </row>
    <row r="2105" spans="1:3" ht="13.2">
      <c r="A2105" s="659">
        <v>44569</v>
      </c>
      <c r="B2105" s="489">
        <v>1</v>
      </c>
      <c r="C2105" s="613">
        <v>132</v>
      </c>
    </row>
    <row r="2106" spans="1:3" ht="13.2">
      <c r="A2106" s="659">
        <v>44570</v>
      </c>
      <c r="B2106" s="489">
        <v>1</v>
      </c>
      <c r="C2106" s="613">
        <v>132</v>
      </c>
    </row>
    <row r="2107" spans="1:3" ht="13.2">
      <c r="A2107" s="659">
        <v>44571</v>
      </c>
      <c r="B2107" s="489">
        <v>12</v>
      </c>
      <c r="C2107" s="613">
        <v>132</v>
      </c>
    </row>
    <row r="2108" spans="1:3" ht="13.2">
      <c r="A2108" s="659">
        <v>44572</v>
      </c>
      <c r="B2108" s="489">
        <v>1</v>
      </c>
      <c r="C2108" s="613">
        <v>132</v>
      </c>
    </row>
    <row r="2109" spans="1:3" ht="13.2">
      <c r="A2109" s="659">
        <v>44573</v>
      </c>
      <c r="B2109" s="489">
        <v>1</v>
      </c>
      <c r="C2109" s="613">
        <v>132</v>
      </c>
    </row>
    <row r="2110" spans="1:3" ht="13.2">
      <c r="A2110" s="659">
        <v>44574</v>
      </c>
      <c r="B2110" s="489">
        <v>1</v>
      </c>
      <c r="C2110" s="613">
        <v>132</v>
      </c>
    </row>
    <row r="2111" spans="1:3" ht="13.2">
      <c r="A2111" s="659">
        <v>44575</v>
      </c>
      <c r="B2111" s="489">
        <v>1</v>
      </c>
      <c r="C2111" s="613">
        <v>132</v>
      </c>
    </row>
    <row r="2112" spans="1:3" ht="13.2">
      <c r="A2112" s="659">
        <v>44576</v>
      </c>
      <c r="B2112" s="489">
        <v>1</v>
      </c>
      <c r="C2112" s="613">
        <v>132</v>
      </c>
    </row>
    <row r="2113" spans="1:3" ht="13.2">
      <c r="A2113" s="659">
        <v>44577</v>
      </c>
      <c r="B2113" s="489">
        <v>0</v>
      </c>
      <c r="C2113" s="613">
        <v>132</v>
      </c>
    </row>
    <row r="2114" spans="1:3" ht="13.2">
      <c r="A2114" s="659">
        <v>44578</v>
      </c>
      <c r="B2114" s="489">
        <v>1</v>
      </c>
      <c r="C2114" s="613">
        <v>132</v>
      </c>
    </row>
    <row r="2115" spans="1:3" ht="13.2">
      <c r="A2115" s="659">
        <v>44579</v>
      </c>
      <c r="B2115" s="489">
        <v>22</v>
      </c>
      <c r="C2115" s="613">
        <v>132</v>
      </c>
    </row>
    <row r="2116" spans="1:3" ht="13.2">
      <c r="A2116" s="659">
        <v>44580</v>
      </c>
      <c r="B2116" s="489">
        <v>106</v>
      </c>
      <c r="C2116" s="613">
        <v>132</v>
      </c>
    </row>
    <row r="2117" spans="1:3" ht="13.2">
      <c r="A2117" s="659">
        <v>44581</v>
      </c>
      <c r="B2117" s="489">
        <v>48</v>
      </c>
      <c r="C2117" s="613">
        <v>132</v>
      </c>
    </row>
    <row r="2118" spans="1:3" ht="13.2">
      <c r="A2118" s="659">
        <v>44582</v>
      </c>
      <c r="B2118" s="489">
        <v>18</v>
      </c>
      <c r="C2118" s="613">
        <v>132</v>
      </c>
    </row>
    <row r="2119" spans="1:3" ht="13.2">
      <c r="A2119" s="659">
        <v>44583</v>
      </c>
      <c r="B2119" s="489">
        <v>1</v>
      </c>
      <c r="C2119" s="613">
        <v>132</v>
      </c>
    </row>
    <row r="2120" spans="1:3" ht="13.2">
      <c r="A2120" s="659">
        <v>44584</v>
      </c>
      <c r="B2120" s="489">
        <v>22</v>
      </c>
      <c r="C2120" s="613">
        <v>132</v>
      </c>
    </row>
    <row r="2121" spans="1:3" ht="13.2">
      <c r="A2121" s="659">
        <v>44585</v>
      </c>
      <c r="B2121" s="489">
        <v>16</v>
      </c>
      <c r="C2121" s="613">
        <v>132</v>
      </c>
    </row>
    <row r="2122" spans="1:3" ht="13.2">
      <c r="A2122" s="659">
        <v>44586</v>
      </c>
      <c r="B2122" s="489">
        <v>95</v>
      </c>
      <c r="C2122" s="613">
        <v>132</v>
      </c>
    </row>
    <row r="2123" spans="1:3" ht="13.2">
      <c r="A2123" s="659">
        <v>44587</v>
      </c>
      <c r="B2123" s="489">
        <v>68</v>
      </c>
      <c r="C2123" s="613">
        <v>132</v>
      </c>
    </row>
    <row r="2124" spans="1:3" ht="13.2">
      <c r="A2124" s="659">
        <v>44588</v>
      </c>
      <c r="B2124" s="489">
        <v>99</v>
      </c>
      <c r="C2124" s="613">
        <v>132</v>
      </c>
    </row>
    <row r="2125" spans="1:3" ht="13.2">
      <c r="A2125" s="659">
        <v>44589</v>
      </c>
      <c r="B2125" s="489">
        <v>65</v>
      </c>
      <c r="C2125" s="613">
        <v>132</v>
      </c>
    </row>
    <row r="2126" spans="1:3" ht="13.2">
      <c r="A2126" s="659">
        <v>44590</v>
      </c>
      <c r="B2126" s="489">
        <v>0</v>
      </c>
      <c r="C2126" s="613">
        <v>132</v>
      </c>
    </row>
    <row r="2127" spans="1:3" ht="13.2">
      <c r="A2127" s="659">
        <v>44591</v>
      </c>
      <c r="B2127" s="489">
        <v>22</v>
      </c>
      <c r="C2127" s="613">
        <v>132</v>
      </c>
    </row>
    <row r="2128" spans="1:3" ht="13.2">
      <c r="A2128" s="659">
        <v>44592</v>
      </c>
      <c r="B2128" s="489">
        <v>123</v>
      </c>
      <c r="C2128" s="613">
        <v>132</v>
      </c>
    </row>
    <row r="2129" spans="1:3" ht="13.2">
      <c r="A2129" s="659">
        <v>44593</v>
      </c>
      <c r="B2129" s="489">
        <v>21</v>
      </c>
      <c r="C2129" s="613">
        <v>132</v>
      </c>
    </row>
    <row r="2130" spans="1:3" ht="13.2">
      <c r="A2130" s="659">
        <v>44594</v>
      </c>
      <c r="B2130" s="489">
        <v>43</v>
      </c>
      <c r="C2130" s="613">
        <v>132</v>
      </c>
    </row>
    <row r="2131" spans="1:3" ht="13.2">
      <c r="A2131" s="659">
        <v>44595</v>
      </c>
      <c r="B2131" s="489">
        <v>2</v>
      </c>
      <c r="C2131" s="613">
        <v>132</v>
      </c>
    </row>
    <row r="2132" spans="1:3" ht="13.2">
      <c r="A2132" s="659">
        <v>44596</v>
      </c>
      <c r="B2132" s="489">
        <v>1</v>
      </c>
      <c r="C2132" s="613">
        <v>132</v>
      </c>
    </row>
    <row r="2133" spans="1:3" ht="13.2">
      <c r="A2133" s="659">
        <v>44597</v>
      </c>
      <c r="B2133" s="489">
        <v>1</v>
      </c>
      <c r="C2133" s="613">
        <v>132</v>
      </c>
    </row>
    <row r="2134" spans="1:3" ht="13.2">
      <c r="A2134" s="659">
        <v>44598</v>
      </c>
      <c r="B2134" s="489">
        <v>12</v>
      </c>
      <c r="C2134" s="613">
        <v>132</v>
      </c>
    </row>
    <row r="2135" spans="1:3" ht="13.2">
      <c r="A2135" s="659">
        <v>44599</v>
      </c>
      <c r="B2135" s="489">
        <v>21</v>
      </c>
      <c r="C2135" s="613">
        <v>132</v>
      </c>
    </row>
    <row r="2136" spans="1:3" ht="13.2">
      <c r="A2136" s="659">
        <v>44600</v>
      </c>
      <c r="B2136" s="489">
        <v>66</v>
      </c>
      <c r="C2136" s="613">
        <v>132</v>
      </c>
    </row>
    <row r="2137" spans="1:3" ht="13.2">
      <c r="A2137" s="659">
        <v>44601</v>
      </c>
      <c r="B2137" s="489">
        <v>14</v>
      </c>
      <c r="C2137" s="613">
        <v>132</v>
      </c>
    </row>
    <row r="2138" spans="1:3" ht="13.2">
      <c r="A2138" s="659">
        <v>44602</v>
      </c>
      <c r="B2138" s="489">
        <v>32</v>
      </c>
      <c r="C2138" s="613">
        <v>132</v>
      </c>
    </row>
    <row r="2139" spans="1:3" ht="13.2">
      <c r="A2139" s="659">
        <v>44603</v>
      </c>
      <c r="B2139" s="489">
        <v>25</v>
      </c>
      <c r="C2139" s="613">
        <v>132</v>
      </c>
    </row>
    <row r="2140" spans="1:3" ht="13.2">
      <c r="A2140" s="659">
        <v>44604</v>
      </c>
      <c r="B2140" s="489">
        <v>1</v>
      </c>
      <c r="C2140" s="613">
        <v>132</v>
      </c>
    </row>
    <row r="2141" spans="1:3" ht="13.2">
      <c r="A2141" s="659">
        <v>44605</v>
      </c>
      <c r="B2141" s="489">
        <v>22</v>
      </c>
      <c r="C2141" s="613">
        <v>132</v>
      </c>
    </row>
    <row r="2142" spans="1:3" ht="13.2">
      <c r="A2142" s="659">
        <v>44606</v>
      </c>
      <c r="B2142" s="489">
        <v>93</v>
      </c>
      <c r="C2142" s="613">
        <v>132</v>
      </c>
    </row>
    <row r="2143" spans="1:3" ht="13.2">
      <c r="A2143" s="659">
        <v>44607</v>
      </c>
      <c r="B2143" s="489">
        <v>34</v>
      </c>
      <c r="C2143" s="613">
        <v>132</v>
      </c>
    </row>
    <row r="2144" spans="1:3" ht="13.2">
      <c r="A2144" s="659">
        <v>44608</v>
      </c>
      <c r="B2144" s="489">
        <v>21</v>
      </c>
      <c r="C2144" s="613">
        <v>132</v>
      </c>
    </row>
    <row r="2145" spans="1:3" ht="13.2">
      <c r="A2145" s="659">
        <v>44609</v>
      </c>
      <c r="B2145" s="489">
        <v>115</v>
      </c>
      <c r="C2145" s="613">
        <v>132</v>
      </c>
    </row>
    <row r="2146" spans="1:3" ht="13.2">
      <c r="A2146" s="659">
        <v>44610</v>
      </c>
      <c r="B2146" s="489">
        <v>130</v>
      </c>
      <c r="C2146" s="613">
        <v>132</v>
      </c>
    </row>
    <row r="2147" spans="1:3" ht="13.2">
      <c r="A2147" s="659">
        <v>44611</v>
      </c>
      <c r="B2147" s="489">
        <v>1</v>
      </c>
      <c r="C2147" s="613">
        <v>132</v>
      </c>
    </row>
    <row r="2148" spans="1:3" ht="13.2">
      <c r="A2148" s="659">
        <v>44612</v>
      </c>
      <c r="B2148" s="489">
        <v>22</v>
      </c>
      <c r="C2148" s="613">
        <v>132</v>
      </c>
    </row>
    <row r="2149" spans="1:3" ht="13.2">
      <c r="A2149" s="659">
        <v>44613</v>
      </c>
      <c r="B2149" s="489">
        <v>62</v>
      </c>
      <c r="C2149" s="613">
        <v>132</v>
      </c>
    </row>
    <row r="2150" spans="1:3" ht="13.2">
      <c r="A2150" s="659">
        <v>44614</v>
      </c>
      <c r="B2150" s="489">
        <v>23</v>
      </c>
      <c r="C2150" s="613">
        <v>132</v>
      </c>
    </row>
    <row r="2151" spans="1:3" ht="13.2">
      <c r="A2151" s="659">
        <v>44615</v>
      </c>
      <c r="B2151" s="489">
        <v>81</v>
      </c>
      <c r="C2151" s="613">
        <v>132</v>
      </c>
    </row>
    <row r="2152" spans="1:3" ht="13.2">
      <c r="A2152" s="659">
        <v>44616</v>
      </c>
      <c r="B2152" s="489">
        <v>72</v>
      </c>
      <c r="C2152" s="613">
        <v>132</v>
      </c>
    </row>
    <row r="2153" spans="1:3" ht="13.2">
      <c r="A2153" s="659">
        <v>44617</v>
      </c>
      <c r="B2153" s="489">
        <v>1</v>
      </c>
      <c r="C2153" s="613">
        <v>132</v>
      </c>
    </row>
    <row r="2154" spans="1:3" ht="13.2">
      <c r="A2154" s="659">
        <v>44618</v>
      </c>
      <c r="B2154" s="489">
        <v>1</v>
      </c>
      <c r="C2154" s="613">
        <v>132</v>
      </c>
    </row>
    <row r="2155" spans="1:3" ht="13.2">
      <c r="A2155" s="659">
        <v>44619</v>
      </c>
      <c r="B2155" s="489">
        <v>12</v>
      </c>
      <c r="C2155" s="613">
        <v>132</v>
      </c>
    </row>
    <row r="2156" spans="1:3" ht="13.2">
      <c r="A2156" s="659">
        <v>44620</v>
      </c>
      <c r="B2156" s="489">
        <v>92</v>
      </c>
      <c r="C2156" s="613">
        <v>132</v>
      </c>
    </row>
    <row r="2157" spans="1:3" ht="13.2">
      <c r="A2157" s="659">
        <v>44621</v>
      </c>
      <c r="B2157" s="489">
        <v>94</v>
      </c>
      <c r="C2157" s="613">
        <v>132</v>
      </c>
    </row>
    <row r="2158" spans="1:3" ht="13.2">
      <c r="A2158" s="659">
        <v>44622</v>
      </c>
      <c r="B2158" s="489">
        <v>93</v>
      </c>
      <c r="C2158" s="613">
        <v>132</v>
      </c>
    </row>
    <row r="2159" spans="1:3" ht="13.2">
      <c r="A2159" s="659">
        <v>44623</v>
      </c>
      <c r="B2159" s="489">
        <v>93</v>
      </c>
      <c r="C2159" s="613">
        <v>132</v>
      </c>
    </row>
    <row r="2160" spans="1:3" ht="13.2">
      <c r="A2160" s="659">
        <v>44624</v>
      </c>
      <c r="B2160" s="489">
        <v>35</v>
      </c>
      <c r="C2160" s="613">
        <v>132</v>
      </c>
    </row>
    <row r="2161" spans="1:3" ht="13.2">
      <c r="A2161" s="659">
        <v>44625</v>
      </c>
      <c r="B2161" s="489">
        <v>1</v>
      </c>
      <c r="C2161" s="613">
        <v>132</v>
      </c>
    </row>
    <row r="2162" spans="1:3" ht="13.2">
      <c r="A2162" s="659">
        <v>44626</v>
      </c>
      <c r="B2162" s="489">
        <v>0</v>
      </c>
      <c r="C2162" s="613">
        <v>132</v>
      </c>
    </row>
    <row r="2163" spans="1:3" ht="13.2">
      <c r="A2163" s="659">
        <v>44627</v>
      </c>
      <c r="B2163" s="489">
        <v>2</v>
      </c>
      <c r="C2163" s="613">
        <v>132</v>
      </c>
    </row>
    <row r="2164" spans="1:3" ht="13.2">
      <c r="A2164" s="659">
        <v>44628</v>
      </c>
      <c r="B2164" s="489">
        <v>1</v>
      </c>
      <c r="C2164" s="613">
        <v>132</v>
      </c>
    </row>
    <row r="2165" spans="1:3" ht="13.2">
      <c r="A2165" s="659">
        <v>44629</v>
      </c>
      <c r="B2165" s="489">
        <v>1</v>
      </c>
      <c r="C2165" s="613">
        <v>132</v>
      </c>
    </row>
    <row r="2166" spans="1:3" ht="13.2">
      <c r="A2166" s="659">
        <v>44630</v>
      </c>
      <c r="B2166" s="489">
        <v>0</v>
      </c>
      <c r="C2166" s="613">
        <v>132</v>
      </c>
    </row>
    <row r="2167" spans="1:3" ht="13.2">
      <c r="A2167" s="659">
        <v>44631</v>
      </c>
      <c r="B2167" s="489">
        <v>1</v>
      </c>
      <c r="C2167" s="613">
        <v>132</v>
      </c>
    </row>
    <row r="2168" spans="1:3" ht="13.2">
      <c r="A2168" s="659">
        <v>44632</v>
      </c>
      <c r="B2168" s="489">
        <v>1</v>
      </c>
      <c r="C2168" s="613">
        <v>132</v>
      </c>
    </row>
    <row r="2169" spans="1:3" ht="13.2">
      <c r="A2169" s="659">
        <v>44633</v>
      </c>
      <c r="B2169" s="489">
        <v>1</v>
      </c>
      <c r="C2169" s="613">
        <v>132</v>
      </c>
    </row>
    <row r="2170" spans="1:3" ht="13.2">
      <c r="A2170" s="659">
        <v>44634</v>
      </c>
      <c r="B2170" s="489">
        <v>22</v>
      </c>
      <c r="C2170" s="613">
        <v>132</v>
      </c>
    </row>
    <row r="2171" spans="1:3" ht="13.2">
      <c r="A2171" s="659">
        <v>44635</v>
      </c>
      <c r="B2171" s="489">
        <v>62</v>
      </c>
      <c r="C2171" s="613">
        <v>132</v>
      </c>
    </row>
    <row r="2172" spans="1:3" ht="13.2">
      <c r="A2172" s="659">
        <v>44636</v>
      </c>
      <c r="B2172" s="489">
        <v>22</v>
      </c>
      <c r="C2172" s="613">
        <v>132</v>
      </c>
    </row>
    <row r="2173" spans="1:3" ht="13.2">
      <c r="A2173" s="659">
        <v>44637</v>
      </c>
      <c r="B2173" s="489">
        <v>41</v>
      </c>
      <c r="C2173" s="613">
        <v>132</v>
      </c>
    </row>
    <row r="2174" spans="1:3" ht="13.2">
      <c r="A2174" s="659">
        <v>44638</v>
      </c>
      <c r="B2174" s="489">
        <v>2</v>
      </c>
      <c r="C2174" s="613">
        <v>132</v>
      </c>
    </row>
    <row r="2175" spans="1:3" ht="13.2">
      <c r="A2175" s="659">
        <v>44639</v>
      </c>
      <c r="B2175" s="489">
        <v>0</v>
      </c>
      <c r="C2175" s="613">
        <v>132</v>
      </c>
    </row>
    <row r="2176" spans="1:3" ht="13.2">
      <c r="A2176" s="659">
        <v>44640</v>
      </c>
      <c r="B2176" s="489">
        <v>1</v>
      </c>
      <c r="C2176" s="613">
        <v>132</v>
      </c>
    </row>
    <row r="2177" spans="1:3" ht="13.2">
      <c r="A2177" s="659">
        <v>44641</v>
      </c>
      <c r="B2177" s="489">
        <v>2</v>
      </c>
      <c r="C2177" s="613">
        <v>132</v>
      </c>
    </row>
    <row r="2178" spans="1:3" ht="13.2">
      <c r="A2178" s="659">
        <v>44642</v>
      </c>
      <c r="B2178" s="489">
        <v>22</v>
      </c>
      <c r="C2178" s="613">
        <v>132</v>
      </c>
    </row>
    <row r="2179" spans="1:3" ht="13.2">
      <c r="A2179" s="659">
        <v>44643</v>
      </c>
      <c r="B2179" s="489">
        <v>41</v>
      </c>
      <c r="C2179" s="613">
        <v>132</v>
      </c>
    </row>
    <row r="2180" spans="1:3" ht="13.2">
      <c r="A2180" s="659">
        <v>44644</v>
      </c>
      <c r="B2180" s="489">
        <v>1</v>
      </c>
      <c r="C2180" s="613">
        <v>132</v>
      </c>
    </row>
    <row r="2181" spans="1:3" ht="13.2">
      <c r="A2181" s="659">
        <v>44645</v>
      </c>
      <c r="B2181" s="489">
        <v>1</v>
      </c>
      <c r="C2181" s="613">
        <v>132</v>
      </c>
    </row>
    <row r="2182" spans="1:3" ht="13.2">
      <c r="A2182" s="659">
        <v>44646</v>
      </c>
      <c r="B2182" s="489">
        <v>1</v>
      </c>
      <c r="C2182" s="613">
        <v>132</v>
      </c>
    </row>
    <row r="2183" spans="1:3" ht="13.2">
      <c r="A2183" s="659">
        <v>44647</v>
      </c>
      <c r="B2183" s="489">
        <v>0</v>
      </c>
      <c r="C2183" s="613">
        <v>132</v>
      </c>
    </row>
    <row r="2184" spans="1:3" ht="13.2">
      <c r="A2184" s="659">
        <v>44648</v>
      </c>
      <c r="B2184" s="489">
        <v>22</v>
      </c>
      <c r="C2184" s="613">
        <v>132</v>
      </c>
    </row>
    <row r="2185" spans="1:3" ht="13.2">
      <c r="A2185" s="659">
        <v>44649</v>
      </c>
      <c r="B2185" s="489">
        <v>26</v>
      </c>
      <c r="C2185" s="613">
        <v>132</v>
      </c>
    </row>
    <row r="2186" spans="1:3" ht="13.2">
      <c r="A2186" s="659">
        <v>44650</v>
      </c>
      <c r="B2186" s="489">
        <v>22</v>
      </c>
      <c r="C2186" s="613">
        <v>132</v>
      </c>
    </row>
    <row r="2187" spans="1:3" ht="13.2">
      <c r="A2187" s="659">
        <v>44651</v>
      </c>
      <c r="B2187" s="489">
        <v>89</v>
      </c>
      <c r="C2187" s="613">
        <v>132</v>
      </c>
    </row>
    <row r="2188" spans="1:3" ht="13.2">
      <c r="A2188" s="659">
        <v>44652</v>
      </c>
      <c r="B2188" s="489">
        <v>70</v>
      </c>
      <c r="C2188" s="613">
        <v>132</v>
      </c>
    </row>
    <row r="2189" spans="1:3" ht="13.2">
      <c r="A2189" s="659">
        <v>44653</v>
      </c>
      <c r="B2189" s="489">
        <v>1</v>
      </c>
      <c r="C2189" s="613">
        <v>132</v>
      </c>
    </row>
    <row r="2190" spans="1:3" ht="13.2">
      <c r="A2190" s="659">
        <v>44654</v>
      </c>
      <c r="B2190" s="489">
        <v>32</v>
      </c>
      <c r="C2190" s="613">
        <v>132</v>
      </c>
    </row>
    <row r="2191" spans="1:3" ht="13.2">
      <c r="A2191" s="659">
        <v>44655</v>
      </c>
      <c r="B2191" s="489">
        <v>0</v>
      </c>
      <c r="C2191" s="613">
        <v>132</v>
      </c>
    </row>
    <row r="2192" spans="1:3" ht="13.2">
      <c r="A2192" s="659">
        <v>44656</v>
      </c>
      <c r="B2192" s="489">
        <v>31</v>
      </c>
      <c r="C2192" s="613">
        <v>132</v>
      </c>
    </row>
    <row r="2193" spans="1:3" ht="13.2">
      <c r="A2193" s="659">
        <v>44657</v>
      </c>
      <c r="B2193" s="489">
        <v>64</v>
      </c>
      <c r="C2193" s="613">
        <v>132</v>
      </c>
    </row>
    <row r="2194" spans="1:3" ht="13.2">
      <c r="A2194" s="659">
        <v>44658</v>
      </c>
      <c r="B2194" s="489">
        <v>75</v>
      </c>
      <c r="C2194" s="613">
        <v>132</v>
      </c>
    </row>
    <row r="2195" spans="1:3" ht="13.2">
      <c r="A2195" s="659">
        <v>44659</v>
      </c>
      <c r="B2195" s="489">
        <v>57</v>
      </c>
      <c r="C2195" s="613">
        <v>132</v>
      </c>
    </row>
    <row r="2196" spans="1:3" ht="13.2">
      <c r="A2196" s="659">
        <v>44660</v>
      </c>
      <c r="B2196" s="489">
        <v>1</v>
      </c>
      <c r="C2196" s="613">
        <v>132</v>
      </c>
    </row>
    <row r="2197" spans="1:3" ht="13.2">
      <c r="A2197" s="659">
        <v>44661</v>
      </c>
      <c r="B2197" s="489">
        <v>42</v>
      </c>
      <c r="C2197" s="613">
        <v>132</v>
      </c>
    </row>
    <row r="2198" spans="1:3" ht="13.2">
      <c r="A2198" s="659">
        <v>44662</v>
      </c>
      <c r="B2198" s="489">
        <v>5</v>
      </c>
      <c r="C2198" s="613">
        <v>132</v>
      </c>
    </row>
    <row r="2199" spans="1:3" ht="13.2">
      <c r="A2199" s="659">
        <v>44663</v>
      </c>
      <c r="B2199" s="489">
        <v>1</v>
      </c>
      <c r="C2199" s="613">
        <v>132</v>
      </c>
    </row>
    <row r="2200" spans="1:3" ht="13.2">
      <c r="A2200" s="659">
        <v>44664</v>
      </c>
      <c r="B2200" s="489">
        <v>0</v>
      </c>
      <c r="C2200" s="613">
        <v>132</v>
      </c>
    </row>
    <row r="2201" spans="1:3" ht="13.2">
      <c r="A2201" s="659">
        <v>44665</v>
      </c>
      <c r="B2201" s="489">
        <v>1</v>
      </c>
      <c r="C2201" s="613">
        <v>132</v>
      </c>
    </row>
    <row r="2202" spans="1:3" ht="13.2">
      <c r="A2202" s="659">
        <v>44666</v>
      </c>
      <c r="B2202" s="489">
        <v>1</v>
      </c>
      <c r="C2202" s="613">
        <v>132</v>
      </c>
    </row>
    <row r="2203" spans="1:3" ht="13.2">
      <c r="A2203" s="659">
        <v>44667</v>
      </c>
      <c r="B2203" s="489">
        <v>1</v>
      </c>
      <c r="C2203" s="613">
        <v>132</v>
      </c>
    </row>
    <row r="2204" spans="1:3" ht="13.2">
      <c r="A2204" s="659">
        <v>44668</v>
      </c>
      <c r="B2204" s="489">
        <v>1</v>
      </c>
      <c r="C2204" s="613">
        <v>132</v>
      </c>
    </row>
    <row r="2205" spans="1:3" ht="13.2">
      <c r="A2205" s="659">
        <v>44669</v>
      </c>
      <c r="B2205" s="489">
        <v>0</v>
      </c>
      <c r="C2205" s="613">
        <v>132</v>
      </c>
    </row>
    <row r="2206" spans="1:3" ht="13.2">
      <c r="A2206" s="659">
        <v>44670</v>
      </c>
      <c r="B2206" s="489">
        <v>1</v>
      </c>
      <c r="C2206" s="613">
        <v>132</v>
      </c>
    </row>
    <row r="2207" spans="1:3" ht="13.2">
      <c r="A2207" s="659">
        <v>44671</v>
      </c>
      <c r="B2207" s="489">
        <v>11</v>
      </c>
      <c r="C2207" s="613">
        <v>132</v>
      </c>
    </row>
    <row r="2208" spans="1:3" ht="13.2">
      <c r="A2208" s="659">
        <v>44672</v>
      </c>
      <c r="B2208" s="489">
        <v>39</v>
      </c>
      <c r="C2208" s="613">
        <v>132</v>
      </c>
    </row>
    <row r="2209" spans="1:3" ht="13.2">
      <c r="A2209" s="659">
        <v>44673</v>
      </c>
      <c r="B2209" s="489">
        <v>1</v>
      </c>
      <c r="C2209" s="613">
        <v>132</v>
      </c>
    </row>
    <row r="2210" spans="1:3" ht="13.2">
      <c r="A2210" s="659">
        <v>44674</v>
      </c>
      <c r="B2210" s="489">
        <v>1</v>
      </c>
      <c r="C2210" s="613">
        <v>132</v>
      </c>
    </row>
    <row r="2211" spans="1:3" ht="13.2">
      <c r="A2211" s="659">
        <v>44675</v>
      </c>
      <c r="B2211" s="489">
        <v>0</v>
      </c>
      <c r="C2211" s="613">
        <v>132</v>
      </c>
    </row>
    <row r="2212" spans="1:3" ht="13.2">
      <c r="A2212" s="659">
        <v>44676</v>
      </c>
      <c r="B2212" s="489">
        <v>1</v>
      </c>
      <c r="C2212" s="613">
        <v>132</v>
      </c>
    </row>
    <row r="2213" spans="1:3" ht="13.2">
      <c r="A2213" s="659">
        <v>44677</v>
      </c>
      <c r="B2213" s="489">
        <v>19</v>
      </c>
      <c r="C2213" s="613">
        <v>132</v>
      </c>
    </row>
    <row r="2214" spans="1:3" ht="13.2">
      <c r="A2214" s="659">
        <v>44678</v>
      </c>
      <c r="B2214" s="489">
        <v>59</v>
      </c>
      <c r="C2214" s="613">
        <v>132</v>
      </c>
    </row>
    <row r="2215" spans="1:3" ht="13.2">
      <c r="A2215" s="659">
        <v>44679</v>
      </c>
      <c r="B2215" s="489">
        <v>1</v>
      </c>
      <c r="C2215" s="613">
        <v>132</v>
      </c>
    </row>
    <row r="2216" spans="1:3" ht="13.2">
      <c r="A2216" s="659">
        <v>44680</v>
      </c>
      <c r="B2216" s="489">
        <v>1</v>
      </c>
      <c r="C2216" s="613">
        <v>132</v>
      </c>
    </row>
    <row r="2217" spans="1:3" ht="13.2">
      <c r="A2217" s="659">
        <v>44681</v>
      </c>
      <c r="B2217" s="489">
        <v>0</v>
      </c>
      <c r="C2217" s="613">
        <v>132</v>
      </c>
    </row>
    <row r="2218" spans="1:3" ht="13.2">
      <c r="A2218" s="659">
        <v>44682</v>
      </c>
      <c r="B2218" s="489">
        <v>1</v>
      </c>
      <c r="C2218" s="613">
        <v>132</v>
      </c>
    </row>
    <row r="2219" spans="1:3" ht="13.2">
      <c r="A2219" s="659">
        <v>44683</v>
      </c>
      <c r="B2219" s="489">
        <v>1</v>
      </c>
      <c r="C2219" s="613">
        <v>132</v>
      </c>
    </row>
    <row r="2220" spans="1:3" ht="13.2">
      <c r="A2220" s="659">
        <v>44684</v>
      </c>
      <c r="B2220" s="489">
        <v>1</v>
      </c>
      <c r="C2220" s="613">
        <v>132</v>
      </c>
    </row>
    <row r="2221" spans="1:3" ht="13.2">
      <c r="A2221" s="659">
        <v>44685</v>
      </c>
      <c r="B2221" s="489">
        <v>1</v>
      </c>
      <c r="C2221" s="613">
        <v>132</v>
      </c>
    </row>
    <row r="2222" spans="1:3" ht="13.2">
      <c r="A2222" s="659">
        <v>44686</v>
      </c>
      <c r="B2222" s="489">
        <v>0</v>
      </c>
      <c r="C2222" s="613">
        <v>132</v>
      </c>
    </row>
    <row r="2223" spans="1:3" ht="13.2">
      <c r="A2223" s="659">
        <v>44687</v>
      </c>
      <c r="B2223" s="489">
        <v>1</v>
      </c>
      <c r="C2223" s="613">
        <v>132</v>
      </c>
    </row>
    <row r="2224" spans="1:3" ht="13.2">
      <c r="A2224" s="659">
        <v>44688</v>
      </c>
      <c r="B2224" s="489">
        <v>1</v>
      </c>
      <c r="C2224" s="613">
        <v>132</v>
      </c>
    </row>
    <row r="2225" spans="1:3" ht="13.2">
      <c r="A2225" s="659">
        <v>44689</v>
      </c>
      <c r="B2225" s="489">
        <v>1</v>
      </c>
      <c r="C2225" s="613">
        <v>132</v>
      </c>
    </row>
    <row r="2226" spans="1:3" ht="13.2">
      <c r="A2226" s="659">
        <v>44690</v>
      </c>
      <c r="B2226" s="489">
        <v>0</v>
      </c>
      <c r="C2226" s="613">
        <v>132</v>
      </c>
    </row>
    <row r="2227" spans="1:3" ht="13.2">
      <c r="A2227" s="659">
        <v>44691</v>
      </c>
      <c r="B2227" s="489">
        <v>1</v>
      </c>
      <c r="C2227" s="613">
        <v>132</v>
      </c>
    </row>
    <row r="2228" spans="1:3" ht="13.2">
      <c r="A2228" s="659">
        <v>44692</v>
      </c>
      <c r="B2228" s="489">
        <v>1</v>
      </c>
      <c r="C2228" s="613">
        <v>132</v>
      </c>
    </row>
    <row r="2229" spans="1:3" ht="13.2">
      <c r="A2229" s="659">
        <v>44693</v>
      </c>
      <c r="B2229" s="489">
        <v>1</v>
      </c>
      <c r="C2229" s="613">
        <v>132</v>
      </c>
    </row>
    <row r="2230" spans="1:3" ht="13.2">
      <c r="A2230" s="659">
        <v>44694</v>
      </c>
      <c r="B2230" s="489">
        <v>1</v>
      </c>
      <c r="C2230" s="613">
        <v>132</v>
      </c>
    </row>
    <row r="2231" spans="1:3" ht="13.2">
      <c r="A2231" s="659">
        <v>44695</v>
      </c>
      <c r="B2231" s="489">
        <v>0</v>
      </c>
      <c r="C2231" s="613">
        <v>132</v>
      </c>
    </row>
    <row r="2232" spans="1:3" ht="13.2">
      <c r="A2232" s="659">
        <v>44696</v>
      </c>
      <c r="B2232" s="489">
        <v>1</v>
      </c>
      <c r="C2232" s="613">
        <v>132</v>
      </c>
    </row>
    <row r="2233" spans="1:3" ht="13.2">
      <c r="A2233" s="659">
        <v>44697</v>
      </c>
      <c r="B2233" s="489">
        <v>1</v>
      </c>
      <c r="C2233" s="613">
        <v>132</v>
      </c>
    </row>
    <row r="2234" spans="1:3" ht="13.2">
      <c r="A2234" s="659">
        <v>44698</v>
      </c>
      <c r="B2234" s="489">
        <v>1</v>
      </c>
      <c r="C2234" s="613">
        <v>132</v>
      </c>
    </row>
    <row r="2235" spans="1:3" ht="13.2">
      <c r="A2235" s="659">
        <v>44699</v>
      </c>
      <c r="B2235" s="489">
        <v>0</v>
      </c>
      <c r="C2235" s="613">
        <v>132</v>
      </c>
    </row>
    <row r="2236" spans="1:3" ht="13.2">
      <c r="A2236" s="659">
        <v>44700</v>
      </c>
      <c r="B2236" s="489">
        <v>1</v>
      </c>
      <c r="C2236" s="613">
        <v>132</v>
      </c>
    </row>
    <row r="2237" spans="1:3" ht="13.2">
      <c r="A2237" s="659">
        <v>44701</v>
      </c>
      <c r="B2237" s="489">
        <v>1</v>
      </c>
      <c r="C2237" s="613">
        <v>132</v>
      </c>
    </row>
    <row r="2238" spans="1:3" ht="13.2">
      <c r="A2238" s="659">
        <v>44702</v>
      </c>
      <c r="B2238" s="489">
        <v>1</v>
      </c>
      <c r="C2238" s="613">
        <v>132</v>
      </c>
    </row>
    <row r="2239" spans="1:3" ht="13.2">
      <c r="A2239" s="659">
        <v>44703</v>
      </c>
      <c r="B2239" s="489">
        <v>1</v>
      </c>
      <c r="C2239" s="613">
        <v>132</v>
      </c>
    </row>
    <row r="2240" spans="1:3" ht="13.2">
      <c r="A2240" s="659">
        <v>44704</v>
      </c>
      <c r="B2240" s="489">
        <v>1</v>
      </c>
      <c r="C2240" s="613">
        <v>132</v>
      </c>
    </row>
    <row r="2241" spans="1:3" ht="13.2">
      <c r="A2241" s="659">
        <v>44705</v>
      </c>
      <c r="B2241" s="489">
        <v>1</v>
      </c>
      <c r="C2241" s="613">
        <v>132</v>
      </c>
    </row>
    <row r="2242" spans="1:3" ht="13.2">
      <c r="A2242" s="659">
        <v>44706</v>
      </c>
      <c r="B2242" s="489">
        <v>1</v>
      </c>
      <c r="C2242" s="613">
        <v>132</v>
      </c>
    </row>
    <row r="2243" spans="1:3" ht="13.2">
      <c r="A2243" s="659">
        <v>44707</v>
      </c>
      <c r="B2243" s="489">
        <v>0</v>
      </c>
      <c r="C2243" s="613">
        <v>132</v>
      </c>
    </row>
    <row r="2244" spans="1:3" ht="13.2">
      <c r="A2244" s="659">
        <v>44708</v>
      </c>
      <c r="B2244" s="489">
        <v>1</v>
      </c>
      <c r="C2244" s="613">
        <v>132</v>
      </c>
    </row>
    <row r="2245" spans="1:3" ht="13.2">
      <c r="A2245" s="659">
        <v>44709</v>
      </c>
      <c r="B2245" s="489">
        <v>1</v>
      </c>
      <c r="C2245" s="613">
        <v>132</v>
      </c>
    </row>
    <row r="2246" spans="1:3" ht="13.2">
      <c r="A2246" s="659">
        <v>44710</v>
      </c>
      <c r="B2246" s="489">
        <v>1</v>
      </c>
      <c r="C2246" s="613">
        <v>132</v>
      </c>
    </row>
    <row r="2247" spans="1:3" ht="13.2">
      <c r="A2247" s="659">
        <v>44711</v>
      </c>
      <c r="B2247" s="489">
        <v>1</v>
      </c>
      <c r="C2247" s="613">
        <v>132</v>
      </c>
    </row>
    <row r="2248" spans="1:3" ht="13.2">
      <c r="A2248" s="659">
        <v>44712</v>
      </c>
      <c r="B2248" s="489">
        <v>1</v>
      </c>
      <c r="C2248" s="613">
        <v>132</v>
      </c>
    </row>
    <row r="2249" spans="1:3" ht="13.2">
      <c r="A2249" s="659">
        <v>44713</v>
      </c>
      <c r="B2249" s="489">
        <v>1</v>
      </c>
      <c r="C2249" s="613">
        <v>132</v>
      </c>
    </row>
    <row r="2250" spans="1:3" ht="13.2">
      <c r="A2250" s="659">
        <v>44714</v>
      </c>
      <c r="B2250" s="489">
        <v>0</v>
      </c>
      <c r="C2250" s="613">
        <v>132</v>
      </c>
    </row>
    <row r="2251" spans="1:3" ht="13.2">
      <c r="A2251" s="659">
        <v>44715</v>
      </c>
      <c r="B2251" s="489">
        <v>1</v>
      </c>
      <c r="C2251" s="613">
        <v>132</v>
      </c>
    </row>
    <row r="2252" spans="1:3" ht="13.2">
      <c r="A2252" s="659">
        <v>44716</v>
      </c>
      <c r="B2252" s="489">
        <v>1</v>
      </c>
      <c r="C2252" s="613">
        <v>132</v>
      </c>
    </row>
    <row r="2253" spans="1:3" ht="13.2">
      <c r="A2253" s="659">
        <v>44717</v>
      </c>
      <c r="B2253" s="489">
        <v>1</v>
      </c>
      <c r="C2253" s="613">
        <v>132</v>
      </c>
    </row>
    <row r="2254" spans="1:3" ht="13.2">
      <c r="A2254" s="659">
        <v>44718</v>
      </c>
      <c r="B2254" s="489">
        <v>1</v>
      </c>
      <c r="C2254" s="613">
        <v>132</v>
      </c>
    </row>
    <row r="2255" spans="1:3" ht="13.2">
      <c r="A2255" s="659">
        <v>44719</v>
      </c>
      <c r="B2255" s="489">
        <v>1</v>
      </c>
      <c r="C2255" s="613">
        <v>132</v>
      </c>
    </row>
    <row r="2256" spans="1:3" ht="13.2">
      <c r="A2256" s="659">
        <v>44720</v>
      </c>
      <c r="B2256" s="489">
        <v>0</v>
      </c>
      <c r="C2256" s="613">
        <v>132</v>
      </c>
    </row>
    <row r="2257" spans="1:3" ht="13.2">
      <c r="A2257" s="659">
        <v>44721</v>
      </c>
      <c r="B2257" s="489">
        <v>1</v>
      </c>
      <c r="C2257" s="613">
        <v>132</v>
      </c>
    </row>
    <row r="2258" spans="1:3" ht="13.2">
      <c r="A2258" s="659">
        <v>44722</v>
      </c>
      <c r="B2258" s="489">
        <v>1</v>
      </c>
      <c r="C2258" s="613">
        <v>132</v>
      </c>
    </row>
    <row r="2259" spans="1:3" ht="13.2">
      <c r="A2259" s="659">
        <v>44723</v>
      </c>
      <c r="B2259" s="489">
        <v>1</v>
      </c>
      <c r="C2259" s="613">
        <v>132</v>
      </c>
    </row>
    <row r="2260" spans="1:3" ht="13.2">
      <c r="A2260" s="659">
        <v>44724</v>
      </c>
      <c r="B2260" s="489">
        <v>0</v>
      </c>
      <c r="C2260" s="613">
        <v>132</v>
      </c>
    </row>
    <row r="2261" spans="1:3" ht="13.2">
      <c r="A2261" s="659">
        <v>44725</v>
      </c>
      <c r="B2261" s="489">
        <v>0</v>
      </c>
      <c r="C2261" s="613">
        <v>132</v>
      </c>
    </row>
    <row r="2262" spans="1:3" ht="13.2">
      <c r="A2262" s="659">
        <v>44726</v>
      </c>
      <c r="B2262" s="489">
        <v>0</v>
      </c>
      <c r="C2262" s="613">
        <v>132</v>
      </c>
    </row>
    <row r="2263" spans="1:3" ht="13.2">
      <c r="A2263" s="659">
        <v>44727</v>
      </c>
      <c r="B2263" s="489">
        <v>1</v>
      </c>
      <c r="C2263" s="613">
        <v>132</v>
      </c>
    </row>
    <row r="2264" spans="1:3" ht="13.2">
      <c r="A2264" s="659">
        <v>44728</v>
      </c>
      <c r="B2264" s="489">
        <v>1</v>
      </c>
      <c r="C2264" s="613">
        <v>132</v>
      </c>
    </row>
    <row r="2265" spans="1:3" ht="13.2">
      <c r="A2265" s="659">
        <v>44729</v>
      </c>
      <c r="B2265" s="489">
        <v>1</v>
      </c>
      <c r="C2265" s="613">
        <v>132</v>
      </c>
    </row>
    <row r="2266" spans="1:3" ht="13.2">
      <c r="A2266" s="659">
        <v>44730</v>
      </c>
      <c r="B2266" s="489">
        <v>1</v>
      </c>
      <c r="C2266" s="613">
        <v>132</v>
      </c>
    </row>
    <row r="2267" spans="1:3" ht="13.2">
      <c r="A2267" s="659">
        <v>44731</v>
      </c>
      <c r="B2267" s="489">
        <v>1</v>
      </c>
      <c r="C2267" s="613">
        <v>132</v>
      </c>
    </row>
    <row r="2268" spans="1:3" ht="13.2">
      <c r="A2268" s="659">
        <v>44732</v>
      </c>
      <c r="B2268" s="489">
        <v>0</v>
      </c>
      <c r="C2268" s="613">
        <v>132</v>
      </c>
    </row>
    <row r="2269" spans="1:3" ht="13.2">
      <c r="A2269" s="659">
        <v>44733</v>
      </c>
      <c r="B2269" s="489">
        <v>0</v>
      </c>
      <c r="C2269" s="613">
        <v>132</v>
      </c>
    </row>
    <row r="2270" spans="1:3" ht="13.2">
      <c r="A2270" s="659">
        <v>44734</v>
      </c>
      <c r="B2270" s="489">
        <v>1</v>
      </c>
      <c r="C2270" s="613">
        <v>132</v>
      </c>
    </row>
    <row r="2271" spans="1:3" ht="13.2">
      <c r="A2271" s="659">
        <v>44735</v>
      </c>
      <c r="B2271" s="489">
        <v>1</v>
      </c>
      <c r="C2271" s="613">
        <v>132</v>
      </c>
    </row>
    <row r="2272" spans="1:3" ht="13.2">
      <c r="A2272" s="659">
        <v>44736</v>
      </c>
      <c r="B2272" s="489">
        <v>1</v>
      </c>
      <c r="C2272" s="613">
        <v>132</v>
      </c>
    </row>
    <row r="2273" spans="1:3" ht="13.2">
      <c r="A2273" s="659">
        <v>44737</v>
      </c>
      <c r="B2273" s="489">
        <v>0</v>
      </c>
      <c r="C2273" s="613">
        <v>132</v>
      </c>
    </row>
    <row r="2274" spans="1:3" ht="13.2">
      <c r="A2274" s="659">
        <v>44738</v>
      </c>
      <c r="B2274" s="489">
        <v>0</v>
      </c>
      <c r="C2274" s="613">
        <v>132</v>
      </c>
    </row>
    <row r="2275" spans="1:3" ht="13.2">
      <c r="A2275" s="659">
        <v>44739</v>
      </c>
      <c r="B2275" s="489">
        <v>1</v>
      </c>
      <c r="C2275" s="613">
        <v>132</v>
      </c>
    </row>
    <row r="2276" spans="1:3" ht="13.2">
      <c r="A2276" s="659">
        <v>44740</v>
      </c>
      <c r="B2276" s="489">
        <v>1</v>
      </c>
      <c r="C2276" s="613">
        <v>132</v>
      </c>
    </row>
    <row r="2277" spans="1:3" ht="13.2">
      <c r="A2277" s="659">
        <v>44741</v>
      </c>
      <c r="B2277" s="489">
        <v>1</v>
      </c>
      <c r="C2277" s="613">
        <v>132</v>
      </c>
    </row>
    <row r="2278" spans="1:3" ht="13.2">
      <c r="A2278" s="659">
        <v>44742</v>
      </c>
      <c r="B2278" s="489">
        <v>1</v>
      </c>
      <c r="C2278" s="613">
        <v>132</v>
      </c>
    </row>
    <row r="2279" spans="1:3" ht="13.2">
      <c r="A2279" s="659">
        <v>44743</v>
      </c>
      <c r="B2279" s="489">
        <v>1</v>
      </c>
      <c r="C2279" s="613">
        <v>132</v>
      </c>
    </row>
    <row r="2280" spans="1:3" ht="13.2">
      <c r="A2280" s="659">
        <v>44744</v>
      </c>
      <c r="B2280" s="489">
        <v>1</v>
      </c>
      <c r="C2280" s="613">
        <v>132</v>
      </c>
    </row>
    <row r="2281" spans="1:3" ht="13.2">
      <c r="A2281" s="659">
        <v>44745</v>
      </c>
      <c r="B2281" s="489">
        <v>1</v>
      </c>
      <c r="C2281" s="613">
        <v>132</v>
      </c>
    </row>
    <row r="2282" spans="1:3" ht="13.2">
      <c r="A2282" s="659">
        <v>44746</v>
      </c>
      <c r="B2282" s="489">
        <v>1</v>
      </c>
      <c r="C2282" s="613">
        <v>132</v>
      </c>
    </row>
    <row r="2283" spans="1:3" ht="13.2">
      <c r="A2283" s="659">
        <v>44747</v>
      </c>
      <c r="B2283" s="489">
        <v>1</v>
      </c>
      <c r="C2283" s="613">
        <v>132</v>
      </c>
    </row>
    <row r="2284" spans="1:3" ht="13.2">
      <c r="A2284" s="659">
        <v>44748</v>
      </c>
      <c r="B2284" s="489">
        <v>1</v>
      </c>
      <c r="C2284" s="613">
        <v>132</v>
      </c>
    </row>
    <row r="2285" spans="1:3" ht="13.2">
      <c r="A2285" s="659">
        <v>44749</v>
      </c>
      <c r="B2285" s="489">
        <v>1</v>
      </c>
      <c r="C2285" s="613">
        <v>132</v>
      </c>
    </row>
    <row r="2286" spans="1:3" ht="13.2">
      <c r="A2286" s="659">
        <v>44750</v>
      </c>
      <c r="B2286" s="489">
        <v>0</v>
      </c>
      <c r="C2286" s="613">
        <v>132</v>
      </c>
    </row>
    <row r="2287" spans="1:3" ht="13.2">
      <c r="A2287" s="659">
        <v>44751</v>
      </c>
      <c r="B2287" s="489">
        <v>1</v>
      </c>
      <c r="C2287" s="613">
        <v>132</v>
      </c>
    </row>
    <row r="2288" spans="1:3" ht="13.2">
      <c r="A2288" s="659">
        <v>44752</v>
      </c>
      <c r="B2288" s="489">
        <v>1</v>
      </c>
      <c r="C2288" s="613">
        <v>132</v>
      </c>
    </row>
    <row r="2289" spans="1:3" ht="13.2">
      <c r="A2289" s="659">
        <v>44753</v>
      </c>
      <c r="B2289" s="489">
        <v>0</v>
      </c>
      <c r="C2289" s="613">
        <v>132</v>
      </c>
    </row>
    <row r="2290" spans="1:3" ht="13.2">
      <c r="A2290" s="659">
        <v>44754</v>
      </c>
      <c r="B2290" s="489">
        <v>1</v>
      </c>
      <c r="C2290" s="613">
        <v>132</v>
      </c>
    </row>
    <row r="2291" spans="1:3" ht="13.2">
      <c r="A2291" s="659">
        <v>44755</v>
      </c>
      <c r="B2291" s="489">
        <v>1</v>
      </c>
      <c r="C2291" s="613">
        <v>132</v>
      </c>
    </row>
    <row r="2292" spans="1:3" ht="13.2">
      <c r="A2292" s="659">
        <v>44756</v>
      </c>
      <c r="B2292" s="489">
        <v>1</v>
      </c>
      <c r="C2292" s="613">
        <v>132</v>
      </c>
    </row>
    <row r="2293" spans="1:3" ht="13.2">
      <c r="A2293" s="659">
        <v>44757</v>
      </c>
      <c r="B2293" s="489">
        <v>1</v>
      </c>
      <c r="C2293" s="613">
        <v>132</v>
      </c>
    </row>
    <row r="2294" spans="1:3" ht="13.2">
      <c r="A2294" s="659">
        <v>44758</v>
      </c>
      <c r="B2294" s="489">
        <v>1</v>
      </c>
      <c r="C2294" s="613">
        <v>132</v>
      </c>
    </row>
    <row r="2295" spans="1:3" ht="13.2">
      <c r="A2295" s="659">
        <v>44759</v>
      </c>
      <c r="B2295" s="489">
        <v>0</v>
      </c>
      <c r="C2295" s="613">
        <v>132</v>
      </c>
    </row>
    <row r="2296" spans="1:3" ht="13.2">
      <c r="A2296" s="659">
        <v>44760</v>
      </c>
      <c r="B2296" s="489">
        <v>1</v>
      </c>
      <c r="C2296" s="613">
        <v>132</v>
      </c>
    </row>
    <row r="2297" spans="1:3" ht="13.2">
      <c r="A2297" s="659">
        <v>44761</v>
      </c>
      <c r="B2297" s="489">
        <v>2</v>
      </c>
      <c r="C2297" s="613">
        <v>132</v>
      </c>
    </row>
    <row r="2298" spans="1:3" ht="13.2">
      <c r="A2298" s="659">
        <v>44762</v>
      </c>
      <c r="B2298" s="489">
        <v>0</v>
      </c>
      <c r="C2298" s="613">
        <v>132</v>
      </c>
    </row>
    <row r="2299" spans="1:3" ht="13.2">
      <c r="A2299" s="659">
        <v>44763</v>
      </c>
      <c r="B2299" s="489">
        <v>1</v>
      </c>
      <c r="C2299" s="613">
        <v>132</v>
      </c>
    </row>
    <row r="2300" spans="1:3" ht="13.2">
      <c r="A2300" s="659">
        <v>44764</v>
      </c>
      <c r="B2300" s="489">
        <v>1</v>
      </c>
      <c r="C2300" s="613">
        <v>132</v>
      </c>
    </row>
    <row r="2301" spans="1:3" ht="13.2">
      <c r="A2301" s="659">
        <v>44765</v>
      </c>
      <c r="B2301" s="489">
        <v>0</v>
      </c>
      <c r="C2301" s="613">
        <v>132</v>
      </c>
    </row>
    <row r="2302" spans="1:3" ht="13.2">
      <c r="A2302" s="659">
        <v>44766</v>
      </c>
      <c r="B2302" s="489">
        <v>1</v>
      </c>
      <c r="C2302" s="613">
        <v>132</v>
      </c>
    </row>
    <row r="2303" spans="1:3" ht="13.2">
      <c r="A2303" s="659">
        <v>44767</v>
      </c>
      <c r="B2303" s="489">
        <v>1</v>
      </c>
      <c r="C2303" s="613">
        <v>132</v>
      </c>
    </row>
    <row r="2304" spans="1:3" ht="13.2">
      <c r="A2304" s="659">
        <v>44768</v>
      </c>
      <c r="B2304" s="489">
        <v>1</v>
      </c>
      <c r="C2304" s="613">
        <v>132</v>
      </c>
    </row>
    <row r="2305" spans="1:3" ht="13.2">
      <c r="A2305" s="659">
        <v>44769</v>
      </c>
      <c r="B2305" s="489">
        <v>1</v>
      </c>
      <c r="C2305" s="613">
        <v>132</v>
      </c>
    </row>
    <row r="2306" spans="1:3" ht="13.2">
      <c r="A2306" s="659">
        <v>44770</v>
      </c>
      <c r="B2306" s="489">
        <v>1</v>
      </c>
      <c r="C2306" s="613">
        <v>132</v>
      </c>
    </row>
    <row r="2307" spans="1:3" ht="13.2">
      <c r="A2307" s="659">
        <v>44771</v>
      </c>
      <c r="B2307" s="489">
        <v>1</v>
      </c>
      <c r="C2307" s="613">
        <v>132</v>
      </c>
    </row>
    <row r="2308" spans="1:3" ht="13.2">
      <c r="A2308" s="659">
        <v>44772</v>
      </c>
      <c r="B2308" s="489">
        <v>1</v>
      </c>
      <c r="C2308" s="613">
        <v>132</v>
      </c>
    </row>
    <row r="2309" spans="1:3" ht="13.2">
      <c r="A2309" s="659">
        <v>44773</v>
      </c>
      <c r="B2309" s="489">
        <v>1</v>
      </c>
      <c r="C2309" s="613">
        <v>132</v>
      </c>
    </row>
    <row r="2310" spans="1:3" ht="13.2">
      <c r="A2310" s="659">
        <v>44774</v>
      </c>
      <c r="B2310" s="489">
        <v>1</v>
      </c>
      <c r="C2310" s="613">
        <v>132</v>
      </c>
    </row>
    <row r="2311" spans="1:3" ht="13.2">
      <c r="A2311" s="659">
        <v>44775</v>
      </c>
      <c r="B2311" s="489">
        <v>1</v>
      </c>
      <c r="C2311" s="613">
        <v>132</v>
      </c>
    </row>
    <row r="2312" spans="1:3" ht="13.2">
      <c r="A2312" s="659">
        <v>44776</v>
      </c>
      <c r="B2312" s="489">
        <v>0</v>
      </c>
      <c r="C2312" s="613">
        <v>132</v>
      </c>
    </row>
    <row r="2313" spans="1:3" ht="13.2">
      <c r="A2313" s="659">
        <v>44777</v>
      </c>
      <c r="B2313" s="489">
        <v>1</v>
      </c>
      <c r="C2313" s="613">
        <v>132</v>
      </c>
    </row>
    <row r="2314" spans="1:3" ht="13.2">
      <c r="A2314" s="659">
        <v>44778</v>
      </c>
      <c r="B2314" s="489">
        <v>1</v>
      </c>
      <c r="C2314" s="613">
        <v>132</v>
      </c>
    </row>
    <row r="2315" spans="1:3" ht="13.2">
      <c r="A2315" s="659">
        <v>44779</v>
      </c>
      <c r="B2315" s="489">
        <v>1</v>
      </c>
      <c r="C2315" s="613">
        <v>132</v>
      </c>
    </row>
    <row r="2316" spans="1:3" ht="13.2">
      <c r="A2316" s="659">
        <v>44780</v>
      </c>
      <c r="B2316" s="489">
        <v>1</v>
      </c>
      <c r="C2316" s="613">
        <v>132</v>
      </c>
    </row>
    <row r="2317" spans="1:3" ht="13.2">
      <c r="A2317" s="659">
        <v>44781</v>
      </c>
      <c r="B2317" s="489">
        <v>1</v>
      </c>
      <c r="C2317" s="613">
        <v>132</v>
      </c>
    </row>
    <row r="2318" spans="1:3" ht="13.2">
      <c r="A2318" s="659">
        <v>44782</v>
      </c>
      <c r="B2318" s="489">
        <v>0</v>
      </c>
      <c r="C2318" s="613">
        <v>132</v>
      </c>
    </row>
    <row r="2319" spans="1:3" ht="13.2">
      <c r="A2319" s="659">
        <v>44783</v>
      </c>
      <c r="B2319" s="489">
        <v>0</v>
      </c>
      <c r="C2319" s="613">
        <v>132</v>
      </c>
    </row>
    <row r="2320" spans="1:3" ht="13.2">
      <c r="A2320" s="659">
        <v>44784</v>
      </c>
      <c r="B2320" s="489">
        <v>1</v>
      </c>
      <c r="C2320" s="613">
        <v>132</v>
      </c>
    </row>
    <row r="2321" spans="1:3" ht="13.2">
      <c r="A2321" s="659">
        <v>44785</v>
      </c>
      <c r="B2321" s="489">
        <v>1</v>
      </c>
      <c r="C2321" s="613">
        <v>132</v>
      </c>
    </row>
    <row r="2322" spans="1:3" ht="13.2">
      <c r="A2322" s="659">
        <v>44786</v>
      </c>
      <c r="B2322" s="489">
        <v>1</v>
      </c>
      <c r="C2322" s="613">
        <v>132</v>
      </c>
    </row>
    <row r="2323" spans="1:3" ht="13.2">
      <c r="A2323" s="659">
        <v>44787</v>
      </c>
      <c r="B2323" s="489">
        <v>1</v>
      </c>
      <c r="C2323" s="613">
        <v>132</v>
      </c>
    </row>
    <row r="2324" spans="1:3" ht="13.2">
      <c r="A2324" s="659">
        <v>44788</v>
      </c>
      <c r="B2324" s="489">
        <v>1</v>
      </c>
      <c r="C2324" s="613">
        <v>132</v>
      </c>
    </row>
    <row r="2325" spans="1:3" ht="13.2">
      <c r="A2325" s="659">
        <v>44789</v>
      </c>
      <c r="B2325" s="489">
        <v>0</v>
      </c>
      <c r="C2325" s="613">
        <v>132</v>
      </c>
    </row>
    <row r="2326" spans="1:3" ht="13.2">
      <c r="A2326" s="659">
        <v>44790</v>
      </c>
      <c r="B2326" s="489">
        <v>1</v>
      </c>
      <c r="C2326" s="613">
        <v>132</v>
      </c>
    </row>
    <row r="2327" spans="1:3" ht="13.2">
      <c r="A2327" s="659">
        <v>44791</v>
      </c>
      <c r="B2327" s="489">
        <v>1</v>
      </c>
      <c r="C2327" s="613">
        <v>132</v>
      </c>
    </row>
    <row r="2328" spans="1:3" ht="13.2">
      <c r="A2328" s="659">
        <v>44792</v>
      </c>
      <c r="B2328" s="489">
        <v>1</v>
      </c>
      <c r="C2328" s="613">
        <v>132</v>
      </c>
    </row>
    <row r="2329" spans="1:3" ht="13.2">
      <c r="A2329" s="659">
        <v>44793</v>
      </c>
      <c r="B2329" s="489">
        <v>1</v>
      </c>
      <c r="C2329" s="613">
        <v>132</v>
      </c>
    </row>
    <row r="2330" spans="1:3" ht="13.2">
      <c r="A2330" s="659">
        <v>44794</v>
      </c>
      <c r="B2330" s="489">
        <v>0</v>
      </c>
      <c r="C2330" s="613">
        <v>132</v>
      </c>
    </row>
    <row r="2331" spans="1:3" ht="13.2">
      <c r="A2331" s="659">
        <v>44795</v>
      </c>
      <c r="B2331" s="489">
        <v>1</v>
      </c>
      <c r="C2331" s="613">
        <v>132</v>
      </c>
    </row>
    <row r="2332" spans="1:3" ht="13.2">
      <c r="A2332" s="659">
        <v>44796</v>
      </c>
      <c r="B2332" s="489">
        <v>1</v>
      </c>
      <c r="C2332" s="613">
        <v>132</v>
      </c>
    </row>
    <row r="2333" spans="1:3" ht="13.2">
      <c r="A2333" s="659">
        <v>44797</v>
      </c>
      <c r="B2333" s="489">
        <v>1</v>
      </c>
      <c r="C2333" s="613">
        <v>132</v>
      </c>
    </row>
    <row r="2334" spans="1:3" ht="13.2">
      <c r="A2334" s="659">
        <v>44798</v>
      </c>
      <c r="B2334" s="489">
        <v>0</v>
      </c>
      <c r="C2334" s="613">
        <v>132</v>
      </c>
    </row>
    <row r="2335" spans="1:3" ht="13.2">
      <c r="A2335" s="659">
        <v>44799</v>
      </c>
      <c r="B2335" s="489">
        <v>1</v>
      </c>
      <c r="C2335" s="613">
        <v>132</v>
      </c>
    </row>
    <row r="2336" spans="1:3" ht="13.2">
      <c r="A2336" s="659">
        <v>44800</v>
      </c>
      <c r="B2336" s="489">
        <v>1</v>
      </c>
      <c r="C2336" s="613">
        <v>132</v>
      </c>
    </row>
    <row r="2337" spans="1:3" ht="13.2">
      <c r="A2337" s="659">
        <v>44801</v>
      </c>
      <c r="B2337" s="489">
        <v>1</v>
      </c>
      <c r="C2337" s="613">
        <v>132</v>
      </c>
    </row>
    <row r="2338" spans="1:3" ht="13.2">
      <c r="A2338" s="659">
        <v>44802</v>
      </c>
      <c r="B2338" s="489">
        <v>1</v>
      </c>
      <c r="C2338" s="613">
        <v>132</v>
      </c>
    </row>
    <row r="2339" spans="1:3" ht="13.2">
      <c r="A2339" s="659">
        <v>44803</v>
      </c>
      <c r="B2339" s="489">
        <v>1</v>
      </c>
      <c r="C2339" s="613">
        <v>132</v>
      </c>
    </row>
    <row r="2340" spans="1:3" ht="13.2">
      <c r="A2340" s="659">
        <v>44804</v>
      </c>
      <c r="B2340" s="489">
        <v>1</v>
      </c>
      <c r="C2340" s="613">
        <v>132</v>
      </c>
    </row>
    <row r="2341" spans="1:3" ht="13.2">
      <c r="A2341" s="659">
        <v>44805</v>
      </c>
      <c r="B2341" s="489">
        <v>0</v>
      </c>
      <c r="C2341" s="613">
        <v>132</v>
      </c>
    </row>
    <row r="2342" spans="1:3" ht="13.2">
      <c r="A2342" s="659">
        <v>44806</v>
      </c>
      <c r="B2342" s="489">
        <v>1</v>
      </c>
      <c r="C2342" s="613">
        <v>132</v>
      </c>
    </row>
    <row r="2343" spans="1:3" ht="13.2">
      <c r="A2343" s="659">
        <v>44807</v>
      </c>
      <c r="B2343" s="489">
        <v>1</v>
      </c>
      <c r="C2343" s="613">
        <v>132</v>
      </c>
    </row>
    <row r="2344" spans="1:3" ht="13.2">
      <c r="A2344" s="659">
        <v>44808</v>
      </c>
      <c r="B2344" s="489">
        <v>1</v>
      </c>
      <c r="C2344" s="613">
        <v>132</v>
      </c>
    </row>
    <row r="2345" spans="1:3" ht="13.2">
      <c r="A2345" s="659">
        <v>44809</v>
      </c>
      <c r="B2345" s="489">
        <v>1</v>
      </c>
      <c r="C2345" s="613">
        <v>132</v>
      </c>
    </row>
    <row r="2346" spans="1:3" ht="13.2">
      <c r="A2346" s="659">
        <v>44810</v>
      </c>
      <c r="B2346" s="489">
        <v>0</v>
      </c>
      <c r="C2346" s="613">
        <v>132</v>
      </c>
    </row>
    <row r="2347" spans="1:3" ht="13.2">
      <c r="A2347" s="659">
        <v>44811</v>
      </c>
      <c r="B2347" s="489">
        <v>1</v>
      </c>
      <c r="C2347" s="613">
        <v>132</v>
      </c>
    </row>
    <row r="2348" spans="1:3" ht="13.2">
      <c r="A2348" s="659">
        <v>44812</v>
      </c>
      <c r="B2348" s="489">
        <v>1</v>
      </c>
      <c r="C2348" s="613">
        <v>132</v>
      </c>
    </row>
    <row r="2349" spans="1:3" ht="13.2">
      <c r="A2349" s="659">
        <v>44813</v>
      </c>
      <c r="B2349" s="489">
        <v>1</v>
      </c>
      <c r="C2349" s="613">
        <v>132</v>
      </c>
    </row>
    <row r="2350" spans="1:3" ht="13.2">
      <c r="A2350" s="659">
        <v>44814</v>
      </c>
      <c r="B2350" s="489">
        <v>1</v>
      </c>
      <c r="C2350" s="613">
        <v>132</v>
      </c>
    </row>
    <row r="2351" spans="1:3" ht="13.2">
      <c r="A2351" s="659">
        <v>44815</v>
      </c>
      <c r="B2351" s="489">
        <v>0</v>
      </c>
      <c r="C2351" s="613">
        <v>132</v>
      </c>
    </row>
    <row r="2352" spans="1:3" ht="13.2">
      <c r="A2352" s="659">
        <v>44816</v>
      </c>
      <c r="B2352" s="489">
        <v>1</v>
      </c>
      <c r="C2352" s="613">
        <v>132</v>
      </c>
    </row>
    <row r="2353" spans="1:3" ht="13.2">
      <c r="A2353" s="659">
        <v>44817</v>
      </c>
      <c r="B2353" s="489">
        <v>1</v>
      </c>
      <c r="C2353" s="613">
        <v>132</v>
      </c>
    </row>
    <row r="2354" spans="1:3" ht="13.2">
      <c r="A2354" s="659">
        <v>44818</v>
      </c>
      <c r="B2354" s="489">
        <v>1</v>
      </c>
      <c r="C2354" s="613">
        <v>132</v>
      </c>
    </row>
    <row r="2355" spans="1:3" ht="13.2">
      <c r="A2355" s="659">
        <v>44819</v>
      </c>
      <c r="B2355" s="489">
        <v>1</v>
      </c>
      <c r="C2355" s="613">
        <v>132</v>
      </c>
    </row>
    <row r="2356" spans="1:3" ht="13.2">
      <c r="A2356" s="659">
        <v>44820</v>
      </c>
      <c r="B2356" s="489">
        <v>0</v>
      </c>
      <c r="C2356" s="613">
        <v>132</v>
      </c>
    </row>
    <row r="2357" spans="1:3" ht="13.2">
      <c r="A2357" s="659">
        <v>44821</v>
      </c>
      <c r="B2357" s="489">
        <v>1</v>
      </c>
      <c r="C2357" s="613">
        <v>132</v>
      </c>
    </row>
    <row r="2358" spans="1:3" ht="13.2">
      <c r="A2358" s="659">
        <v>44822</v>
      </c>
      <c r="B2358" s="489">
        <v>1</v>
      </c>
      <c r="C2358" s="613">
        <v>132</v>
      </c>
    </row>
    <row r="2359" spans="1:3" ht="13.2">
      <c r="A2359" s="659">
        <v>44823</v>
      </c>
      <c r="B2359" s="489">
        <v>1</v>
      </c>
      <c r="C2359" s="613">
        <v>132</v>
      </c>
    </row>
    <row r="2360" spans="1:3" ht="13.2">
      <c r="A2360" s="659">
        <v>44824</v>
      </c>
      <c r="B2360" s="489">
        <v>1</v>
      </c>
      <c r="C2360" s="613">
        <v>132</v>
      </c>
    </row>
    <row r="2361" spans="1:3" ht="13.2">
      <c r="A2361" s="659">
        <v>44825</v>
      </c>
      <c r="B2361" s="489">
        <v>0</v>
      </c>
      <c r="C2361" s="613">
        <v>132</v>
      </c>
    </row>
    <row r="2362" spans="1:3" ht="13.2">
      <c r="A2362" s="659">
        <v>44826</v>
      </c>
      <c r="B2362" s="489">
        <v>1</v>
      </c>
      <c r="C2362" s="613">
        <v>132</v>
      </c>
    </row>
    <row r="2363" spans="1:3" ht="13.2">
      <c r="A2363" s="659">
        <v>44827</v>
      </c>
      <c r="B2363" s="489">
        <v>1</v>
      </c>
      <c r="C2363" s="613">
        <v>132</v>
      </c>
    </row>
    <row r="2364" spans="1:3" ht="13.2">
      <c r="A2364" s="659">
        <v>44828</v>
      </c>
      <c r="B2364" s="489">
        <v>1</v>
      </c>
      <c r="C2364" s="613">
        <v>132</v>
      </c>
    </row>
    <row r="2365" spans="1:3" ht="13.2">
      <c r="A2365" s="659">
        <v>44829</v>
      </c>
      <c r="B2365" s="489">
        <v>0</v>
      </c>
      <c r="C2365" s="613">
        <v>132</v>
      </c>
    </row>
    <row r="2366" spans="1:3" ht="13.2">
      <c r="A2366" s="659">
        <v>44830</v>
      </c>
      <c r="B2366" s="489">
        <v>1</v>
      </c>
      <c r="C2366" s="613">
        <v>132</v>
      </c>
    </row>
    <row r="2367" spans="1:3" ht="13.2">
      <c r="A2367" s="659">
        <v>44831</v>
      </c>
      <c r="B2367" s="489">
        <v>1</v>
      </c>
      <c r="C2367" s="613">
        <v>132</v>
      </c>
    </row>
    <row r="2368" spans="1:3" ht="13.2">
      <c r="A2368" s="659">
        <v>44832</v>
      </c>
      <c r="B2368" s="489">
        <v>1</v>
      </c>
      <c r="C2368" s="613">
        <v>132</v>
      </c>
    </row>
    <row r="2369" spans="1:3" ht="13.2">
      <c r="A2369" s="659">
        <v>44833</v>
      </c>
      <c r="B2369" s="489">
        <v>0</v>
      </c>
      <c r="C2369" s="613">
        <v>132</v>
      </c>
    </row>
    <row r="2370" spans="1:3" ht="13.2">
      <c r="A2370" s="659">
        <v>44834</v>
      </c>
      <c r="B2370" s="489">
        <v>1</v>
      </c>
      <c r="C2370" s="613">
        <v>132</v>
      </c>
    </row>
    <row r="2371" spans="1:3" ht="13.2">
      <c r="A2371" s="659">
        <v>44835</v>
      </c>
      <c r="B2371" s="489">
        <v>1</v>
      </c>
      <c r="C2371" s="613">
        <v>132</v>
      </c>
    </row>
    <row r="2372" spans="1:3" ht="13.2">
      <c r="A2372" s="659">
        <v>44836</v>
      </c>
      <c r="B2372" s="489">
        <v>1</v>
      </c>
      <c r="C2372" s="613">
        <v>132</v>
      </c>
    </row>
    <row r="2373" spans="1:3" ht="13.2">
      <c r="A2373" s="659">
        <v>44837</v>
      </c>
      <c r="B2373" s="489">
        <v>1</v>
      </c>
      <c r="C2373" s="613">
        <v>132</v>
      </c>
    </row>
    <row r="2374" spans="1:3" ht="13.2">
      <c r="A2374" s="659">
        <v>44838</v>
      </c>
      <c r="B2374" s="489">
        <v>0</v>
      </c>
      <c r="C2374" s="613">
        <v>132</v>
      </c>
    </row>
    <row r="2375" spans="1:3" ht="13.2">
      <c r="A2375" s="659">
        <v>44839</v>
      </c>
      <c r="B2375" s="489">
        <v>1</v>
      </c>
      <c r="C2375" s="613">
        <v>132</v>
      </c>
    </row>
    <row r="2376" spans="1:3" ht="13.2">
      <c r="A2376" s="659">
        <v>44840</v>
      </c>
      <c r="B2376" s="489">
        <v>0</v>
      </c>
      <c r="C2376" s="613">
        <v>132</v>
      </c>
    </row>
    <row r="2377" spans="1:3" ht="13.2">
      <c r="A2377" s="659">
        <v>44841</v>
      </c>
      <c r="B2377" s="489">
        <v>1</v>
      </c>
      <c r="C2377" s="613">
        <v>132</v>
      </c>
    </row>
    <row r="2378" spans="1:3" ht="13.2">
      <c r="A2378" s="659">
        <v>44842</v>
      </c>
      <c r="B2378" s="489">
        <v>1</v>
      </c>
      <c r="C2378" s="613">
        <v>132</v>
      </c>
    </row>
    <row r="2379" spans="1:3" ht="13.2">
      <c r="A2379" s="659">
        <v>44843</v>
      </c>
      <c r="B2379" s="489">
        <v>0</v>
      </c>
      <c r="C2379" s="613">
        <v>132</v>
      </c>
    </row>
    <row r="2380" spans="1:3" ht="13.2">
      <c r="A2380" s="659">
        <v>44844</v>
      </c>
      <c r="B2380" s="489">
        <v>1</v>
      </c>
      <c r="C2380" s="613">
        <v>132</v>
      </c>
    </row>
    <row r="2381" spans="1:3" ht="13.2">
      <c r="A2381" s="659">
        <v>44845</v>
      </c>
      <c r="B2381" s="489">
        <v>1</v>
      </c>
      <c r="C2381" s="613">
        <v>132</v>
      </c>
    </row>
    <row r="2382" spans="1:3" ht="13.2">
      <c r="A2382" s="659">
        <v>44846</v>
      </c>
      <c r="B2382" s="489">
        <v>0</v>
      </c>
      <c r="C2382" s="613">
        <v>132</v>
      </c>
    </row>
    <row r="2383" spans="1:3" ht="13.2">
      <c r="A2383" s="659">
        <v>44847</v>
      </c>
      <c r="B2383" s="489">
        <v>1</v>
      </c>
      <c r="C2383" s="613">
        <v>132</v>
      </c>
    </row>
    <row r="2384" spans="1:3" ht="13.2">
      <c r="A2384" s="659">
        <v>44848</v>
      </c>
      <c r="B2384" s="489">
        <v>0</v>
      </c>
      <c r="C2384" s="613">
        <v>132</v>
      </c>
    </row>
    <row r="2385" spans="1:3" ht="13.2">
      <c r="A2385" s="659">
        <v>44849</v>
      </c>
      <c r="B2385" s="489">
        <v>1</v>
      </c>
      <c r="C2385" s="613">
        <v>132</v>
      </c>
    </row>
    <row r="2386" spans="1:3" ht="13.2">
      <c r="A2386" s="659">
        <v>44850</v>
      </c>
      <c r="B2386" s="489">
        <v>1</v>
      </c>
      <c r="C2386" s="613">
        <v>132</v>
      </c>
    </row>
    <row r="2387" spans="1:3" ht="13.2">
      <c r="A2387" s="659">
        <v>44851</v>
      </c>
      <c r="B2387" s="489">
        <v>1</v>
      </c>
      <c r="C2387" s="613">
        <v>132</v>
      </c>
    </row>
    <row r="2388" spans="1:3" ht="13.2">
      <c r="A2388" s="659">
        <v>44852</v>
      </c>
      <c r="B2388" s="489">
        <v>0</v>
      </c>
      <c r="C2388" s="613">
        <v>132</v>
      </c>
    </row>
    <row r="2389" spans="1:3" ht="13.2">
      <c r="A2389" s="659">
        <v>44853</v>
      </c>
      <c r="B2389" s="489">
        <v>1</v>
      </c>
      <c r="C2389" s="613">
        <v>132</v>
      </c>
    </row>
    <row r="2390" spans="1:3" ht="13.2">
      <c r="A2390" s="659">
        <v>44854</v>
      </c>
      <c r="B2390" s="489">
        <v>1</v>
      </c>
      <c r="C2390" s="613">
        <v>132</v>
      </c>
    </row>
    <row r="2391" spans="1:3" ht="13.2">
      <c r="A2391" s="659">
        <v>44855</v>
      </c>
      <c r="B2391" s="489">
        <v>1</v>
      </c>
      <c r="C2391" s="613">
        <v>132</v>
      </c>
    </row>
    <row r="2392" spans="1:3" ht="13.2">
      <c r="A2392" s="659">
        <v>44856</v>
      </c>
      <c r="B2392" s="489">
        <v>0</v>
      </c>
      <c r="C2392" s="613">
        <v>132</v>
      </c>
    </row>
    <row r="2393" spans="1:3" ht="13.2">
      <c r="A2393" s="659">
        <v>44857</v>
      </c>
      <c r="B2393" s="489">
        <v>1</v>
      </c>
      <c r="C2393" s="613">
        <v>132</v>
      </c>
    </row>
    <row r="2394" spans="1:3" ht="13.2">
      <c r="A2394" s="659">
        <v>44858</v>
      </c>
      <c r="B2394" s="489">
        <v>1</v>
      </c>
      <c r="C2394" s="613">
        <v>132</v>
      </c>
    </row>
    <row r="2395" spans="1:3" ht="13.2">
      <c r="A2395" s="659">
        <v>44859</v>
      </c>
      <c r="B2395" s="489">
        <v>1</v>
      </c>
      <c r="C2395" s="613">
        <v>132</v>
      </c>
    </row>
    <row r="2396" spans="1:3" ht="13.2">
      <c r="A2396" s="659">
        <v>44860</v>
      </c>
      <c r="B2396" s="489">
        <v>0</v>
      </c>
      <c r="C2396" s="613">
        <v>132</v>
      </c>
    </row>
    <row r="2397" spans="1:3" ht="13.2">
      <c r="A2397" s="659">
        <v>44861</v>
      </c>
      <c r="B2397" s="489">
        <v>2</v>
      </c>
      <c r="C2397" s="613">
        <v>132</v>
      </c>
    </row>
    <row r="2398" spans="1:3" ht="13.2">
      <c r="A2398" s="659">
        <v>44862</v>
      </c>
      <c r="B2398" s="489">
        <v>1</v>
      </c>
      <c r="C2398" s="613">
        <v>132</v>
      </c>
    </row>
    <row r="2399" spans="1:3" ht="13.2">
      <c r="A2399" s="659">
        <v>44863</v>
      </c>
      <c r="B2399" s="489">
        <v>1</v>
      </c>
      <c r="C2399" s="613">
        <v>132</v>
      </c>
    </row>
    <row r="2400" spans="1:3" ht="13.2">
      <c r="A2400" s="659">
        <v>44864</v>
      </c>
      <c r="B2400" s="489">
        <v>0</v>
      </c>
      <c r="C2400" s="613">
        <v>132</v>
      </c>
    </row>
    <row r="2401" spans="1:3" ht="13.2">
      <c r="A2401" s="659">
        <v>44865</v>
      </c>
      <c r="B2401" s="489">
        <v>55</v>
      </c>
      <c r="C2401" s="613">
        <v>132</v>
      </c>
    </row>
    <row r="2402" spans="1:3" ht="13.2">
      <c r="A2402" s="659">
        <v>44866</v>
      </c>
      <c r="B2402" s="489">
        <v>1</v>
      </c>
      <c r="C2402" s="613">
        <v>132</v>
      </c>
    </row>
    <row r="2403" spans="1:3" ht="13.2">
      <c r="A2403" s="659">
        <v>44867</v>
      </c>
      <c r="B2403" s="489">
        <v>0</v>
      </c>
      <c r="C2403" s="613">
        <v>132</v>
      </c>
    </row>
    <row r="2404" spans="1:3" ht="13.2">
      <c r="A2404" s="659">
        <v>44868</v>
      </c>
      <c r="B2404" s="489">
        <v>1</v>
      </c>
      <c r="C2404" s="613">
        <v>132</v>
      </c>
    </row>
    <row r="2405" spans="1:3" ht="13.2">
      <c r="A2405" s="659">
        <v>44869</v>
      </c>
      <c r="B2405" s="489">
        <v>1</v>
      </c>
      <c r="C2405" s="613">
        <v>132</v>
      </c>
    </row>
    <row r="2406" spans="1:3" ht="13.2">
      <c r="A2406" s="659">
        <v>44870</v>
      </c>
      <c r="B2406" s="489">
        <v>1</v>
      </c>
      <c r="C2406" s="613">
        <v>132</v>
      </c>
    </row>
    <row r="2407" spans="1:3" ht="13.2">
      <c r="A2407" s="659">
        <v>44871</v>
      </c>
      <c r="B2407" s="489">
        <v>0</v>
      </c>
      <c r="C2407" s="613">
        <v>132</v>
      </c>
    </row>
    <row r="2408" spans="1:3" ht="13.2">
      <c r="A2408" s="659">
        <v>44872</v>
      </c>
      <c r="B2408" s="489">
        <v>1</v>
      </c>
      <c r="C2408" s="613">
        <v>132</v>
      </c>
    </row>
    <row r="2409" spans="1:3" ht="13.2">
      <c r="A2409" s="659">
        <v>44873</v>
      </c>
      <c r="B2409" s="489">
        <v>16</v>
      </c>
      <c r="C2409" s="613">
        <v>132</v>
      </c>
    </row>
    <row r="2410" spans="1:3" ht="13.2">
      <c r="A2410" s="659">
        <v>44874</v>
      </c>
      <c r="B2410" s="489">
        <v>29</v>
      </c>
      <c r="C2410" s="613">
        <v>132</v>
      </c>
    </row>
    <row r="2411" spans="1:3" ht="13.2">
      <c r="A2411" s="659">
        <v>44875</v>
      </c>
      <c r="B2411" s="489">
        <v>1</v>
      </c>
      <c r="C2411" s="613">
        <v>132</v>
      </c>
    </row>
    <row r="2412" spans="1:3" ht="13.2">
      <c r="A2412" s="659">
        <v>44876</v>
      </c>
      <c r="B2412" s="489">
        <v>12</v>
      </c>
      <c r="C2412" s="613">
        <v>132</v>
      </c>
    </row>
    <row r="2413" spans="1:3" ht="13.2">
      <c r="A2413" s="659">
        <v>44877</v>
      </c>
      <c r="B2413" s="489">
        <v>1</v>
      </c>
      <c r="C2413" s="613">
        <v>132</v>
      </c>
    </row>
    <row r="2414" spans="1:3" ht="13.2">
      <c r="A2414" s="659">
        <v>44878</v>
      </c>
      <c r="B2414" s="489">
        <v>0</v>
      </c>
      <c r="C2414" s="613">
        <v>132</v>
      </c>
    </row>
    <row r="2415" spans="1:3" ht="13.2">
      <c r="A2415" s="659">
        <v>44879</v>
      </c>
      <c r="B2415" s="489">
        <v>1</v>
      </c>
      <c r="C2415" s="613">
        <v>132</v>
      </c>
    </row>
    <row r="2416" spans="1:3" ht="13.2">
      <c r="A2416" s="659">
        <v>44880</v>
      </c>
      <c r="B2416" s="489">
        <v>1</v>
      </c>
      <c r="C2416" s="613">
        <v>132</v>
      </c>
    </row>
    <row r="2417" spans="1:3" ht="13.2">
      <c r="A2417" s="659">
        <v>44881</v>
      </c>
      <c r="B2417" s="489">
        <v>1</v>
      </c>
      <c r="C2417" s="613">
        <v>132</v>
      </c>
    </row>
    <row r="2418" spans="1:3" ht="13.2">
      <c r="A2418" s="659">
        <v>44882</v>
      </c>
      <c r="B2418" s="489">
        <v>0</v>
      </c>
      <c r="C2418" s="613">
        <v>132</v>
      </c>
    </row>
    <row r="2419" spans="1:3" ht="13.2">
      <c r="A2419" s="659">
        <v>44883</v>
      </c>
      <c r="B2419" s="489">
        <v>1</v>
      </c>
      <c r="C2419" s="613">
        <v>132</v>
      </c>
    </row>
    <row r="2420" spans="1:3" ht="13.2">
      <c r="A2420" s="659">
        <v>44884</v>
      </c>
      <c r="B2420" s="489">
        <v>1</v>
      </c>
      <c r="C2420" s="613">
        <v>132</v>
      </c>
    </row>
    <row r="2421" spans="1:3" ht="13.2">
      <c r="A2421" s="659">
        <v>44885</v>
      </c>
      <c r="B2421" s="489">
        <v>1</v>
      </c>
      <c r="C2421" s="613">
        <v>132</v>
      </c>
    </row>
    <row r="2422" spans="1:3" ht="13.2">
      <c r="A2422" s="659">
        <v>44886</v>
      </c>
      <c r="B2422" s="489">
        <v>0</v>
      </c>
      <c r="C2422" s="613">
        <v>132</v>
      </c>
    </row>
    <row r="2423" spans="1:3" ht="13.2">
      <c r="A2423" s="659">
        <v>44887</v>
      </c>
      <c r="B2423" s="489">
        <v>1</v>
      </c>
      <c r="C2423" s="613">
        <v>132</v>
      </c>
    </row>
    <row r="2424" spans="1:3" ht="13.2">
      <c r="A2424" s="659">
        <v>44888</v>
      </c>
      <c r="B2424" s="489">
        <v>0</v>
      </c>
      <c r="C2424" s="613">
        <v>132</v>
      </c>
    </row>
    <row r="2425" spans="1:3" ht="13.2">
      <c r="A2425" s="659">
        <v>44889</v>
      </c>
      <c r="B2425" s="489">
        <v>1</v>
      </c>
      <c r="C2425" s="613">
        <v>132</v>
      </c>
    </row>
    <row r="2426" spans="1:3" ht="13.2">
      <c r="A2426" s="659">
        <v>44890</v>
      </c>
      <c r="B2426" s="489">
        <v>1</v>
      </c>
      <c r="C2426" s="613">
        <v>132</v>
      </c>
    </row>
    <row r="2427" spans="1:3" ht="13.2">
      <c r="A2427" s="659">
        <v>44891</v>
      </c>
      <c r="B2427" s="489">
        <v>0</v>
      </c>
      <c r="C2427" s="613">
        <v>132</v>
      </c>
    </row>
    <row r="2428" spans="1:3" ht="13.2">
      <c r="A2428" s="659">
        <v>44892</v>
      </c>
      <c r="B2428" s="489">
        <v>1</v>
      </c>
      <c r="C2428" s="613">
        <v>132</v>
      </c>
    </row>
    <row r="2429" spans="1:3" ht="13.2">
      <c r="A2429" s="659">
        <v>44893</v>
      </c>
      <c r="B2429" s="489">
        <v>1</v>
      </c>
      <c r="C2429" s="613">
        <v>132</v>
      </c>
    </row>
    <row r="2430" spans="1:3" ht="13.2">
      <c r="A2430" s="659">
        <v>44894</v>
      </c>
      <c r="B2430" s="489">
        <v>1</v>
      </c>
      <c r="C2430" s="613">
        <v>132</v>
      </c>
    </row>
    <row r="2431" spans="1:3" ht="13.2">
      <c r="A2431" s="659">
        <v>44895</v>
      </c>
      <c r="B2431" s="489">
        <v>0</v>
      </c>
      <c r="C2431" s="613">
        <v>132</v>
      </c>
    </row>
    <row r="2432" spans="1:3" ht="13.2">
      <c r="A2432" s="659">
        <v>44896</v>
      </c>
      <c r="B2432" s="489">
        <v>1</v>
      </c>
      <c r="C2432" s="613">
        <v>132</v>
      </c>
    </row>
    <row r="2433" spans="1:3" ht="13.2">
      <c r="A2433" s="659">
        <v>44897</v>
      </c>
      <c r="B2433" s="489">
        <v>0</v>
      </c>
      <c r="C2433" s="613">
        <v>132</v>
      </c>
    </row>
    <row r="2434" spans="1:3" ht="13.2">
      <c r="A2434" s="659">
        <v>44898</v>
      </c>
      <c r="B2434" s="489">
        <v>1</v>
      </c>
      <c r="C2434" s="613">
        <v>132</v>
      </c>
    </row>
    <row r="2435" spans="1:3" ht="13.2">
      <c r="A2435" s="659">
        <v>44899</v>
      </c>
      <c r="B2435" s="489">
        <v>0</v>
      </c>
      <c r="C2435" s="613">
        <v>132</v>
      </c>
    </row>
    <row r="2436" spans="1:3" ht="13.2">
      <c r="A2436" s="659">
        <v>44900</v>
      </c>
      <c r="B2436" s="489">
        <v>29</v>
      </c>
      <c r="C2436" s="613">
        <v>132</v>
      </c>
    </row>
    <row r="2437" spans="1:3" ht="13.2">
      <c r="A2437" s="659">
        <v>44901</v>
      </c>
      <c r="B2437" s="489">
        <v>31</v>
      </c>
      <c r="C2437" s="613">
        <v>132</v>
      </c>
    </row>
    <row r="2438" spans="1:3" ht="13.2">
      <c r="A2438" s="659">
        <v>44902</v>
      </c>
      <c r="B2438" s="489">
        <v>32</v>
      </c>
      <c r="C2438" s="613">
        <v>132</v>
      </c>
    </row>
    <row r="2439" spans="1:3" ht="13.2">
      <c r="A2439" s="659">
        <v>44903</v>
      </c>
      <c r="B2439" s="489">
        <v>1</v>
      </c>
      <c r="C2439" s="613">
        <v>132</v>
      </c>
    </row>
    <row r="2440" spans="1:3" ht="13.2">
      <c r="A2440" s="659">
        <v>44904</v>
      </c>
      <c r="B2440" s="489">
        <v>0</v>
      </c>
      <c r="C2440" s="613">
        <v>132</v>
      </c>
    </row>
    <row r="2441" spans="1:3" ht="13.2">
      <c r="A2441" s="659">
        <v>44905</v>
      </c>
      <c r="B2441" s="489">
        <v>0</v>
      </c>
      <c r="C2441" s="613">
        <v>132</v>
      </c>
    </row>
    <row r="2442" spans="1:3" ht="13.2">
      <c r="A2442" s="659">
        <v>44906</v>
      </c>
      <c r="B2442" s="489">
        <v>23</v>
      </c>
      <c r="C2442" s="613">
        <v>132</v>
      </c>
    </row>
    <row r="2443" spans="1:3" ht="13.2">
      <c r="A2443" s="659">
        <v>44907</v>
      </c>
      <c r="B2443" s="489">
        <v>10</v>
      </c>
      <c r="C2443" s="613">
        <v>132</v>
      </c>
    </row>
    <row r="2444" spans="1:3" ht="13.2">
      <c r="A2444" s="659">
        <v>44908</v>
      </c>
      <c r="B2444" s="489">
        <v>0</v>
      </c>
      <c r="C2444" s="613">
        <v>132</v>
      </c>
    </row>
    <row r="2445" spans="1:3" ht="13.2">
      <c r="A2445" s="659">
        <v>44909</v>
      </c>
      <c r="B2445" s="489">
        <v>1</v>
      </c>
      <c r="C2445" s="613">
        <v>132</v>
      </c>
    </row>
    <row r="2446" spans="1:3" ht="13.2">
      <c r="A2446" s="659">
        <v>44910</v>
      </c>
      <c r="B2446" s="489">
        <v>1</v>
      </c>
      <c r="C2446" s="613">
        <v>132</v>
      </c>
    </row>
    <row r="2447" spans="1:3" ht="13.2">
      <c r="A2447" s="659">
        <v>44911</v>
      </c>
      <c r="B2447" s="489">
        <v>1</v>
      </c>
      <c r="C2447" s="613">
        <v>132</v>
      </c>
    </row>
    <row r="2448" spans="1:3" ht="13.2">
      <c r="A2448" s="659">
        <v>44912</v>
      </c>
      <c r="B2448" s="489">
        <v>0</v>
      </c>
      <c r="C2448" s="613">
        <v>132</v>
      </c>
    </row>
    <row r="2449" spans="1:3" ht="13.2">
      <c r="A2449" s="659">
        <v>44913</v>
      </c>
      <c r="B2449" s="489">
        <v>0</v>
      </c>
      <c r="C2449" s="613">
        <v>132</v>
      </c>
    </row>
    <row r="2450" spans="1:3" ht="13.2">
      <c r="A2450" s="659">
        <v>44914</v>
      </c>
      <c r="B2450" s="489">
        <v>20</v>
      </c>
      <c r="C2450" s="613">
        <v>132</v>
      </c>
    </row>
    <row r="2451" spans="1:3" ht="13.2">
      <c r="A2451" s="659">
        <v>44915</v>
      </c>
      <c r="B2451" s="489">
        <v>29</v>
      </c>
      <c r="C2451" s="613">
        <v>132</v>
      </c>
    </row>
    <row r="2452" spans="1:3" ht="13.2">
      <c r="A2452" s="659">
        <v>44916</v>
      </c>
      <c r="B2452" s="489">
        <v>42</v>
      </c>
      <c r="C2452" s="613">
        <v>132</v>
      </c>
    </row>
    <row r="2453" spans="1:3" ht="13.2">
      <c r="A2453" s="659">
        <v>44917</v>
      </c>
      <c r="B2453" s="489">
        <v>36</v>
      </c>
      <c r="C2453" s="613">
        <v>132</v>
      </c>
    </row>
    <row r="2454" spans="1:3" ht="13.2">
      <c r="A2454" s="659">
        <v>44918</v>
      </c>
      <c r="B2454" s="489">
        <v>42</v>
      </c>
      <c r="C2454" s="613">
        <v>132</v>
      </c>
    </row>
    <row r="2455" spans="1:3" ht="13.2">
      <c r="A2455" s="659">
        <v>44919</v>
      </c>
      <c r="B2455" s="489">
        <v>1</v>
      </c>
      <c r="C2455" s="613">
        <v>132</v>
      </c>
    </row>
    <row r="2456" spans="1:3" ht="13.2">
      <c r="A2456" s="659">
        <v>44920</v>
      </c>
      <c r="B2456" s="489">
        <v>23</v>
      </c>
      <c r="C2456" s="613">
        <v>132</v>
      </c>
    </row>
    <row r="2457" spans="1:3" ht="13.2">
      <c r="A2457" s="659">
        <v>44921</v>
      </c>
      <c r="B2457" s="489">
        <v>47</v>
      </c>
      <c r="C2457" s="613">
        <v>132</v>
      </c>
    </row>
    <row r="2458" spans="1:3" ht="13.2">
      <c r="A2458" s="659">
        <v>44922</v>
      </c>
      <c r="B2458" s="489">
        <v>1</v>
      </c>
      <c r="C2458" s="613">
        <v>132</v>
      </c>
    </row>
    <row r="2459" spans="1:3" ht="13.2">
      <c r="A2459" s="659">
        <v>44923</v>
      </c>
      <c r="B2459" s="489">
        <v>2</v>
      </c>
      <c r="C2459" s="613">
        <v>132</v>
      </c>
    </row>
    <row r="2460" spans="1:3" ht="13.2">
      <c r="A2460" s="659">
        <v>44924</v>
      </c>
      <c r="B2460" s="489">
        <v>2</v>
      </c>
      <c r="C2460" s="613">
        <v>132</v>
      </c>
    </row>
    <row r="2461" spans="1:3" ht="13.2">
      <c r="A2461" s="659">
        <v>44925</v>
      </c>
      <c r="B2461" s="489">
        <v>0</v>
      </c>
      <c r="C2461" s="613">
        <v>132</v>
      </c>
    </row>
    <row r="2462" spans="1:3" ht="13.2">
      <c r="A2462" s="659">
        <v>44926</v>
      </c>
      <c r="B2462" s="489">
        <v>1</v>
      </c>
      <c r="C2462" s="613">
        <v>132</v>
      </c>
    </row>
    <row r="2463" spans="1:3" ht="13.2">
      <c r="A2463" s="659">
        <v>44927</v>
      </c>
      <c r="B2463" s="489">
        <v>0</v>
      </c>
      <c r="C2463" s="613">
        <v>132</v>
      </c>
    </row>
    <row r="2464" spans="1:3" ht="13.2">
      <c r="A2464" s="659">
        <v>44928</v>
      </c>
      <c r="B2464" s="489">
        <v>1</v>
      </c>
      <c r="C2464" s="613">
        <v>132</v>
      </c>
    </row>
    <row r="2465" spans="1:3" ht="13.2">
      <c r="A2465" s="659">
        <v>44929</v>
      </c>
      <c r="B2465" s="489">
        <v>1</v>
      </c>
      <c r="C2465" s="613">
        <v>132</v>
      </c>
    </row>
    <row r="2466" spans="1:3" ht="13.2">
      <c r="A2466" s="659">
        <v>44930</v>
      </c>
      <c r="B2466" s="489">
        <v>26</v>
      </c>
      <c r="C2466" s="613">
        <v>132</v>
      </c>
    </row>
    <row r="2467" spans="1:3" ht="13.2">
      <c r="A2467" s="659">
        <v>44931</v>
      </c>
      <c r="B2467" s="489">
        <v>39</v>
      </c>
      <c r="C2467" s="613">
        <v>132</v>
      </c>
    </row>
    <row r="2468" spans="1:3" ht="13.2">
      <c r="A2468" s="659">
        <v>44932</v>
      </c>
      <c r="B2468" s="489">
        <v>6</v>
      </c>
      <c r="C2468" s="613">
        <v>132</v>
      </c>
    </row>
    <row r="2469" spans="1:3" ht="13.2">
      <c r="A2469" s="659">
        <v>44933</v>
      </c>
      <c r="B2469" s="489">
        <v>1</v>
      </c>
      <c r="C2469" s="613">
        <v>132</v>
      </c>
    </row>
    <row r="2470" spans="1:3" ht="13.2">
      <c r="A2470" s="659">
        <v>44934</v>
      </c>
      <c r="B2470" s="489">
        <v>23</v>
      </c>
      <c r="C2470" s="613">
        <v>132</v>
      </c>
    </row>
    <row r="2471" spans="1:3" ht="13.2">
      <c r="A2471" s="659">
        <v>44935</v>
      </c>
      <c r="B2471" s="489">
        <v>31</v>
      </c>
      <c r="C2471" s="613">
        <v>132</v>
      </c>
    </row>
    <row r="2472" spans="1:3" ht="13.2">
      <c r="A2472" s="659">
        <v>44936</v>
      </c>
      <c r="B2472" s="489">
        <v>20</v>
      </c>
      <c r="C2472" s="613">
        <v>132</v>
      </c>
    </row>
    <row r="2473" spans="1:3" ht="13.2">
      <c r="A2473" s="659">
        <v>44937</v>
      </c>
      <c r="B2473" s="489">
        <v>79</v>
      </c>
      <c r="C2473" s="613">
        <v>132</v>
      </c>
    </row>
    <row r="2474" spans="1:3" ht="13.2">
      <c r="A2474" s="659">
        <v>44938</v>
      </c>
      <c r="B2474" s="489">
        <v>20</v>
      </c>
      <c r="C2474" s="613">
        <v>132</v>
      </c>
    </row>
    <row r="2475" spans="1:3" ht="13.2">
      <c r="A2475" s="659">
        <v>44939</v>
      </c>
      <c r="B2475" s="489">
        <v>1</v>
      </c>
      <c r="C2475" s="613">
        <v>132</v>
      </c>
    </row>
    <row r="2476" spans="1:3" ht="13.2">
      <c r="A2476" s="659">
        <v>44940</v>
      </c>
      <c r="B2476" s="489">
        <v>1</v>
      </c>
      <c r="C2476" s="613">
        <v>132</v>
      </c>
    </row>
    <row r="2477" spans="1:3" ht="13.2">
      <c r="A2477" s="659">
        <v>44941</v>
      </c>
      <c r="B2477" s="489">
        <v>22</v>
      </c>
      <c r="C2477" s="613">
        <v>132</v>
      </c>
    </row>
    <row r="2478" spans="1:3" ht="13.2">
      <c r="A2478" s="659">
        <v>44942</v>
      </c>
      <c r="B2478" s="489">
        <v>33</v>
      </c>
      <c r="C2478" s="613">
        <v>132</v>
      </c>
    </row>
    <row r="2479" spans="1:3" ht="13.2">
      <c r="A2479" s="659">
        <v>44943</v>
      </c>
      <c r="B2479" s="489">
        <v>19</v>
      </c>
      <c r="C2479" s="613">
        <v>132</v>
      </c>
    </row>
    <row r="2480" spans="1:3" ht="13.2">
      <c r="A2480" s="659">
        <v>44944</v>
      </c>
      <c r="B2480" s="489">
        <v>22</v>
      </c>
      <c r="C2480" s="613">
        <v>132</v>
      </c>
    </row>
    <row r="2481" spans="1:3" ht="13.2">
      <c r="A2481" s="659">
        <v>44945</v>
      </c>
      <c r="B2481" s="489">
        <v>48</v>
      </c>
      <c r="C2481" s="613">
        <v>132</v>
      </c>
    </row>
    <row r="2482" spans="1:3" ht="13.2">
      <c r="A2482" s="659">
        <v>44946</v>
      </c>
      <c r="B2482" s="489">
        <v>88</v>
      </c>
      <c r="C2482" s="613">
        <v>132</v>
      </c>
    </row>
    <row r="2483" spans="1:3" ht="13.2">
      <c r="A2483" s="659">
        <v>44947</v>
      </c>
      <c r="B2483" s="489">
        <v>0</v>
      </c>
      <c r="C2483" s="613">
        <v>132</v>
      </c>
    </row>
    <row r="2484" spans="1:3" ht="13.2">
      <c r="A2484" s="659">
        <v>44948</v>
      </c>
      <c r="B2484" s="489">
        <v>23</v>
      </c>
      <c r="C2484" s="613">
        <v>132</v>
      </c>
    </row>
    <row r="2485" spans="1:3" ht="13.2">
      <c r="A2485" s="659">
        <v>44949</v>
      </c>
      <c r="B2485" s="489">
        <v>1</v>
      </c>
      <c r="C2485" s="613">
        <v>132</v>
      </c>
    </row>
    <row r="2486" spans="1:3" ht="13.2">
      <c r="A2486" s="659">
        <v>44950</v>
      </c>
      <c r="B2486" s="489">
        <v>50</v>
      </c>
      <c r="C2486" s="613">
        <v>132</v>
      </c>
    </row>
    <row r="2487" spans="1:3" ht="13.2">
      <c r="A2487" s="659">
        <v>44951</v>
      </c>
      <c r="B2487" s="489">
        <v>20</v>
      </c>
      <c r="C2487" s="613">
        <v>132</v>
      </c>
    </row>
    <row r="2488" spans="1:3" ht="13.2">
      <c r="A2488" s="659">
        <v>44952</v>
      </c>
      <c r="B2488" s="489">
        <v>29</v>
      </c>
      <c r="C2488" s="613">
        <v>132</v>
      </c>
    </row>
    <row r="2489" spans="1:3" ht="13.2">
      <c r="A2489" s="659">
        <v>44953</v>
      </c>
      <c r="B2489" s="489">
        <v>85</v>
      </c>
      <c r="C2489" s="613">
        <v>132</v>
      </c>
    </row>
    <row r="2490" spans="1:3" ht="13.2">
      <c r="A2490" s="659">
        <v>44954</v>
      </c>
      <c r="B2490" s="489">
        <v>0</v>
      </c>
      <c r="C2490" s="613">
        <v>132</v>
      </c>
    </row>
    <row r="2491" spans="1:3" ht="13.2">
      <c r="A2491" s="659">
        <v>44955</v>
      </c>
      <c r="B2491" s="489">
        <v>23</v>
      </c>
      <c r="C2491" s="613">
        <v>132</v>
      </c>
    </row>
    <row r="2492" spans="1:3" ht="13.2">
      <c r="A2492" s="659">
        <v>44956</v>
      </c>
      <c r="B2492" s="489">
        <v>43</v>
      </c>
      <c r="C2492" s="613">
        <v>132</v>
      </c>
    </row>
    <row r="2493" spans="1:3" ht="13.2">
      <c r="A2493" s="659">
        <v>44957</v>
      </c>
      <c r="B2493" s="489">
        <v>29</v>
      </c>
      <c r="C2493" s="613">
        <v>132</v>
      </c>
    </row>
    <row r="2494" spans="1:3" ht="13.2">
      <c r="A2494" s="659">
        <v>44958</v>
      </c>
      <c r="B2494" s="489">
        <v>75</v>
      </c>
      <c r="C2494" s="613">
        <v>132</v>
      </c>
    </row>
    <row r="2495" spans="1:3" ht="13.2">
      <c r="A2495" s="659">
        <v>44959</v>
      </c>
      <c r="B2495" s="489">
        <v>0</v>
      </c>
      <c r="C2495" s="613">
        <v>132</v>
      </c>
    </row>
    <row r="2496" spans="1:3" ht="13.2">
      <c r="A2496" s="659">
        <v>44960</v>
      </c>
      <c r="B2496" s="489">
        <v>8</v>
      </c>
      <c r="C2496" s="613">
        <v>132</v>
      </c>
    </row>
    <row r="2497" spans="1:3" ht="13.2">
      <c r="A2497" s="659">
        <v>44961</v>
      </c>
      <c r="B2497" s="489">
        <v>1</v>
      </c>
      <c r="C2497" s="613">
        <v>132</v>
      </c>
    </row>
    <row r="2498" spans="1:3" ht="13.2">
      <c r="A2498" s="659">
        <v>44962</v>
      </c>
      <c r="B2498" s="489">
        <v>22</v>
      </c>
      <c r="C2498" s="613">
        <v>132</v>
      </c>
    </row>
    <row r="2499" spans="1:3" ht="13.2">
      <c r="A2499" s="659">
        <v>44963</v>
      </c>
      <c r="B2499" s="489">
        <v>47</v>
      </c>
      <c r="C2499" s="613">
        <v>132</v>
      </c>
    </row>
    <row r="2500" spans="1:3" ht="13.2">
      <c r="A2500" s="659">
        <v>44964</v>
      </c>
      <c r="B2500" s="489">
        <v>4</v>
      </c>
      <c r="C2500" s="613">
        <v>132</v>
      </c>
    </row>
    <row r="2501" spans="1:3" ht="13.2">
      <c r="A2501" s="659">
        <v>44965</v>
      </c>
      <c r="B2501" s="489">
        <v>23</v>
      </c>
      <c r="C2501" s="613">
        <v>132</v>
      </c>
    </row>
    <row r="2502" spans="1:3" ht="13.2">
      <c r="A2502" s="659">
        <v>44966</v>
      </c>
      <c r="B2502" s="489">
        <v>32</v>
      </c>
      <c r="C2502" s="613">
        <v>132</v>
      </c>
    </row>
    <row r="2503" spans="1:3" ht="13.2">
      <c r="A2503" s="659">
        <v>44967</v>
      </c>
      <c r="B2503" s="489">
        <v>29</v>
      </c>
      <c r="C2503" s="613">
        <v>132</v>
      </c>
    </row>
    <row r="2504" spans="1:3" ht="13.2">
      <c r="A2504" s="659">
        <v>44968</v>
      </c>
      <c r="B2504" s="489">
        <v>1</v>
      </c>
      <c r="C2504" s="613">
        <v>132</v>
      </c>
    </row>
    <row r="2505" spans="1:3" ht="13.2">
      <c r="A2505" s="659">
        <v>44969</v>
      </c>
      <c r="B2505" s="489">
        <v>1</v>
      </c>
      <c r="C2505" s="613">
        <v>132</v>
      </c>
    </row>
    <row r="2506" spans="1:3" ht="13.2">
      <c r="A2506" s="659">
        <v>44970</v>
      </c>
      <c r="B2506" s="489">
        <v>1</v>
      </c>
      <c r="C2506" s="613">
        <v>132</v>
      </c>
    </row>
    <row r="2507" spans="1:3" ht="13.2">
      <c r="A2507" s="659">
        <v>44971</v>
      </c>
      <c r="B2507" s="489">
        <v>22</v>
      </c>
      <c r="C2507" s="613">
        <v>132</v>
      </c>
    </row>
    <row r="2508" spans="1:3" ht="13.2">
      <c r="A2508" s="659">
        <v>44972</v>
      </c>
      <c r="B2508" s="489">
        <v>25</v>
      </c>
      <c r="C2508" s="613">
        <v>132</v>
      </c>
    </row>
    <row r="2509" spans="1:3" ht="13.2">
      <c r="A2509" s="659">
        <v>44973</v>
      </c>
      <c r="B2509" s="489">
        <v>1</v>
      </c>
      <c r="C2509" s="613">
        <v>132</v>
      </c>
    </row>
    <row r="2510" spans="1:3" ht="13.2">
      <c r="A2510" s="659">
        <v>44974</v>
      </c>
      <c r="B2510" s="489">
        <v>12</v>
      </c>
      <c r="C2510" s="613">
        <v>132</v>
      </c>
    </row>
    <row r="2511" spans="1:3" ht="13.2">
      <c r="A2511" s="659">
        <v>44975</v>
      </c>
      <c r="B2511" s="489">
        <v>0</v>
      </c>
      <c r="C2511" s="613">
        <v>132</v>
      </c>
    </row>
    <row r="2512" spans="1:3" ht="13.2">
      <c r="A2512" s="659">
        <v>44976</v>
      </c>
      <c r="B2512" s="489">
        <v>23</v>
      </c>
      <c r="C2512" s="613">
        <v>132</v>
      </c>
    </row>
    <row r="2513" spans="1:3" ht="13.2">
      <c r="A2513" s="659">
        <v>44977</v>
      </c>
      <c r="B2513" s="489">
        <v>59</v>
      </c>
      <c r="C2513" s="613">
        <v>132</v>
      </c>
    </row>
    <row r="2514" spans="1:3" ht="13.2">
      <c r="A2514" s="659">
        <v>44978</v>
      </c>
      <c r="B2514" s="489">
        <v>1</v>
      </c>
      <c r="C2514" s="613">
        <v>132</v>
      </c>
    </row>
    <row r="2515" spans="1:3" ht="13.2">
      <c r="A2515" s="659">
        <v>44979</v>
      </c>
      <c r="B2515" s="489">
        <v>14</v>
      </c>
      <c r="C2515" s="613">
        <v>132</v>
      </c>
    </row>
    <row r="2516" spans="1:3" ht="13.2">
      <c r="A2516" s="659">
        <v>44980</v>
      </c>
      <c r="B2516" s="489">
        <v>88</v>
      </c>
      <c r="C2516" s="613">
        <v>132</v>
      </c>
    </row>
    <row r="2517" spans="1:3" ht="13.2">
      <c r="A2517" s="659">
        <v>44981</v>
      </c>
      <c r="B2517" s="489">
        <v>48</v>
      </c>
      <c r="C2517" s="613">
        <v>132</v>
      </c>
    </row>
    <row r="2518" spans="1:3" ht="13.2">
      <c r="A2518" s="659">
        <v>44982</v>
      </c>
      <c r="B2518" s="489">
        <v>0</v>
      </c>
      <c r="C2518" s="613">
        <v>132</v>
      </c>
    </row>
    <row r="2519" spans="1:3" ht="13.2">
      <c r="A2519" s="659">
        <v>44983</v>
      </c>
      <c r="B2519" s="489">
        <v>1</v>
      </c>
      <c r="C2519" s="613">
        <v>132</v>
      </c>
    </row>
    <row r="2520" spans="1:3" ht="13.2">
      <c r="A2520" s="659">
        <v>44984</v>
      </c>
      <c r="B2520" s="489">
        <v>29</v>
      </c>
      <c r="C2520" s="613">
        <v>132</v>
      </c>
    </row>
    <row r="2521" spans="1:3" ht="13.2">
      <c r="A2521" s="659">
        <v>44985</v>
      </c>
      <c r="B2521" s="489">
        <v>72</v>
      </c>
      <c r="C2521" s="613">
        <v>132</v>
      </c>
    </row>
    <row r="2522" spans="1:3" ht="13.2">
      <c r="A2522" s="659">
        <v>44986</v>
      </c>
      <c r="B2522" s="489">
        <v>64</v>
      </c>
      <c r="C2522" s="613">
        <v>132</v>
      </c>
    </row>
    <row r="2523" spans="1:3" ht="13.2">
      <c r="A2523" s="659">
        <v>44987</v>
      </c>
      <c r="B2523" s="489">
        <v>27</v>
      </c>
      <c r="C2523" s="613">
        <v>132</v>
      </c>
    </row>
    <row r="2524" spans="1:3" ht="13.2">
      <c r="A2524" s="659">
        <v>44988</v>
      </c>
      <c r="B2524" s="489">
        <v>22</v>
      </c>
      <c r="C2524" s="613">
        <v>132</v>
      </c>
    </row>
    <row r="2525" spans="1:3" ht="13.2">
      <c r="A2525" s="659">
        <v>44989</v>
      </c>
      <c r="B2525" s="489">
        <v>1</v>
      </c>
      <c r="C2525" s="613">
        <v>132</v>
      </c>
    </row>
    <row r="2526" spans="1:3" ht="13.2">
      <c r="A2526" s="659">
        <v>44990</v>
      </c>
      <c r="B2526" s="489">
        <v>1</v>
      </c>
      <c r="C2526" s="613">
        <v>132</v>
      </c>
    </row>
    <row r="2527" spans="1:3" ht="13.2">
      <c r="A2527" s="659">
        <v>44991</v>
      </c>
      <c r="B2527" s="489">
        <v>5</v>
      </c>
      <c r="C2527" s="613">
        <v>132</v>
      </c>
    </row>
    <row r="2528" spans="1:3" ht="13.2">
      <c r="A2528" s="659">
        <v>44992</v>
      </c>
      <c r="B2528" s="489">
        <v>30</v>
      </c>
      <c r="C2528" s="613">
        <v>132</v>
      </c>
    </row>
    <row r="2529" spans="1:3" ht="13.2">
      <c r="A2529" s="659">
        <v>44993</v>
      </c>
      <c r="B2529" s="489">
        <v>33</v>
      </c>
      <c r="C2529" s="613">
        <v>132</v>
      </c>
    </row>
    <row r="2530" spans="1:3" ht="13.2">
      <c r="A2530" s="659">
        <v>44994</v>
      </c>
      <c r="B2530" s="489">
        <v>3</v>
      </c>
      <c r="C2530" s="613">
        <v>132</v>
      </c>
    </row>
    <row r="2531" spans="1:3" ht="13.2">
      <c r="A2531" s="659">
        <v>44995</v>
      </c>
      <c r="B2531" s="489">
        <v>32</v>
      </c>
      <c r="C2531" s="613">
        <v>132</v>
      </c>
    </row>
    <row r="2532" spans="1:3" ht="13.2">
      <c r="A2532" s="659">
        <v>44996</v>
      </c>
      <c r="B2532" s="489">
        <v>68</v>
      </c>
      <c r="C2532" s="613">
        <v>132</v>
      </c>
    </row>
    <row r="2533" spans="1:3" ht="13.2">
      <c r="A2533" s="659">
        <v>44997</v>
      </c>
      <c r="B2533" s="489">
        <v>0</v>
      </c>
      <c r="C2533" s="613">
        <v>132</v>
      </c>
    </row>
    <row r="2534" spans="1:3" ht="13.2">
      <c r="A2534" s="659">
        <v>44998</v>
      </c>
      <c r="B2534" s="489">
        <v>1</v>
      </c>
      <c r="C2534" s="613">
        <v>132</v>
      </c>
    </row>
    <row r="2535" spans="1:3" ht="13.2">
      <c r="A2535" s="659">
        <v>44999</v>
      </c>
      <c r="B2535" s="489">
        <v>6</v>
      </c>
      <c r="C2535" s="613">
        <v>132</v>
      </c>
    </row>
    <row r="2536" spans="1:3" ht="13.2">
      <c r="A2536" s="659">
        <v>45000</v>
      </c>
      <c r="B2536" s="489">
        <v>31</v>
      </c>
      <c r="C2536" s="613">
        <v>132</v>
      </c>
    </row>
    <row r="2537" spans="1:3" ht="13.2">
      <c r="A2537" s="659">
        <v>45001</v>
      </c>
      <c r="B2537" s="489">
        <v>79</v>
      </c>
      <c r="C2537" s="613">
        <v>132</v>
      </c>
    </row>
    <row r="2538" spans="1:3" ht="13.2">
      <c r="A2538" s="659">
        <v>45002</v>
      </c>
      <c r="B2538" s="489">
        <v>36</v>
      </c>
      <c r="C2538" s="613">
        <v>132</v>
      </c>
    </row>
    <row r="2539" spans="1:3" ht="13.2">
      <c r="A2539" s="659">
        <v>45003</v>
      </c>
      <c r="B2539" s="489">
        <v>7</v>
      </c>
      <c r="C2539" s="613">
        <v>132</v>
      </c>
    </row>
    <row r="2540" spans="1:3" ht="13.2">
      <c r="A2540" s="659">
        <v>45004</v>
      </c>
      <c r="B2540" s="489">
        <v>1</v>
      </c>
      <c r="C2540" s="613">
        <v>132</v>
      </c>
    </row>
    <row r="2541" spans="1:3" ht="13.2">
      <c r="A2541" s="659">
        <v>45005</v>
      </c>
      <c r="B2541" s="489">
        <v>0</v>
      </c>
      <c r="C2541" s="613">
        <v>132</v>
      </c>
    </row>
    <row r="2542" spans="1:3" ht="13.2">
      <c r="A2542" s="659">
        <v>45006</v>
      </c>
      <c r="B2542" s="489">
        <v>1</v>
      </c>
      <c r="C2542" s="613">
        <v>132</v>
      </c>
    </row>
    <row r="2543" spans="1:3" ht="13.2">
      <c r="A2543" s="659">
        <v>45007</v>
      </c>
      <c r="B2543" s="489">
        <v>23</v>
      </c>
      <c r="C2543" s="613">
        <v>132</v>
      </c>
    </row>
    <row r="2544" spans="1:3" ht="13.2">
      <c r="A2544" s="659">
        <v>45008</v>
      </c>
      <c r="B2544" s="489">
        <v>31</v>
      </c>
      <c r="C2544" s="613">
        <v>132</v>
      </c>
    </row>
    <row r="2545" spans="1:3" ht="13.2">
      <c r="A2545" s="659">
        <v>45009</v>
      </c>
      <c r="B2545" s="489">
        <v>7</v>
      </c>
      <c r="C2545" s="613">
        <v>132</v>
      </c>
    </row>
    <row r="2546" spans="1:3" ht="13.2">
      <c r="A2546" s="659">
        <v>45010</v>
      </c>
      <c r="B2546" s="489">
        <v>17</v>
      </c>
      <c r="C2546" s="613">
        <v>132</v>
      </c>
    </row>
    <row r="2547" spans="1:3" ht="13.2">
      <c r="A2547" s="659">
        <v>45011</v>
      </c>
      <c r="B2547" s="489">
        <v>0</v>
      </c>
      <c r="C2547" s="613">
        <v>132</v>
      </c>
    </row>
    <row r="2548" spans="1:3" ht="13.2">
      <c r="A2548" s="659">
        <v>45012</v>
      </c>
      <c r="B2548" s="489">
        <v>23</v>
      </c>
      <c r="C2548" s="613">
        <v>132</v>
      </c>
    </row>
    <row r="2549" spans="1:3" ht="13.2">
      <c r="A2549" s="659">
        <v>45013</v>
      </c>
      <c r="B2549" s="489">
        <v>4</v>
      </c>
      <c r="C2549" s="613">
        <v>132</v>
      </c>
    </row>
    <row r="2550" spans="1:3" ht="13.2">
      <c r="A2550" s="659">
        <v>45014</v>
      </c>
      <c r="B2550" s="489">
        <v>1</v>
      </c>
      <c r="C2550" s="613">
        <v>132</v>
      </c>
    </row>
    <row r="2551" spans="1:3" ht="13.2">
      <c r="A2551" s="659">
        <v>45015</v>
      </c>
      <c r="B2551" s="489">
        <v>1</v>
      </c>
      <c r="C2551" s="613">
        <v>132</v>
      </c>
    </row>
    <row r="2552" spans="1:3" ht="13.2">
      <c r="A2552" s="659">
        <v>45016</v>
      </c>
      <c r="B2552" s="489">
        <v>0</v>
      </c>
      <c r="C2552" s="613">
        <v>132</v>
      </c>
    </row>
    <row r="2553" spans="1:3" ht="13.2">
      <c r="A2553" s="659">
        <v>45017</v>
      </c>
      <c r="B2553" s="489">
        <v>0</v>
      </c>
      <c r="C2553" s="613">
        <v>132</v>
      </c>
    </row>
    <row r="2554" spans="1:3" ht="13.2">
      <c r="A2554" s="659">
        <v>45018</v>
      </c>
      <c r="B2554" s="489">
        <v>0</v>
      </c>
      <c r="C2554" s="613">
        <v>132</v>
      </c>
    </row>
    <row r="2555" spans="1:3" ht="13.2">
      <c r="A2555" s="659">
        <v>45019</v>
      </c>
      <c r="B2555" s="489">
        <v>0</v>
      </c>
      <c r="C2555" s="613">
        <v>132</v>
      </c>
    </row>
    <row r="2556" spans="1:3" ht="13.2">
      <c r="A2556" s="659">
        <v>45020</v>
      </c>
      <c r="B2556" s="489">
        <v>0</v>
      </c>
      <c r="C2556" s="613">
        <v>132</v>
      </c>
    </row>
    <row r="2557" spans="1:3" ht="13.2">
      <c r="A2557" s="659">
        <v>45021</v>
      </c>
      <c r="B2557" s="489">
        <v>0</v>
      </c>
      <c r="C2557" s="613">
        <v>132</v>
      </c>
    </row>
    <row r="2558" spans="1:3" ht="13.2">
      <c r="A2558" s="659">
        <v>45022</v>
      </c>
      <c r="B2558" s="489">
        <v>0</v>
      </c>
      <c r="C2558" s="613">
        <v>132</v>
      </c>
    </row>
    <row r="2559" spans="1:3" ht="13.2">
      <c r="A2559" s="659">
        <v>45023</v>
      </c>
      <c r="B2559" s="489">
        <v>0</v>
      </c>
      <c r="C2559" s="613">
        <v>132</v>
      </c>
    </row>
    <row r="2560" spans="1:3" ht="13.2">
      <c r="A2560" s="659">
        <v>45024</v>
      </c>
      <c r="B2560" s="489">
        <v>0</v>
      </c>
      <c r="C2560" s="613">
        <v>132</v>
      </c>
    </row>
    <row r="2561" spans="1:3" ht="13.2">
      <c r="A2561" s="659">
        <v>45025</v>
      </c>
      <c r="B2561" s="489">
        <v>0</v>
      </c>
      <c r="C2561" s="613">
        <v>132</v>
      </c>
    </row>
    <row r="2562" spans="1:3" ht="13.2">
      <c r="A2562" s="659">
        <v>45026</v>
      </c>
      <c r="B2562" s="489">
        <v>0</v>
      </c>
      <c r="C2562" s="613">
        <v>132</v>
      </c>
    </row>
    <row r="2563" spans="1:3" ht="13.2">
      <c r="A2563" s="659">
        <v>45027</v>
      </c>
      <c r="B2563" s="489">
        <v>0</v>
      </c>
      <c r="C2563" s="613">
        <v>132</v>
      </c>
    </row>
    <row r="2564" spans="1:3" ht="13.2">
      <c r="A2564" s="659">
        <v>45028</v>
      </c>
      <c r="B2564" s="489">
        <v>0</v>
      </c>
      <c r="C2564" s="613">
        <v>132</v>
      </c>
    </row>
    <row r="2565" spans="1:3" ht="13.2">
      <c r="A2565" s="659">
        <v>45029</v>
      </c>
      <c r="B2565" s="489">
        <v>0</v>
      </c>
      <c r="C2565" s="613">
        <v>132</v>
      </c>
    </row>
    <row r="2566" spans="1:3" ht="13.2">
      <c r="A2566" s="659">
        <v>45030</v>
      </c>
      <c r="B2566" s="489">
        <v>0</v>
      </c>
      <c r="C2566" s="613">
        <v>132</v>
      </c>
    </row>
    <row r="2567" spans="1:3" ht="13.2">
      <c r="A2567" s="659">
        <v>45031</v>
      </c>
      <c r="B2567" s="489">
        <v>0</v>
      </c>
      <c r="C2567" s="613">
        <v>132</v>
      </c>
    </row>
    <row r="2568" spans="1:3" ht="13.2">
      <c r="A2568" s="659">
        <v>45032</v>
      </c>
      <c r="B2568" s="489">
        <v>0</v>
      </c>
      <c r="C2568" s="613">
        <v>132</v>
      </c>
    </row>
    <row r="2569" spans="1:3" ht="13.2">
      <c r="A2569" s="659">
        <v>45033</v>
      </c>
      <c r="B2569" s="489">
        <v>0</v>
      </c>
      <c r="C2569" s="613">
        <v>132</v>
      </c>
    </row>
    <row r="2570" spans="1:3" ht="13.2">
      <c r="A2570" s="659">
        <v>45034</v>
      </c>
      <c r="B2570" s="489">
        <v>0</v>
      </c>
      <c r="C2570" s="613">
        <v>132</v>
      </c>
    </row>
    <row r="2571" spans="1:3" ht="13.2">
      <c r="A2571" s="659">
        <v>45035</v>
      </c>
      <c r="B2571" s="489">
        <v>0</v>
      </c>
      <c r="C2571" s="613">
        <v>132</v>
      </c>
    </row>
    <row r="2572" spans="1:3" ht="13.2">
      <c r="A2572" s="659">
        <v>45036</v>
      </c>
      <c r="B2572" s="489">
        <v>0</v>
      </c>
      <c r="C2572" s="613">
        <v>132</v>
      </c>
    </row>
    <row r="2573" spans="1:3" ht="13.2">
      <c r="A2573" s="659">
        <v>45037</v>
      </c>
      <c r="B2573" s="489">
        <v>0</v>
      </c>
      <c r="C2573" s="613">
        <v>132</v>
      </c>
    </row>
    <row r="2574" spans="1:3" ht="13.2">
      <c r="A2574" s="659">
        <v>45038</v>
      </c>
      <c r="B2574" s="489">
        <v>0</v>
      </c>
      <c r="C2574" s="613">
        <v>132</v>
      </c>
    </row>
    <row r="2575" spans="1:3" ht="13.2">
      <c r="A2575" s="659">
        <v>45039</v>
      </c>
      <c r="B2575" s="489">
        <v>0</v>
      </c>
      <c r="C2575" s="613">
        <v>132</v>
      </c>
    </row>
    <row r="2576" spans="1:3" ht="13.2">
      <c r="A2576" s="659">
        <v>45040</v>
      </c>
      <c r="B2576" s="489">
        <v>0</v>
      </c>
      <c r="C2576" s="613">
        <v>132</v>
      </c>
    </row>
    <row r="2577" spans="1:3" ht="13.2">
      <c r="A2577" s="659">
        <v>45041</v>
      </c>
      <c r="B2577" s="489">
        <v>0</v>
      </c>
      <c r="C2577" s="613">
        <v>132</v>
      </c>
    </row>
    <row r="2578" spans="1:3" ht="13.2">
      <c r="A2578" s="659">
        <v>45042</v>
      </c>
      <c r="B2578" s="489">
        <v>0</v>
      </c>
      <c r="C2578" s="613">
        <v>132</v>
      </c>
    </row>
    <row r="2579" spans="1:3" ht="13.2">
      <c r="A2579" s="659">
        <v>45043</v>
      </c>
      <c r="B2579" s="489">
        <v>0</v>
      </c>
      <c r="C2579" s="613">
        <v>132</v>
      </c>
    </row>
    <row r="2580" spans="1:3" ht="13.2">
      <c r="A2580" s="659">
        <v>45044</v>
      </c>
      <c r="B2580" s="489">
        <v>0</v>
      </c>
      <c r="C2580" s="613">
        <v>132</v>
      </c>
    </row>
    <row r="2581" spans="1:3" ht="13.2">
      <c r="A2581" s="659">
        <v>45045</v>
      </c>
      <c r="B2581" s="489">
        <v>0</v>
      </c>
      <c r="C2581" s="613">
        <v>132</v>
      </c>
    </row>
    <row r="2582" spans="1:3" ht="13.2">
      <c r="A2582" s="659">
        <v>45046</v>
      </c>
      <c r="B2582" s="489">
        <v>0</v>
      </c>
      <c r="C2582" s="613">
        <v>132</v>
      </c>
    </row>
    <row r="2583" spans="1:3" ht="13.2">
      <c r="A2583" s="659">
        <v>45047</v>
      </c>
      <c r="B2583" s="489">
        <v>0</v>
      </c>
      <c r="C2583" s="613">
        <v>132</v>
      </c>
    </row>
    <row r="2584" spans="1:3" ht="13.2">
      <c r="A2584" s="659">
        <v>45048</v>
      </c>
      <c r="B2584" s="489">
        <v>0</v>
      </c>
      <c r="C2584" s="613">
        <v>132</v>
      </c>
    </row>
    <row r="2585" spans="1:3" ht="13.2">
      <c r="A2585" s="659">
        <v>45049</v>
      </c>
      <c r="B2585" s="489">
        <v>0</v>
      </c>
      <c r="C2585" s="613">
        <v>132</v>
      </c>
    </row>
    <row r="2586" spans="1:3" ht="13.2">
      <c r="A2586" s="659">
        <v>45050</v>
      </c>
      <c r="B2586" s="489">
        <v>0</v>
      </c>
      <c r="C2586" s="613">
        <v>132</v>
      </c>
    </row>
    <row r="2587" spans="1:3" ht="13.2">
      <c r="A2587" s="659">
        <v>45051</v>
      </c>
      <c r="B2587" s="489">
        <v>0</v>
      </c>
      <c r="C2587" s="613">
        <v>132</v>
      </c>
    </row>
    <row r="2588" spans="1:3" ht="13.2">
      <c r="A2588" s="659">
        <v>45052</v>
      </c>
      <c r="B2588" s="489">
        <v>0</v>
      </c>
      <c r="C2588" s="613">
        <v>132</v>
      </c>
    </row>
    <row r="2589" spans="1:3" ht="13.2">
      <c r="A2589" s="659">
        <v>45053</v>
      </c>
      <c r="B2589" s="489">
        <v>0</v>
      </c>
      <c r="C2589" s="613">
        <v>132</v>
      </c>
    </row>
    <row r="2590" spans="1:3" ht="13.2">
      <c r="A2590" s="659">
        <v>45054</v>
      </c>
      <c r="B2590" s="489">
        <v>0</v>
      </c>
      <c r="C2590" s="613">
        <v>132</v>
      </c>
    </row>
    <row r="2591" spans="1:3" ht="13.2">
      <c r="A2591" s="659">
        <v>45055</v>
      </c>
      <c r="B2591" s="489">
        <v>0</v>
      </c>
      <c r="C2591" s="613">
        <v>132</v>
      </c>
    </row>
    <row r="2592" spans="1:3" ht="13.2">
      <c r="A2592" s="659">
        <v>45056</v>
      </c>
      <c r="B2592" s="489">
        <v>0</v>
      </c>
      <c r="C2592" s="613">
        <v>132</v>
      </c>
    </row>
    <row r="2593" spans="1:3" ht="13.2">
      <c r="A2593" s="659">
        <v>45057</v>
      </c>
      <c r="B2593" s="489">
        <v>0</v>
      </c>
      <c r="C2593" s="613">
        <v>132</v>
      </c>
    </row>
    <row r="2594" spans="1:3" ht="13.2">
      <c r="A2594" s="659">
        <v>45058</v>
      </c>
      <c r="B2594" s="489">
        <v>0</v>
      </c>
      <c r="C2594" s="613">
        <v>132</v>
      </c>
    </row>
    <row r="2595" spans="1:3" ht="13.2">
      <c r="A2595" s="659">
        <v>45059</v>
      </c>
      <c r="B2595" s="489">
        <v>0</v>
      </c>
      <c r="C2595" s="613">
        <v>132</v>
      </c>
    </row>
    <row r="2596" spans="1:3" ht="13.2">
      <c r="A2596" s="659">
        <v>45060</v>
      </c>
      <c r="B2596" s="489">
        <v>0</v>
      </c>
      <c r="C2596" s="613">
        <v>132</v>
      </c>
    </row>
    <row r="2597" spans="1:3" ht="13.2">
      <c r="A2597" s="659">
        <v>45061</v>
      </c>
      <c r="B2597" s="489">
        <v>0</v>
      </c>
      <c r="C2597" s="613">
        <v>132</v>
      </c>
    </row>
    <row r="2598" spans="1:3" ht="13.2">
      <c r="A2598" s="659">
        <v>45062</v>
      </c>
      <c r="B2598" s="489">
        <v>0</v>
      </c>
      <c r="C2598" s="613">
        <v>132</v>
      </c>
    </row>
    <row r="2599" spans="1:3" ht="13.2">
      <c r="A2599" s="659">
        <v>45063</v>
      </c>
      <c r="B2599" s="489">
        <v>0</v>
      </c>
      <c r="C2599" s="613">
        <v>132</v>
      </c>
    </row>
    <row r="2600" spans="1:3" ht="13.2">
      <c r="A2600" s="659">
        <v>45064</v>
      </c>
      <c r="B2600" s="489">
        <v>0</v>
      </c>
      <c r="C2600" s="613">
        <v>132</v>
      </c>
    </row>
    <row r="2601" spans="1:3" ht="13.2">
      <c r="A2601" s="659">
        <v>45065</v>
      </c>
      <c r="B2601" s="489">
        <v>0</v>
      </c>
      <c r="C2601" s="613">
        <v>132</v>
      </c>
    </row>
    <row r="2602" spans="1:3" ht="13.2">
      <c r="A2602" s="659">
        <v>45066</v>
      </c>
      <c r="B2602" s="489">
        <v>0</v>
      </c>
      <c r="C2602" s="613">
        <v>132</v>
      </c>
    </row>
    <row r="2603" spans="1:3" ht="13.2">
      <c r="A2603" s="659">
        <v>45067</v>
      </c>
      <c r="B2603" s="489">
        <v>0</v>
      </c>
      <c r="C2603" s="613">
        <v>132</v>
      </c>
    </row>
    <row r="2604" spans="1:3" ht="13.2">
      <c r="A2604" s="659">
        <v>45068</v>
      </c>
      <c r="B2604" s="489">
        <v>0</v>
      </c>
      <c r="C2604" s="613">
        <v>132</v>
      </c>
    </row>
    <row r="2605" spans="1:3" ht="13.2">
      <c r="A2605" s="659">
        <v>45069</v>
      </c>
      <c r="B2605" s="489">
        <v>0</v>
      </c>
      <c r="C2605" s="613">
        <v>132</v>
      </c>
    </row>
    <row r="2606" spans="1:3" ht="13.2">
      <c r="A2606" s="659">
        <v>45070</v>
      </c>
      <c r="B2606" s="489">
        <v>0</v>
      </c>
      <c r="C2606" s="613">
        <v>132</v>
      </c>
    </row>
    <row r="2607" spans="1:3" ht="13.2">
      <c r="A2607" s="659">
        <v>45071</v>
      </c>
      <c r="B2607" s="489">
        <v>0</v>
      </c>
      <c r="C2607" s="613">
        <v>132</v>
      </c>
    </row>
    <row r="2608" spans="1:3" ht="13.2">
      <c r="A2608" s="659">
        <v>45072</v>
      </c>
      <c r="B2608" s="489">
        <v>0</v>
      </c>
      <c r="C2608" s="613">
        <v>132</v>
      </c>
    </row>
    <row r="2609" spans="1:3" ht="13.2">
      <c r="A2609" s="659">
        <v>45073</v>
      </c>
      <c r="B2609" s="489">
        <v>0</v>
      </c>
      <c r="C2609" s="613">
        <v>132</v>
      </c>
    </row>
    <row r="2610" spans="1:3" ht="13.2">
      <c r="A2610" s="659">
        <v>45074</v>
      </c>
      <c r="B2610" s="489">
        <v>0</v>
      </c>
      <c r="C2610" s="613">
        <v>132</v>
      </c>
    </row>
    <row r="2611" spans="1:3" ht="13.2">
      <c r="A2611" s="659">
        <v>45075</v>
      </c>
      <c r="B2611" s="489">
        <v>0</v>
      </c>
      <c r="C2611" s="613">
        <v>132</v>
      </c>
    </row>
    <row r="2612" spans="1:3" ht="13.2">
      <c r="A2612" s="659">
        <v>45076</v>
      </c>
      <c r="B2612" s="489">
        <v>0</v>
      </c>
      <c r="C2612" s="613">
        <v>132</v>
      </c>
    </row>
    <row r="2613" spans="1:3" ht="13.2">
      <c r="A2613" s="659">
        <v>45077</v>
      </c>
      <c r="B2613" s="489">
        <v>0</v>
      </c>
      <c r="C2613" s="613">
        <v>132</v>
      </c>
    </row>
    <row r="2614" spans="1:3" ht="13.2">
      <c r="A2614" s="659">
        <v>45078</v>
      </c>
      <c r="B2614" s="489">
        <v>0</v>
      </c>
      <c r="C2614" s="613">
        <v>132</v>
      </c>
    </row>
    <row r="2615" spans="1:3" ht="13.2">
      <c r="A2615" s="659">
        <v>45079</v>
      </c>
      <c r="B2615" s="489">
        <v>0</v>
      </c>
      <c r="C2615" s="613">
        <v>132</v>
      </c>
    </row>
    <row r="2616" spans="1:3" ht="13.2">
      <c r="A2616" s="659">
        <v>45080</v>
      </c>
      <c r="B2616" s="489">
        <v>0</v>
      </c>
      <c r="C2616" s="613">
        <v>132</v>
      </c>
    </row>
    <row r="2617" spans="1:3" ht="13.2">
      <c r="A2617" s="659">
        <v>45081</v>
      </c>
      <c r="B2617" s="489">
        <v>0</v>
      </c>
      <c r="C2617" s="613">
        <v>132</v>
      </c>
    </row>
    <row r="2618" spans="1:3" ht="13.2">
      <c r="A2618" s="659">
        <v>45082</v>
      </c>
      <c r="B2618" s="489">
        <v>0</v>
      </c>
      <c r="C2618" s="613">
        <v>132</v>
      </c>
    </row>
    <row r="2619" spans="1:3" ht="13.2">
      <c r="A2619" s="659">
        <v>45083</v>
      </c>
      <c r="B2619" s="489">
        <v>0</v>
      </c>
      <c r="C2619" s="613">
        <v>132</v>
      </c>
    </row>
    <row r="2620" spans="1:3" ht="13.2">
      <c r="A2620" s="659">
        <v>45084</v>
      </c>
      <c r="B2620" s="489">
        <v>0</v>
      </c>
      <c r="C2620" s="613">
        <v>132</v>
      </c>
    </row>
    <row r="2621" spans="1:3" ht="13.2">
      <c r="A2621" s="659">
        <v>45085</v>
      </c>
      <c r="B2621" s="489">
        <v>0</v>
      </c>
      <c r="C2621" s="613">
        <v>132</v>
      </c>
    </row>
    <row r="2622" spans="1:3" ht="13.2">
      <c r="A2622" s="659">
        <v>45086</v>
      </c>
      <c r="B2622" s="489">
        <v>0</v>
      </c>
      <c r="C2622" s="613">
        <v>132</v>
      </c>
    </row>
    <row r="2623" spans="1:3" ht="13.2">
      <c r="A2623" s="659">
        <v>45087</v>
      </c>
      <c r="B2623" s="489">
        <v>0</v>
      </c>
      <c r="C2623" s="613">
        <v>132</v>
      </c>
    </row>
    <row r="2624" spans="1:3" ht="13.2">
      <c r="A2624" s="659">
        <v>45088</v>
      </c>
      <c r="B2624" s="489">
        <v>0</v>
      </c>
      <c r="C2624" s="613">
        <v>132</v>
      </c>
    </row>
    <row r="2625" spans="1:3" ht="13.2">
      <c r="A2625" s="659">
        <v>45089</v>
      </c>
      <c r="B2625" s="489">
        <v>0</v>
      </c>
      <c r="C2625" s="613">
        <v>132</v>
      </c>
    </row>
    <row r="2626" spans="1:3" ht="13.2">
      <c r="A2626" s="659">
        <v>45090</v>
      </c>
      <c r="B2626" s="489">
        <v>0</v>
      </c>
      <c r="C2626" s="613">
        <v>132</v>
      </c>
    </row>
    <row r="2627" spans="1:3" ht="13.2">
      <c r="A2627" s="659">
        <v>45091</v>
      </c>
      <c r="B2627" s="489">
        <v>0</v>
      </c>
      <c r="C2627" s="613">
        <v>132</v>
      </c>
    </row>
    <row r="2628" spans="1:3" ht="13.2">
      <c r="A2628" s="659">
        <v>45092</v>
      </c>
      <c r="B2628" s="489">
        <v>0</v>
      </c>
      <c r="C2628" s="613">
        <v>132</v>
      </c>
    </row>
    <row r="2629" spans="1:3" ht="13.2">
      <c r="A2629" s="659">
        <v>45093</v>
      </c>
      <c r="B2629" s="489">
        <v>0</v>
      </c>
      <c r="C2629" s="613">
        <v>132</v>
      </c>
    </row>
    <row r="2630" spans="1:3" ht="13.2">
      <c r="A2630" s="659">
        <v>45094</v>
      </c>
      <c r="B2630" s="489">
        <v>0</v>
      </c>
      <c r="C2630" s="613">
        <v>132</v>
      </c>
    </row>
    <row r="2631" spans="1:3" ht="13.2">
      <c r="A2631" s="659">
        <v>45095</v>
      </c>
      <c r="B2631" s="489">
        <v>0</v>
      </c>
      <c r="C2631" s="613">
        <v>132</v>
      </c>
    </row>
    <row r="2632" spans="1:3" ht="13.2">
      <c r="A2632" s="659">
        <v>45096</v>
      </c>
      <c r="B2632" s="489">
        <v>0</v>
      </c>
      <c r="C2632" s="613">
        <v>132</v>
      </c>
    </row>
    <row r="2633" spans="1:3" ht="13.2">
      <c r="A2633" s="659">
        <v>45097</v>
      </c>
      <c r="B2633" s="489">
        <v>0</v>
      </c>
      <c r="C2633" s="613">
        <v>132</v>
      </c>
    </row>
    <row r="2634" spans="1:3" ht="13.2">
      <c r="A2634" s="659">
        <v>45098</v>
      </c>
      <c r="B2634" s="489">
        <v>0</v>
      </c>
      <c r="C2634" s="613">
        <v>132</v>
      </c>
    </row>
    <row r="2635" spans="1:3" ht="13.2">
      <c r="A2635" s="659">
        <v>45099</v>
      </c>
      <c r="B2635" s="489">
        <v>0</v>
      </c>
      <c r="C2635" s="613">
        <v>132</v>
      </c>
    </row>
    <row r="2636" spans="1:3" ht="13.2">
      <c r="A2636" s="659">
        <v>45100</v>
      </c>
      <c r="B2636" s="489">
        <v>0</v>
      </c>
      <c r="C2636" s="613">
        <v>132</v>
      </c>
    </row>
    <row r="2637" spans="1:3" ht="13.2">
      <c r="A2637" s="659">
        <v>45101</v>
      </c>
      <c r="B2637" s="489">
        <v>0</v>
      </c>
      <c r="C2637" s="613">
        <v>132</v>
      </c>
    </row>
    <row r="2638" spans="1:3" ht="13.2">
      <c r="A2638" s="659">
        <v>45102</v>
      </c>
      <c r="B2638" s="489">
        <v>0</v>
      </c>
      <c r="C2638" s="613">
        <v>132</v>
      </c>
    </row>
    <row r="2639" spans="1:3" ht="13.2">
      <c r="A2639" s="659">
        <v>45103</v>
      </c>
      <c r="B2639" s="489">
        <v>0</v>
      </c>
      <c r="C2639" s="613">
        <v>132</v>
      </c>
    </row>
    <row r="2640" spans="1:3" ht="13.2">
      <c r="A2640" s="659">
        <v>45104</v>
      </c>
      <c r="B2640" s="489">
        <v>0</v>
      </c>
      <c r="C2640" s="613">
        <v>132</v>
      </c>
    </row>
    <row r="2641" spans="1:3" ht="13.2">
      <c r="A2641" s="659">
        <v>45105</v>
      </c>
      <c r="B2641" s="489">
        <v>0</v>
      </c>
      <c r="C2641" s="613">
        <v>132</v>
      </c>
    </row>
    <row r="2642" spans="1:3" ht="13.2">
      <c r="A2642" s="659">
        <v>45106</v>
      </c>
      <c r="B2642" s="489">
        <v>0</v>
      </c>
      <c r="C2642" s="613">
        <v>132</v>
      </c>
    </row>
    <row r="2643" spans="1:3" ht="13.2">
      <c r="A2643" s="659">
        <v>45107</v>
      </c>
      <c r="B2643" s="489">
        <v>0</v>
      </c>
      <c r="C2643" s="613">
        <v>132</v>
      </c>
    </row>
    <row r="2644" spans="1:3" ht="13.2">
      <c r="A2644" s="659">
        <v>45108</v>
      </c>
      <c r="B2644" s="489">
        <v>0</v>
      </c>
      <c r="C2644" s="613">
        <v>132</v>
      </c>
    </row>
    <row r="2645" spans="1:3" ht="13.2">
      <c r="A2645" s="659">
        <v>45109</v>
      </c>
      <c r="B2645" s="489">
        <v>0</v>
      </c>
      <c r="C2645" s="613">
        <v>132</v>
      </c>
    </row>
    <row r="2646" spans="1:3" ht="13.2">
      <c r="A2646" s="659">
        <v>45110</v>
      </c>
      <c r="B2646" s="489">
        <v>0</v>
      </c>
      <c r="C2646" s="613">
        <v>132</v>
      </c>
    </row>
    <row r="2647" spans="1:3" ht="13.2">
      <c r="A2647" s="659">
        <v>45111</v>
      </c>
      <c r="B2647" s="489">
        <v>0</v>
      </c>
      <c r="C2647" s="613">
        <v>132</v>
      </c>
    </row>
    <row r="2648" spans="1:3" ht="13.2">
      <c r="A2648" s="659">
        <v>45112</v>
      </c>
      <c r="B2648" s="489">
        <v>0</v>
      </c>
      <c r="C2648" s="613">
        <v>132</v>
      </c>
    </row>
    <row r="2649" spans="1:3" ht="13.2">
      <c r="A2649" s="659">
        <v>45113</v>
      </c>
      <c r="B2649" s="489">
        <v>0</v>
      </c>
      <c r="C2649" s="613">
        <v>132</v>
      </c>
    </row>
    <row r="2650" spans="1:3" ht="13.2">
      <c r="A2650" s="659">
        <v>45114</v>
      </c>
      <c r="B2650" s="489">
        <v>0</v>
      </c>
      <c r="C2650" s="613">
        <v>132</v>
      </c>
    </row>
    <row r="2651" spans="1:3" ht="13.2">
      <c r="A2651" s="659">
        <v>45115</v>
      </c>
      <c r="B2651" s="489">
        <v>0</v>
      </c>
      <c r="C2651" s="613">
        <v>132</v>
      </c>
    </row>
    <row r="2652" spans="1:3" ht="13.2">
      <c r="A2652" s="659">
        <v>45116</v>
      </c>
      <c r="B2652" s="489">
        <v>0</v>
      </c>
      <c r="C2652" s="613">
        <v>132</v>
      </c>
    </row>
    <row r="2653" spans="1:3" ht="13.2">
      <c r="A2653" s="659">
        <v>45117</v>
      </c>
      <c r="B2653" s="489">
        <v>0</v>
      </c>
      <c r="C2653" s="613">
        <v>132</v>
      </c>
    </row>
    <row r="2654" spans="1:3" ht="13.2">
      <c r="A2654" s="659">
        <v>45118</v>
      </c>
      <c r="B2654" s="489">
        <v>0</v>
      </c>
      <c r="C2654" s="613">
        <v>132</v>
      </c>
    </row>
    <row r="2655" spans="1:3" ht="13.2">
      <c r="A2655" s="659">
        <v>45119</v>
      </c>
      <c r="B2655" s="489">
        <v>0</v>
      </c>
      <c r="C2655" s="613">
        <v>132</v>
      </c>
    </row>
    <row r="2656" spans="1:3" ht="13.2">
      <c r="A2656" s="659">
        <v>45120</v>
      </c>
      <c r="B2656" s="489">
        <v>0</v>
      </c>
      <c r="C2656" s="613">
        <v>132</v>
      </c>
    </row>
    <row r="2657" spans="1:3" ht="13.2">
      <c r="A2657" s="659">
        <v>45121</v>
      </c>
      <c r="B2657" s="489">
        <v>0</v>
      </c>
      <c r="C2657" s="613">
        <v>132</v>
      </c>
    </row>
    <row r="2658" spans="1:3" ht="13.2">
      <c r="A2658" s="659">
        <v>45122</v>
      </c>
      <c r="B2658" s="489">
        <v>0</v>
      </c>
      <c r="C2658" s="613">
        <v>132</v>
      </c>
    </row>
    <row r="2659" spans="1:3" ht="13.2">
      <c r="A2659" s="659">
        <v>45123</v>
      </c>
      <c r="B2659" s="489">
        <v>0</v>
      </c>
      <c r="C2659" s="613">
        <v>132</v>
      </c>
    </row>
    <row r="2660" spans="1:3" ht="13.2">
      <c r="A2660" s="659">
        <v>45124</v>
      </c>
      <c r="B2660" s="489">
        <v>0</v>
      </c>
      <c r="C2660" s="613">
        <v>132</v>
      </c>
    </row>
    <row r="2661" spans="1:3" ht="13.2">
      <c r="A2661" s="659">
        <v>45125</v>
      </c>
      <c r="B2661" s="489">
        <v>0</v>
      </c>
      <c r="C2661" s="613">
        <v>132</v>
      </c>
    </row>
    <row r="2662" spans="1:3" ht="13.2">
      <c r="A2662" s="659">
        <v>45126</v>
      </c>
      <c r="B2662" s="489">
        <v>0</v>
      </c>
      <c r="C2662" s="613">
        <v>132</v>
      </c>
    </row>
    <row r="2663" spans="1:3" ht="13.2">
      <c r="A2663" s="659">
        <v>45127</v>
      </c>
      <c r="B2663" s="489">
        <v>0</v>
      </c>
      <c r="C2663" s="613">
        <v>132</v>
      </c>
    </row>
    <row r="2664" spans="1:3" ht="13.2">
      <c r="A2664" s="659">
        <v>45128</v>
      </c>
      <c r="B2664" s="489">
        <v>0</v>
      </c>
      <c r="C2664" s="613">
        <v>132</v>
      </c>
    </row>
    <row r="2665" spans="1:3" ht="13.2">
      <c r="A2665" s="659">
        <v>45129</v>
      </c>
      <c r="B2665" s="489">
        <v>0</v>
      </c>
      <c r="C2665" s="613">
        <v>132</v>
      </c>
    </row>
    <row r="2666" spans="1:3" ht="13.2">
      <c r="A2666" s="659">
        <v>45130</v>
      </c>
      <c r="B2666" s="489">
        <v>0</v>
      </c>
      <c r="C2666" s="613">
        <v>132</v>
      </c>
    </row>
    <row r="2667" spans="1:3" ht="13.2">
      <c r="A2667" s="659">
        <v>45131</v>
      </c>
      <c r="B2667" s="489">
        <v>0</v>
      </c>
      <c r="C2667" s="613">
        <v>132</v>
      </c>
    </row>
    <row r="2668" spans="1:3" ht="13.2">
      <c r="A2668" s="659">
        <v>45132</v>
      </c>
      <c r="B2668" s="489">
        <v>0</v>
      </c>
      <c r="C2668" s="613">
        <v>132</v>
      </c>
    </row>
    <row r="2669" spans="1:3" ht="13.2">
      <c r="A2669" s="659">
        <v>45133</v>
      </c>
      <c r="B2669" s="489">
        <v>0</v>
      </c>
      <c r="C2669" s="613">
        <v>132</v>
      </c>
    </row>
    <row r="2670" spans="1:3" ht="13.2">
      <c r="A2670" s="659">
        <v>45134</v>
      </c>
      <c r="B2670" s="489">
        <v>0</v>
      </c>
      <c r="C2670" s="613">
        <v>132</v>
      </c>
    </row>
    <row r="2671" spans="1:3" ht="13.2">
      <c r="A2671" s="659">
        <v>45135</v>
      </c>
      <c r="B2671" s="489">
        <v>0</v>
      </c>
      <c r="C2671" s="613">
        <v>132</v>
      </c>
    </row>
    <row r="2672" spans="1:3" ht="13.2">
      <c r="A2672" s="659">
        <v>45136</v>
      </c>
      <c r="B2672" s="489">
        <v>0</v>
      </c>
      <c r="C2672" s="613">
        <v>132</v>
      </c>
    </row>
    <row r="2673" spans="1:3" ht="13.2">
      <c r="A2673" s="659">
        <v>45137</v>
      </c>
      <c r="B2673" s="489">
        <v>0</v>
      </c>
      <c r="C2673" s="613">
        <v>132</v>
      </c>
    </row>
    <row r="2674" spans="1:3" ht="13.2">
      <c r="A2674" s="659">
        <v>45138</v>
      </c>
      <c r="B2674" s="489">
        <v>0</v>
      </c>
      <c r="C2674" s="613">
        <v>132</v>
      </c>
    </row>
    <row r="2675" spans="1:3" ht="13.2">
      <c r="A2675" s="659">
        <v>45139</v>
      </c>
      <c r="B2675" s="489">
        <v>0</v>
      </c>
      <c r="C2675" s="613">
        <v>132</v>
      </c>
    </row>
    <row r="2676" spans="1:3" ht="13.2">
      <c r="A2676" s="659">
        <v>45140</v>
      </c>
      <c r="B2676" s="489">
        <v>0</v>
      </c>
      <c r="C2676" s="613">
        <v>132</v>
      </c>
    </row>
    <row r="2677" spans="1:3" ht="13.2">
      <c r="A2677" s="659">
        <v>45141</v>
      </c>
      <c r="B2677" s="489">
        <v>0</v>
      </c>
      <c r="C2677" s="613">
        <v>132</v>
      </c>
    </row>
    <row r="2678" spans="1:3" ht="13.2">
      <c r="A2678" s="659">
        <v>45142</v>
      </c>
      <c r="B2678" s="489">
        <v>0</v>
      </c>
      <c r="C2678" s="613">
        <v>132</v>
      </c>
    </row>
    <row r="2679" spans="1:3" ht="13.2">
      <c r="A2679" s="659">
        <v>45143</v>
      </c>
      <c r="B2679" s="489">
        <v>0</v>
      </c>
      <c r="C2679" s="613">
        <v>132</v>
      </c>
    </row>
    <row r="2680" spans="1:3" ht="13.2">
      <c r="A2680" s="659">
        <v>45144</v>
      </c>
      <c r="B2680" s="489">
        <v>0</v>
      </c>
      <c r="C2680" s="613">
        <v>132</v>
      </c>
    </row>
    <row r="2681" spans="1:3" ht="13.2">
      <c r="A2681" s="659">
        <v>45145</v>
      </c>
      <c r="B2681" s="489">
        <v>0</v>
      </c>
      <c r="C2681" s="613">
        <v>132</v>
      </c>
    </row>
    <row r="2682" spans="1:3" ht="13.2">
      <c r="A2682" s="659">
        <v>45146</v>
      </c>
      <c r="B2682" s="489">
        <v>0</v>
      </c>
      <c r="C2682" s="613">
        <v>132</v>
      </c>
    </row>
    <row r="2683" spans="1:3" ht="13.2">
      <c r="A2683" s="659">
        <v>45147</v>
      </c>
      <c r="B2683" s="489">
        <v>0</v>
      </c>
      <c r="C2683" s="613">
        <v>132</v>
      </c>
    </row>
    <row r="2684" spans="1:3" ht="13.2">
      <c r="A2684" s="659">
        <v>45148</v>
      </c>
      <c r="B2684" s="489">
        <v>0</v>
      </c>
      <c r="C2684" s="613">
        <v>132</v>
      </c>
    </row>
    <row r="2685" spans="1:3" ht="13.2">
      <c r="A2685" s="659">
        <v>45149</v>
      </c>
      <c r="B2685" s="489">
        <v>0</v>
      </c>
      <c r="C2685" s="613">
        <v>132</v>
      </c>
    </row>
    <row r="2686" spans="1:3" ht="13.2">
      <c r="A2686" s="659">
        <v>45150</v>
      </c>
      <c r="B2686" s="489">
        <v>0</v>
      </c>
      <c r="C2686" s="613">
        <v>132</v>
      </c>
    </row>
    <row r="2687" spans="1:3" ht="13.2">
      <c r="A2687" s="659">
        <v>45151</v>
      </c>
      <c r="B2687" s="489">
        <v>0</v>
      </c>
      <c r="C2687" s="613">
        <v>132</v>
      </c>
    </row>
    <row r="2688" spans="1:3" ht="13.2">
      <c r="A2688" s="659">
        <v>45152</v>
      </c>
      <c r="B2688" s="489">
        <v>0</v>
      </c>
      <c r="C2688" s="613">
        <v>132</v>
      </c>
    </row>
    <row r="2689" spans="1:3" ht="13.2">
      <c r="A2689" s="659">
        <v>45153</v>
      </c>
      <c r="B2689" s="489">
        <v>0</v>
      </c>
      <c r="C2689" s="613">
        <v>132</v>
      </c>
    </row>
    <row r="2690" spans="1:3" ht="13.2">
      <c r="A2690" s="659">
        <v>45154</v>
      </c>
      <c r="B2690" s="489">
        <v>0</v>
      </c>
      <c r="C2690" s="613">
        <v>132</v>
      </c>
    </row>
    <row r="2691" spans="1:3" ht="13.2">
      <c r="A2691" s="659">
        <v>45155</v>
      </c>
      <c r="B2691" s="489">
        <v>0</v>
      </c>
      <c r="C2691" s="613">
        <v>132</v>
      </c>
    </row>
    <row r="2692" spans="1:3" ht="13.2">
      <c r="A2692" s="659">
        <v>45156</v>
      </c>
      <c r="B2692" s="489">
        <v>0</v>
      </c>
      <c r="C2692" s="613">
        <v>132</v>
      </c>
    </row>
    <row r="2693" spans="1:3" ht="13.2">
      <c r="A2693" s="659">
        <v>45157</v>
      </c>
      <c r="B2693" s="489">
        <v>0</v>
      </c>
      <c r="C2693" s="613">
        <v>132</v>
      </c>
    </row>
    <row r="2694" spans="1:3" ht="13.2">
      <c r="A2694" s="659">
        <v>45158</v>
      </c>
      <c r="B2694" s="489">
        <v>0</v>
      </c>
      <c r="C2694" s="613">
        <v>132</v>
      </c>
    </row>
    <row r="2695" spans="1:3" ht="13.2">
      <c r="A2695" s="659">
        <v>45159</v>
      </c>
      <c r="B2695" s="489">
        <v>0</v>
      </c>
      <c r="C2695" s="613">
        <v>132</v>
      </c>
    </row>
    <row r="2696" spans="1:3" ht="13.2">
      <c r="A2696" s="659">
        <v>45160</v>
      </c>
      <c r="B2696" s="489">
        <v>0</v>
      </c>
      <c r="C2696" s="613">
        <v>132</v>
      </c>
    </row>
    <row r="2697" spans="1:3" ht="13.2">
      <c r="A2697" s="659">
        <v>45161</v>
      </c>
      <c r="B2697" s="489">
        <v>0</v>
      </c>
      <c r="C2697" s="613">
        <v>132</v>
      </c>
    </row>
    <row r="2698" spans="1:3" ht="13.2">
      <c r="A2698" s="659">
        <v>45162</v>
      </c>
      <c r="B2698" s="489">
        <v>0</v>
      </c>
      <c r="C2698" s="613">
        <v>132</v>
      </c>
    </row>
    <row r="2699" spans="1:3" ht="13.2">
      <c r="A2699" s="659">
        <v>45163</v>
      </c>
      <c r="B2699" s="489">
        <v>0</v>
      </c>
      <c r="C2699" s="613">
        <v>132</v>
      </c>
    </row>
    <row r="2700" spans="1:3" ht="13.2">
      <c r="A2700" s="659">
        <v>45164</v>
      </c>
      <c r="B2700" s="489">
        <v>0</v>
      </c>
      <c r="C2700" s="613">
        <v>132</v>
      </c>
    </row>
    <row r="2701" spans="1:3" ht="13.2">
      <c r="A2701" s="659">
        <v>45165</v>
      </c>
      <c r="B2701" s="489">
        <v>0</v>
      </c>
      <c r="C2701" s="613">
        <v>132</v>
      </c>
    </row>
    <row r="2702" spans="1:3" ht="13.2">
      <c r="A2702" s="659">
        <v>45166</v>
      </c>
      <c r="B2702" s="489">
        <v>0</v>
      </c>
      <c r="C2702" s="613">
        <v>132</v>
      </c>
    </row>
    <row r="2703" spans="1:3" ht="13.2">
      <c r="A2703" s="659">
        <v>45167</v>
      </c>
      <c r="B2703" s="489">
        <v>0</v>
      </c>
      <c r="C2703" s="613">
        <v>132</v>
      </c>
    </row>
    <row r="2704" spans="1:3" ht="13.2">
      <c r="A2704" s="659">
        <v>45168</v>
      </c>
      <c r="B2704" s="489">
        <v>0</v>
      </c>
      <c r="C2704" s="613">
        <v>132</v>
      </c>
    </row>
    <row r="2705" spans="1:3" ht="13.2">
      <c r="A2705" s="659">
        <v>45169</v>
      </c>
      <c r="B2705" s="489">
        <v>0</v>
      </c>
      <c r="C2705" s="613">
        <v>132</v>
      </c>
    </row>
    <row r="2706" spans="1:3" ht="13.2">
      <c r="A2706" s="659">
        <v>45170</v>
      </c>
      <c r="B2706" s="489">
        <v>0</v>
      </c>
      <c r="C2706" s="613">
        <v>132</v>
      </c>
    </row>
    <row r="2707" spans="1:3" ht="13.2">
      <c r="A2707" s="659">
        <v>45171</v>
      </c>
      <c r="B2707" s="489">
        <v>0</v>
      </c>
      <c r="C2707" s="613">
        <v>132</v>
      </c>
    </row>
    <row r="2708" spans="1:3" ht="13.2">
      <c r="A2708" s="659">
        <v>45172</v>
      </c>
      <c r="B2708" s="489">
        <v>0</v>
      </c>
      <c r="C2708" s="613">
        <v>132</v>
      </c>
    </row>
    <row r="2709" spans="1:3" ht="13.2">
      <c r="A2709" s="659">
        <v>45173</v>
      </c>
      <c r="B2709" s="489">
        <v>0</v>
      </c>
      <c r="C2709" s="613">
        <v>132</v>
      </c>
    </row>
    <row r="2710" spans="1:3" ht="13.2">
      <c r="A2710" s="659">
        <v>45174</v>
      </c>
      <c r="B2710" s="489">
        <v>0</v>
      </c>
      <c r="C2710" s="613">
        <v>132</v>
      </c>
    </row>
    <row r="2711" spans="1:3" ht="13.2">
      <c r="A2711" s="659">
        <v>45175</v>
      </c>
      <c r="B2711" s="489">
        <v>0</v>
      </c>
      <c r="C2711" s="613">
        <v>132</v>
      </c>
    </row>
    <row r="2712" spans="1:3" ht="13.2">
      <c r="A2712" s="659">
        <v>45176</v>
      </c>
      <c r="B2712" s="489">
        <v>0</v>
      </c>
      <c r="C2712" s="613">
        <v>132</v>
      </c>
    </row>
    <row r="2713" spans="1:3" ht="13.2">
      <c r="A2713" s="659">
        <v>45177</v>
      </c>
      <c r="B2713" s="489">
        <v>0</v>
      </c>
      <c r="C2713" s="613">
        <v>132</v>
      </c>
    </row>
    <row r="2714" spans="1:3" ht="13.2">
      <c r="A2714" s="659">
        <v>45178</v>
      </c>
      <c r="B2714" s="489">
        <v>0</v>
      </c>
      <c r="C2714" s="613">
        <v>132</v>
      </c>
    </row>
    <row r="2715" spans="1:3" ht="13.2">
      <c r="A2715" s="659">
        <v>45179</v>
      </c>
      <c r="B2715" s="489">
        <v>0</v>
      </c>
      <c r="C2715" s="613">
        <v>132</v>
      </c>
    </row>
    <row r="2716" spans="1:3" ht="13.2">
      <c r="A2716" s="659">
        <v>45180</v>
      </c>
      <c r="B2716" s="489">
        <v>0</v>
      </c>
      <c r="C2716" s="613">
        <v>132</v>
      </c>
    </row>
    <row r="2717" spans="1:3" ht="13.2">
      <c r="A2717" s="659">
        <v>45181</v>
      </c>
      <c r="B2717" s="489">
        <v>0</v>
      </c>
      <c r="C2717" s="613">
        <v>132</v>
      </c>
    </row>
    <row r="2718" spans="1:3" ht="13.2">
      <c r="A2718" s="659">
        <v>45182</v>
      </c>
      <c r="B2718" s="489">
        <v>0</v>
      </c>
      <c r="C2718" s="613">
        <v>132</v>
      </c>
    </row>
    <row r="2719" spans="1:3" ht="13.2">
      <c r="A2719" s="659">
        <v>45183</v>
      </c>
      <c r="B2719" s="489">
        <v>0</v>
      </c>
      <c r="C2719" s="613">
        <v>132</v>
      </c>
    </row>
    <row r="2720" spans="1:3" ht="13.2">
      <c r="A2720" s="659">
        <v>45184</v>
      </c>
      <c r="B2720" s="489">
        <v>0</v>
      </c>
      <c r="C2720" s="613">
        <v>132</v>
      </c>
    </row>
    <row r="2721" spans="1:3" ht="13.2">
      <c r="A2721" s="659">
        <v>45185</v>
      </c>
      <c r="B2721" s="489">
        <v>0</v>
      </c>
      <c r="C2721" s="613">
        <v>132</v>
      </c>
    </row>
    <row r="2722" spans="1:3" ht="13.2">
      <c r="A2722" s="659">
        <v>45186</v>
      </c>
      <c r="B2722" s="489">
        <v>0</v>
      </c>
      <c r="C2722" s="613">
        <v>132</v>
      </c>
    </row>
    <row r="2723" spans="1:3" ht="13.2">
      <c r="A2723" s="659">
        <v>45187</v>
      </c>
      <c r="B2723" s="489">
        <v>0</v>
      </c>
      <c r="C2723" s="613">
        <v>132</v>
      </c>
    </row>
    <row r="2724" spans="1:3" ht="13.2">
      <c r="A2724" s="659">
        <v>45188</v>
      </c>
      <c r="B2724" s="489">
        <v>0</v>
      </c>
      <c r="C2724" s="613">
        <v>132</v>
      </c>
    </row>
    <row r="2725" spans="1:3" ht="13.2">
      <c r="A2725" s="659">
        <v>45189</v>
      </c>
      <c r="B2725" s="489">
        <v>0</v>
      </c>
      <c r="C2725" s="613">
        <v>132</v>
      </c>
    </row>
    <row r="2726" spans="1:3" ht="13.2">
      <c r="A2726" s="659">
        <v>45190</v>
      </c>
      <c r="B2726" s="489">
        <v>0</v>
      </c>
      <c r="C2726" s="613">
        <v>132</v>
      </c>
    </row>
    <row r="2727" spans="1:3" ht="13.2">
      <c r="A2727" s="659">
        <v>45191</v>
      </c>
      <c r="B2727" s="489">
        <v>0</v>
      </c>
      <c r="C2727" s="613">
        <v>132</v>
      </c>
    </row>
    <row r="2728" spans="1:3" ht="13.2">
      <c r="A2728" s="659">
        <v>45192</v>
      </c>
      <c r="B2728" s="489">
        <v>0</v>
      </c>
      <c r="C2728" s="613">
        <v>132</v>
      </c>
    </row>
    <row r="2729" spans="1:3" ht="13.2">
      <c r="A2729" s="659">
        <v>45193</v>
      </c>
      <c r="B2729" s="489">
        <v>0</v>
      </c>
      <c r="C2729" s="613">
        <v>132</v>
      </c>
    </row>
    <row r="2730" spans="1:3" ht="13.2">
      <c r="A2730" s="659">
        <v>45194</v>
      </c>
      <c r="B2730" s="489">
        <v>0</v>
      </c>
      <c r="C2730" s="613">
        <v>132</v>
      </c>
    </row>
    <row r="2731" spans="1:3" ht="13.2">
      <c r="A2731" s="659">
        <v>45195</v>
      </c>
      <c r="B2731" s="489">
        <v>0</v>
      </c>
      <c r="C2731" s="613">
        <v>132</v>
      </c>
    </row>
    <row r="2732" spans="1:3" ht="13.2">
      <c r="A2732" s="659">
        <v>45196</v>
      </c>
      <c r="B2732" s="489">
        <v>0</v>
      </c>
      <c r="C2732" s="613">
        <v>132</v>
      </c>
    </row>
    <row r="2733" spans="1:3" ht="13.2">
      <c r="A2733" s="659">
        <v>45197</v>
      </c>
      <c r="B2733" s="489">
        <v>0</v>
      </c>
      <c r="C2733" s="613">
        <v>132</v>
      </c>
    </row>
    <row r="2734" spans="1:3" ht="13.2">
      <c r="A2734" s="659">
        <v>45198</v>
      </c>
      <c r="B2734" s="489">
        <v>0</v>
      </c>
      <c r="C2734" s="613">
        <v>132</v>
      </c>
    </row>
    <row r="2735" spans="1:3" ht="13.2">
      <c r="A2735" s="659">
        <v>45199</v>
      </c>
      <c r="B2735" s="489">
        <v>0</v>
      </c>
      <c r="C2735" s="613">
        <v>132</v>
      </c>
    </row>
    <row r="2736" spans="1:3" ht="13.2">
      <c r="A2736" s="659">
        <v>45200</v>
      </c>
      <c r="B2736" s="489">
        <v>0</v>
      </c>
      <c r="C2736" s="613">
        <v>132</v>
      </c>
    </row>
    <row r="2737" spans="1:3" ht="13.2">
      <c r="A2737" s="659">
        <v>45201</v>
      </c>
      <c r="B2737" s="489">
        <v>4.6999999999999993</v>
      </c>
      <c r="C2737" s="613">
        <v>132</v>
      </c>
    </row>
    <row r="2738" spans="1:3" ht="13.2">
      <c r="A2738" s="659">
        <v>45202</v>
      </c>
      <c r="B2738" s="489">
        <v>3.700000000000002</v>
      </c>
      <c r="C2738" s="613">
        <v>132</v>
      </c>
    </row>
    <row r="2739" spans="1:3" ht="13.2">
      <c r="A2739" s="659">
        <v>45203</v>
      </c>
      <c r="B2739" s="489">
        <v>2.5000000000000009</v>
      </c>
      <c r="C2739" s="613">
        <v>132</v>
      </c>
    </row>
    <row r="2740" spans="1:3" ht="13.2">
      <c r="A2740" s="659">
        <v>45204</v>
      </c>
      <c r="B2740" s="489">
        <v>0</v>
      </c>
      <c r="C2740" s="613">
        <v>132</v>
      </c>
    </row>
    <row r="2741" spans="1:3" ht="13.2">
      <c r="A2741" s="659">
        <v>45205</v>
      </c>
      <c r="B2741" s="489">
        <v>0</v>
      </c>
      <c r="C2741" s="613">
        <v>132</v>
      </c>
    </row>
    <row r="2742" spans="1:3" ht="13.2">
      <c r="A2742" s="659">
        <v>45206</v>
      </c>
      <c r="B2742" s="489">
        <v>0</v>
      </c>
      <c r="C2742" s="613">
        <v>132</v>
      </c>
    </row>
    <row r="2743" spans="1:3" ht="13.2">
      <c r="A2743" s="659">
        <v>45207</v>
      </c>
      <c r="B2743" s="489">
        <v>0</v>
      </c>
      <c r="C2743" s="613">
        <v>132</v>
      </c>
    </row>
    <row r="2744" spans="1:3" ht="13.2">
      <c r="A2744" s="659">
        <v>45208</v>
      </c>
      <c r="B2744" s="489">
        <v>0</v>
      </c>
      <c r="C2744" s="613">
        <v>132</v>
      </c>
    </row>
    <row r="2745" spans="1:3" ht="13.2">
      <c r="A2745" s="659">
        <v>45209</v>
      </c>
      <c r="B2745" s="489">
        <v>0</v>
      </c>
      <c r="C2745" s="613">
        <v>132</v>
      </c>
    </row>
    <row r="2746" spans="1:3" ht="13.2">
      <c r="A2746" s="659">
        <v>45210</v>
      </c>
      <c r="B2746" s="489">
        <v>0</v>
      </c>
      <c r="C2746" s="613">
        <v>132</v>
      </c>
    </row>
    <row r="2747" spans="1:3" ht="13.2">
      <c r="A2747" s="659">
        <v>45211</v>
      </c>
      <c r="B2747" s="489">
        <v>0</v>
      </c>
      <c r="C2747" s="613">
        <v>132</v>
      </c>
    </row>
    <row r="2748" spans="1:3" ht="13.2">
      <c r="A2748" s="659">
        <v>45212</v>
      </c>
      <c r="B2748" s="489">
        <v>0</v>
      </c>
      <c r="C2748" s="613">
        <v>132</v>
      </c>
    </row>
    <row r="2749" spans="1:3" ht="13.2">
      <c r="A2749" s="659">
        <v>45213</v>
      </c>
      <c r="B2749" s="489">
        <v>0</v>
      </c>
      <c r="C2749" s="613">
        <v>132</v>
      </c>
    </row>
    <row r="2750" spans="1:3" ht="13.2">
      <c r="A2750" s="659">
        <v>45214</v>
      </c>
      <c r="B2750" s="489">
        <v>0</v>
      </c>
      <c r="C2750" s="613">
        <v>132</v>
      </c>
    </row>
    <row r="2751" spans="1:3" ht="13.2">
      <c r="A2751" s="659">
        <v>45215</v>
      </c>
      <c r="B2751" s="489">
        <v>0</v>
      </c>
      <c r="C2751" s="613">
        <v>132</v>
      </c>
    </row>
    <row r="2752" spans="1:3" ht="13.2">
      <c r="A2752" s="659">
        <v>45216</v>
      </c>
      <c r="B2752" s="489">
        <v>0</v>
      </c>
      <c r="C2752" s="613">
        <v>132</v>
      </c>
    </row>
    <row r="2753" spans="1:3" ht="13.2">
      <c r="A2753" s="659">
        <v>45217</v>
      </c>
      <c r="B2753" s="489">
        <v>0</v>
      </c>
      <c r="C2753" s="613">
        <v>132</v>
      </c>
    </row>
    <row r="2754" spans="1:3" ht="13.2">
      <c r="A2754" s="659">
        <v>45218</v>
      </c>
      <c r="B2754" s="489">
        <v>0</v>
      </c>
      <c r="C2754" s="613">
        <v>132</v>
      </c>
    </row>
    <row r="2755" spans="1:3" ht="13.2">
      <c r="A2755" s="659">
        <v>45219</v>
      </c>
      <c r="B2755" s="489">
        <v>0</v>
      </c>
      <c r="C2755" s="613">
        <v>132</v>
      </c>
    </row>
    <row r="2756" spans="1:3" ht="13.2">
      <c r="A2756" s="659">
        <v>45220</v>
      </c>
      <c r="B2756" s="489">
        <v>0</v>
      </c>
      <c r="C2756" s="613">
        <v>132</v>
      </c>
    </row>
    <row r="2757" spans="1:3" ht="13.2">
      <c r="A2757" s="659">
        <v>45221</v>
      </c>
      <c r="B2757" s="489">
        <v>0</v>
      </c>
      <c r="C2757" s="613">
        <v>132</v>
      </c>
    </row>
    <row r="2758" spans="1:3" ht="13.2">
      <c r="A2758" s="659">
        <v>45222</v>
      </c>
      <c r="B2758" s="489">
        <v>0</v>
      </c>
      <c r="C2758" s="613">
        <v>132</v>
      </c>
    </row>
    <row r="2759" spans="1:3" ht="13.2">
      <c r="A2759" s="659">
        <v>45223</v>
      </c>
      <c r="B2759" s="489">
        <v>0</v>
      </c>
      <c r="C2759" s="613">
        <v>132</v>
      </c>
    </row>
    <row r="2760" spans="1:3" ht="13.2">
      <c r="A2760" s="659">
        <v>45224</v>
      </c>
      <c r="B2760" s="489">
        <v>0</v>
      </c>
      <c r="C2760" s="613">
        <v>132</v>
      </c>
    </row>
    <row r="2761" spans="1:3" ht="13.2">
      <c r="A2761" s="659">
        <v>45225</v>
      </c>
      <c r="B2761" s="489">
        <v>0</v>
      </c>
      <c r="C2761" s="613">
        <v>132</v>
      </c>
    </row>
    <row r="2762" spans="1:3" ht="13.2">
      <c r="A2762" s="659">
        <v>45226</v>
      </c>
      <c r="B2762" s="489">
        <v>0</v>
      </c>
      <c r="C2762" s="613">
        <v>132</v>
      </c>
    </row>
    <row r="2763" spans="1:3" ht="13.2">
      <c r="A2763" s="659">
        <v>45227</v>
      </c>
      <c r="B2763" s="489">
        <v>0</v>
      </c>
      <c r="C2763" s="613">
        <v>132</v>
      </c>
    </row>
    <row r="2764" spans="1:3" ht="13.2">
      <c r="A2764" s="659">
        <v>45228</v>
      </c>
      <c r="B2764" s="489">
        <v>0</v>
      </c>
      <c r="C2764" s="613">
        <v>132</v>
      </c>
    </row>
    <row r="2765" spans="1:3" ht="13.2">
      <c r="A2765" s="659">
        <v>45229</v>
      </c>
      <c r="B2765" s="489">
        <v>0</v>
      </c>
      <c r="C2765" s="613">
        <v>132</v>
      </c>
    </row>
    <row r="2766" spans="1:3" ht="13.2">
      <c r="A2766" s="659">
        <v>45230</v>
      </c>
      <c r="B2766" s="489">
        <v>0</v>
      </c>
      <c r="C2766" s="613">
        <v>132</v>
      </c>
    </row>
    <row r="2767" spans="1:3" ht="13.2">
      <c r="A2767" s="659">
        <v>45231</v>
      </c>
      <c r="B2767" s="489">
        <v>0</v>
      </c>
      <c r="C2767" s="613">
        <v>132</v>
      </c>
    </row>
    <row r="2768" spans="1:3" ht="13.2">
      <c r="A2768" s="659">
        <v>45232</v>
      </c>
      <c r="B2768" s="489">
        <v>0</v>
      </c>
      <c r="C2768" s="613">
        <v>132</v>
      </c>
    </row>
    <row r="2769" spans="1:3" ht="13.2">
      <c r="A2769" s="659">
        <v>45233</v>
      </c>
      <c r="B2769" s="489">
        <v>0</v>
      </c>
      <c r="C2769" s="613">
        <v>132</v>
      </c>
    </row>
    <row r="2770" spans="1:3" ht="13.2">
      <c r="A2770" s="659">
        <v>45234</v>
      </c>
      <c r="B2770" s="489">
        <v>0</v>
      </c>
      <c r="C2770" s="613">
        <v>132</v>
      </c>
    </row>
    <row r="2771" spans="1:3" ht="13.2">
      <c r="A2771" s="659">
        <v>45235</v>
      </c>
      <c r="B2771" s="489">
        <v>0</v>
      </c>
      <c r="C2771" s="613">
        <v>132</v>
      </c>
    </row>
    <row r="2772" spans="1:3" ht="13.2">
      <c r="A2772" s="659">
        <v>45236</v>
      </c>
      <c r="B2772" s="489">
        <v>0</v>
      </c>
      <c r="C2772" s="613">
        <v>132</v>
      </c>
    </row>
    <row r="2773" spans="1:3" ht="13.2">
      <c r="A2773" s="659">
        <v>45237</v>
      </c>
      <c r="B2773" s="489">
        <v>0</v>
      </c>
      <c r="C2773" s="613">
        <v>132</v>
      </c>
    </row>
    <row r="2774" spans="1:3" ht="13.2">
      <c r="A2774" s="659">
        <v>45238</v>
      </c>
      <c r="B2774" s="489">
        <v>0</v>
      </c>
      <c r="C2774" s="613">
        <v>132</v>
      </c>
    </row>
    <row r="2775" spans="1:3" ht="13.2">
      <c r="A2775" s="659">
        <v>45239</v>
      </c>
      <c r="B2775" s="489">
        <v>0</v>
      </c>
      <c r="C2775" s="613">
        <v>132</v>
      </c>
    </row>
    <row r="2776" spans="1:3" ht="13.2">
      <c r="A2776" s="659">
        <v>45240</v>
      </c>
      <c r="B2776" s="489">
        <v>0</v>
      </c>
      <c r="C2776" s="613">
        <v>132</v>
      </c>
    </row>
    <row r="2777" spans="1:3" ht="13.2">
      <c r="A2777" s="659">
        <v>45241</v>
      </c>
      <c r="B2777" s="489">
        <v>0</v>
      </c>
      <c r="C2777" s="613">
        <v>132</v>
      </c>
    </row>
    <row r="2778" spans="1:3" ht="13.2">
      <c r="A2778" s="659">
        <v>45242</v>
      </c>
      <c r="B2778" s="489">
        <v>0</v>
      </c>
      <c r="C2778" s="613">
        <v>132</v>
      </c>
    </row>
    <row r="2779" spans="1:3" ht="13.2">
      <c r="A2779" s="659">
        <v>45243</v>
      </c>
      <c r="B2779" s="489">
        <v>0</v>
      </c>
      <c r="C2779" s="613">
        <v>132</v>
      </c>
    </row>
    <row r="2780" spans="1:3" ht="13.2">
      <c r="A2780" s="659">
        <v>45244</v>
      </c>
      <c r="B2780" s="489">
        <v>0</v>
      </c>
      <c r="C2780" s="613">
        <v>132</v>
      </c>
    </row>
    <row r="2781" spans="1:3" ht="13.2">
      <c r="A2781" s="659">
        <v>45245</v>
      </c>
      <c r="B2781" s="489">
        <v>0</v>
      </c>
      <c r="C2781" s="613">
        <v>132</v>
      </c>
    </row>
    <row r="2782" spans="1:3" ht="13.2">
      <c r="A2782" s="659">
        <v>45246</v>
      </c>
      <c r="B2782" s="489">
        <v>7</v>
      </c>
      <c r="C2782" s="613">
        <v>132</v>
      </c>
    </row>
    <row r="2783" spans="1:3" ht="13.2">
      <c r="A2783" s="659">
        <v>45247</v>
      </c>
      <c r="B2783" s="489">
        <v>0</v>
      </c>
      <c r="C2783" s="613">
        <v>132</v>
      </c>
    </row>
    <row r="2784" spans="1:3" ht="13.2">
      <c r="A2784" s="659">
        <v>45248</v>
      </c>
      <c r="B2784" s="489">
        <v>0</v>
      </c>
      <c r="C2784" s="613">
        <v>132</v>
      </c>
    </row>
    <row r="2785" spans="1:3" ht="13.2">
      <c r="A2785" s="659">
        <v>45249</v>
      </c>
      <c r="B2785" s="489">
        <v>0</v>
      </c>
      <c r="C2785" s="613">
        <v>132</v>
      </c>
    </row>
    <row r="2786" spans="1:3" ht="13.2">
      <c r="A2786" s="659">
        <v>45250</v>
      </c>
      <c r="B2786" s="489">
        <v>0</v>
      </c>
      <c r="C2786" s="613">
        <v>132</v>
      </c>
    </row>
    <row r="2787" spans="1:3" ht="13.2">
      <c r="A2787" s="659">
        <v>45251</v>
      </c>
      <c r="B2787" s="489">
        <v>0</v>
      </c>
      <c r="C2787" s="613">
        <v>132</v>
      </c>
    </row>
    <row r="2788" spans="1:3" ht="13.2">
      <c r="A2788" s="659">
        <v>45252</v>
      </c>
      <c r="B2788" s="489">
        <v>0</v>
      </c>
      <c r="C2788" s="613">
        <v>132</v>
      </c>
    </row>
    <row r="2789" spans="1:3" ht="13.2">
      <c r="A2789" s="659">
        <v>45253</v>
      </c>
      <c r="B2789" s="489">
        <v>0</v>
      </c>
      <c r="C2789" s="613">
        <v>132</v>
      </c>
    </row>
    <row r="2790" spans="1:3" ht="13.2">
      <c r="A2790" s="659">
        <v>45254</v>
      </c>
      <c r="B2790" s="489">
        <v>0</v>
      </c>
      <c r="C2790" s="613">
        <v>132</v>
      </c>
    </row>
    <row r="2791" spans="1:3" ht="13.2">
      <c r="A2791" s="659">
        <v>45255</v>
      </c>
      <c r="B2791" s="489">
        <v>0</v>
      </c>
      <c r="C2791" s="613">
        <v>132</v>
      </c>
    </row>
    <row r="2792" spans="1:3" ht="13.2">
      <c r="A2792" s="659">
        <v>45256</v>
      </c>
      <c r="B2792" s="489">
        <v>0</v>
      </c>
      <c r="C2792" s="613">
        <v>132</v>
      </c>
    </row>
    <row r="2793" spans="1:3" ht="13.2">
      <c r="A2793" s="659">
        <v>45257</v>
      </c>
      <c r="B2793" s="489">
        <v>0</v>
      </c>
      <c r="C2793" s="613">
        <v>132</v>
      </c>
    </row>
    <row r="2794" spans="1:3" ht="13.2">
      <c r="A2794" s="659">
        <v>45258</v>
      </c>
      <c r="B2794" s="489">
        <v>0</v>
      </c>
      <c r="C2794" s="613">
        <v>132</v>
      </c>
    </row>
    <row r="2795" spans="1:3" ht="13.2">
      <c r="A2795" s="659">
        <v>45259</v>
      </c>
      <c r="B2795" s="489">
        <v>21</v>
      </c>
      <c r="C2795" s="613">
        <v>132</v>
      </c>
    </row>
    <row r="2796" spans="1:3" ht="13.2">
      <c r="A2796" s="659">
        <v>45260</v>
      </c>
      <c r="B2796" s="489">
        <v>25</v>
      </c>
      <c r="C2796" s="613">
        <v>132</v>
      </c>
    </row>
    <row r="2797" spans="1:3" ht="13.2">
      <c r="A2797" s="659">
        <v>45261</v>
      </c>
      <c r="B2797" s="489">
        <v>30</v>
      </c>
      <c r="C2797" s="613">
        <v>132</v>
      </c>
    </row>
    <row r="2798" spans="1:3" ht="13.2">
      <c r="A2798" s="659">
        <v>45262</v>
      </c>
      <c r="B2798" s="489">
        <v>0</v>
      </c>
      <c r="C2798" s="613">
        <v>132</v>
      </c>
    </row>
    <row r="2799" spans="1:3" ht="13.2">
      <c r="A2799" s="659">
        <v>45263</v>
      </c>
      <c r="B2799" s="489">
        <v>0</v>
      </c>
      <c r="C2799" s="613">
        <v>132</v>
      </c>
    </row>
    <row r="2800" spans="1:3" ht="13.2">
      <c r="A2800" s="659">
        <v>45264</v>
      </c>
      <c r="B2800" s="489">
        <v>0</v>
      </c>
      <c r="C2800" s="613">
        <v>132</v>
      </c>
    </row>
    <row r="2801" spans="1:3" ht="13.2">
      <c r="A2801" s="659">
        <v>45265</v>
      </c>
      <c r="B2801" s="489">
        <v>20</v>
      </c>
      <c r="C2801" s="613">
        <v>132</v>
      </c>
    </row>
    <row r="2802" spans="1:3" ht="13.2">
      <c r="A2802" s="659">
        <v>45266</v>
      </c>
      <c r="B2802" s="489">
        <v>73</v>
      </c>
      <c r="C2802" s="613">
        <v>132</v>
      </c>
    </row>
    <row r="2803" spans="1:3" ht="13.2">
      <c r="A2803" s="659">
        <v>45267</v>
      </c>
      <c r="B2803" s="489">
        <v>21</v>
      </c>
      <c r="C2803" s="613">
        <v>132</v>
      </c>
    </row>
    <row r="2804" spans="1:3" ht="13.2">
      <c r="A2804" s="659">
        <v>45268</v>
      </c>
      <c r="B2804" s="489">
        <v>34</v>
      </c>
      <c r="C2804" s="613">
        <v>132</v>
      </c>
    </row>
    <row r="2805" spans="1:3" ht="13.2">
      <c r="A2805" s="659">
        <v>45269</v>
      </c>
      <c r="B2805" s="489">
        <v>79</v>
      </c>
      <c r="C2805" s="613">
        <v>132</v>
      </c>
    </row>
    <row r="2806" spans="1:3" ht="13.2">
      <c r="A2806" s="659">
        <v>45270</v>
      </c>
      <c r="B2806" s="489">
        <v>79</v>
      </c>
      <c r="C2806" s="613">
        <v>132</v>
      </c>
    </row>
    <row r="2807" spans="1:3" ht="13.2">
      <c r="A2807" s="659">
        <v>45271</v>
      </c>
      <c r="B2807" s="489">
        <v>79</v>
      </c>
      <c r="C2807" s="613">
        <v>132</v>
      </c>
    </row>
    <row r="2808" spans="1:3" ht="13.2">
      <c r="A2808" s="659">
        <v>45272</v>
      </c>
      <c r="B2808" s="489">
        <v>79</v>
      </c>
      <c r="C2808" s="613">
        <v>132</v>
      </c>
    </row>
    <row r="2809" spans="1:3" ht="13.2">
      <c r="A2809" s="659">
        <v>45273</v>
      </c>
      <c r="B2809" s="489">
        <v>31</v>
      </c>
      <c r="C2809" s="613">
        <v>132</v>
      </c>
    </row>
    <row r="2810" spans="1:3" ht="13.2">
      <c r="A2810" s="659">
        <v>45274</v>
      </c>
      <c r="B2810" s="489">
        <v>0</v>
      </c>
      <c r="C2810" s="613">
        <v>132</v>
      </c>
    </row>
    <row r="2811" spans="1:3" ht="13.2">
      <c r="A2811" s="659">
        <v>45275</v>
      </c>
      <c r="B2811" s="489">
        <v>0</v>
      </c>
      <c r="C2811" s="613">
        <v>132</v>
      </c>
    </row>
    <row r="2812" spans="1:3" ht="13.2">
      <c r="A2812" s="659">
        <v>45276</v>
      </c>
      <c r="B2812" s="489">
        <v>23</v>
      </c>
      <c r="C2812" s="613">
        <v>132</v>
      </c>
    </row>
    <row r="2813" spans="1:3" ht="13.2">
      <c r="A2813" s="659">
        <v>45277</v>
      </c>
      <c r="B2813" s="489">
        <v>61</v>
      </c>
      <c r="C2813" s="613">
        <v>132</v>
      </c>
    </row>
    <row r="2814" spans="1:3" ht="13.2">
      <c r="A2814" s="659">
        <v>45278</v>
      </c>
      <c r="B2814" s="489">
        <v>34</v>
      </c>
      <c r="C2814" s="613">
        <v>132</v>
      </c>
    </row>
    <row r="2815" spans="1:3" ht="13.2">
      <c r="A2815" s="659">
        <v>45279</v>
      </c>
      <c r="B2815" s="489">
        <v>1</v>
      </c>
      <c r="C2815" s="613">
        <v>132</v>
      </c>
    </row>
    <row r="2816" spans="1:3" ht="13.2">
      <c r="A2816" s="659">
        <v>45280</v>
      </c>
      <c r="B2816" s="489">
        <v>0</v>
      </c>
      <c r="C2816" s="613">
        <v>132</v>
      </c>
    </row>
    <row r="2817" spans="1:3" ht="13.2">
      <c r="A2817" s="659">
        <v>45281</v>
      </c>
      <c r="B2817" s="489">
        <v>21</v>
      </c>
      <c r="C2817" s="613">
        <v>132</v>
      </c>
    </row>
    <row r="2818" spans="1:3" ht="13.2">
      <c r="A2818" s="659">
        <v>45282</v>
      </c>
      <c r="B2818" s="489">
        <v>27</v>
      </c>
      <c r="C2818" s="613">
        <v>132</v>
      </c>
    </row>
    <row r="2819" spans="1:3" ht="13.2">
      <c r="A2819" s="659">
        <v>45283</v>
      </c>
      <c r="B2819" s="489">
        <v>21</v>
      </c>
      <c r="C2819" s="613">
        <v>132</v>
      </c>
    </row>
    <row r="2820" spans="1:3" ht="13.2">
      <c r="A2820" s="659">
        <v>45284</v>
      </c>
      <c r="B2820" s="489">
        <v>52</v>
      </c>
      <c r="C2820" s="613">
        <v>132</v>
      </c>
    </row>
    <row r="2821" spans="1:3" ht="13.2">
      <c r="A2821" s="659">
        <v>45285</v>
      </c>
      <c r="B2821" s="489">
        <v>0</v>
      </c>
      <c r="C2821" s="613">
        <v>132</v>
      </c>
    </row>
    <row r="2822" spans="1:3" ht="13.2">
      <c r="A2822" s="659">
        <v>45286</v>
      </c>
      <c r="B2822" s="489">
        <v>0</v>
      </c>
      <c r="C2822" s="613">
        <v>132</v>
      </c>
    </row>
    <row r="2823" spans="1:3" ht="13.2">
      <c r="A2823" s="659">
        <v>45287</v>
      </c>
      <c r="B2823" s="489">
        <v>21</v>
      </c>
      <c r="C2823" s="613">
        <v>132</v>
      </c>
    </row>
    <row r="2824" spans="1:3" ht="13.2">
      <c r="A2824" s="659">
        <v>45288</v>
      </c>
      <c r="B2824" s="489">
        <v>77</v>
      </c>
      <c r="C2824" s="613">
        <v>132</v>
      </c>
    </row>
    <row r="2825" spans="1:3" ht="13.2">
      <c r="A2825" s="659">
        <v>45289</v>
      </c>
      <c r="B2825" s="489">
        <v>9</v>
      </c>
      <c r="C2825" s="613">
        <v>132</v>
      </c>
    </row>
    <row r="2826" spans="1:3" ht="13.2">
      <c r="A2826" s="659">
        <v>45290</v>
      </c>
      <c r="B2826" s="489">
        <v>20</v>
      </c>
      <c r="C2826" s="613">
        <v>132</v>
      </c>
    </row>
    <row r="2827" spans="1:3" ht="13.2">
      <c r="A2827" s="659">
        <v>45291</v>
      </c>
      <c r="B2827" s="489">
        <v>55</v>
      </c>
      <c r="C2827" s="613">
        <v>132</v>
      </c>
    </row>
    <row r="2828" spans="1:3" ht="13.2">
      <c r="A2828" s="659">
        <v>45292</v>
      </c>
      <c r="B2828" s="489">
        <v>0</v>
      </c>
      <c r="C2828" s="613">
        <v>132</v>
      </c>
    </row>
    <row r="2829" spans="1:3" ht="13.2">
      <c r="A2829" s="659">
        <v>45293</v>
      </c>
      <c r="B2829" s="489">
        <v>0</v>
      </c>
      <c r="C2829" s="613">
        <v>132</v>
      </c>
    </row>
    <row r="2830" spans="1:3" ht="13.2">
      <c r="A2830" s="659">
        <v>45294</v>
      </c>
      <c r="B2830" s="489">
        <v>20</v>
      </c>
      <c r="C2830" s="613">
        <v>132</v>
      </c>
    </row>
    <row r="2831" spans="1:3" ht="13.2">
      <c r="A2831" s="659">
        <v>45295</v>
      </c>
      <c r="B2831" s="489">
        <v>20</v>
      </c>
      <c r="C2831" s="613">
        <v>132</v>
      </c>
    </row>
    <row r="2832" spans="1:3" ht="13.2">
      <c r="A2832" s="659">
        <v>45296</v>
      </c>
      <c r="B2832" s="489">
        <v>34</v>
      </c>
      <c r="C2832" s="613">
        <v>132</v>
      </c>
    </row>
    <row r="2833" spans="1:3" ht="13.2">
      <c r="A2833" s="659">
        <v>45297</v>
      </c>
      <c r="B2833" s="489">
        <v>1</v>
      </c>
      <c r="C2833" s="613">
        <v>132</v>
      </c>
    </row>
    <row r="2834" spans="1:3" ht="13.2">
      <c r="A2834" s="659">
        <v>45298</v>
      </c>
      <c r="B2834" s="489">
        <v>22</v>
      </c>
      <c r="C2834" s="613">
        <v>132</v>
      </c>
    </row>
    <row r="2835" spans="1:3" ht="13.2">
      <c r="A2835" s="659">
        <v>45299</v>
      </c>
      <c r="B2835" s="489">
        <v>59</v>
      </c>
      <c r="C2835" s="613">
        <v>132</v>
      </c>
    </row>
    <row r="2836" spans="1:3" ht="13.2">
      <c r="A2836" s="659">
        <v>45300</v>
      </c>
      <c r="B2836" s="489">
        <v>24</v>
      </c>
      <c r="C2836" s="613">
        <v>132</v>
      </c>
    </row>
    <row r="2837" spans="1:3" ht="13.2">
      <c r="A2837" s="659">
        <v>45301</v>
      </c>
      <c r="B2837" s="489">
        <v>25</v>
      </c>
      <c r="C2837" s="613">
        <v>132</v>
      </c>
    </row>
    <row r="2838" spans="1:3" ht="13.2">
      <c r="A2838" s="659">
        <v>45302</v>
      </c>
      <c r="B2838" s="489">
        <v>0</v>
      </c>
      <c r="C2838" s="613">
        <v>132</v>
      </c>
    </row>
    <row r="2839" spans="1:3" ht="13.2">
      <c r="A2839" s="659">
        <v>45303</v>
      </c>
      <c r="B2839" s="489">
        <v>0</v>
      </c>
      <c r="C2839" s="613">
        <v>132</v>
      </c>
    </row>
    <row r="2840" spans="1:3" ht="13.2">
      <c r="A2840" s="659">
        <v>45304</v>
      </c>
      <c r="B2840" s="489">
        <v>23</v>
      </c>
      <c r="C2840" s="613">
        <v>132</v>
      </c>
    </row>
    <row r="2841" spans="1:3" ht="13.2">
      <c r="A2841" s="659">
        <v>45305</v>
      </c>
      <c r="B2841" s="489">
        <v>68</v>
      </c>
      <c r="C2841" s="613">
        <v>132</v>
      </c>
    </row>
    <row r="2842" spans="1:3" ht="13.2">
      <c r="A2842" s="659">
        <v>45306</v>
      </c>
      <c r="B2842" s="489">
        <v>32</v>
      </c>
      <c r="C2842" s="613">
        <v>132</v>
      </c>
    </row>
    <row r="2843" spans="1:3" ht="13.2">
      <c r="A2843" s="659">
        <v>45307</v>
      </c>
      <c r="B2843" s="489">
        <v>6</v>
      </c>
      <c r="C2843" s="613">
        <v>132</v>
      </c>
    </row>
    <row r="2844" spans="1:3" ht="13.2">
      <c r="A2844" s="659">
        <v>45308</v>
      </c>
      <c r="B2844" s="489">
        <v>0</v>
      </c>
      <c r="C2844" s="613">
        <v>132</v>
      </c>
    </row>
    <row r="2845" spans="1:3" ht="13.2">
      <c r="A2845" s="659">
        <v>45309</v>
      </c>
      <c r="B2845" s="489">
        <v>36</v>
      </c>
      <c r="C2845" s="613">
        <v>132</v>
      </c>
    </row>
    <row r="2846" spans="1:3" ht="13.2">
      <c r="A2846" s="659">
        <v>45310</v>
      </c>
      <c r="B2846" s="489">
        <v>51</v>
      </c>
      <c r="C2846" s="613">
        <v>132</v>
      </c>
    </row>
    <row r="2847" spans="1:3" ht="13.2">
      <c r="A2847" s="659">
        <v>45311</v>
      </c>
      <c r="B2847" s="489">
        <v>5</v>
      </c>
      <c r="C2847" s="613">
        <v>132</v>
      </c>
    </row>
    <row r="2848" spans="1:3" ht="13.2">
      <c r="A2848" s="659">
        <v>45312</v>
      </c>
      <c r="B2848" s="489">
        <v>0</v>
      </c>
      <c r="C2848" s="613">
        <v>132</v>
      </c>
    </row>
    <row r="2849" spans="1:3" ht="13.2">
      <c r="A2849" s="659">
        <v>45313</v>
      </c>
      <c r="B2849" s="489">
        <v>0</v>
      </c>
      <c r="C2849" s="613">
        <v>132</v>
      </c>
    </row>
    <row r="2850" spans="1:3" ht="13.2">
      <c r="A2850" s="659">
        <v>45314</v>
      </c>
      <c r="B2850" s="489">
        <v>0</v>
      </c>
      <c r="C2850" s="613">
        <v>132</v>
      </c>
    </row>
    <row r="2851" spans="1:3" ht="13.2">
      <c r="A2851" s="659">
        <v>45315</v>
      </c>
      <c r="B2851" s="489">
        <v>0</v>
      </c>
      <c r="C2851" s="613">
        <v>132</v>
      </c>
    </row>
    <row r="2852" spans="1:3" ht="13.2">
      <c r="A2852" s="659">
        <v>45316</v>
      </c>
      <c r="B2852" s="489">
        <v>34</v>
      </c>
      <c r="C2852" s="613">
        <v>132</v>
      </c>
    </row>
    <row r="2853" spans="1:3" ht="13.2">
      <c r="A2853" s="659">
        <v>45317</v>
      </c>
      <c r="B2853" s="489">
        <v>109</v>
      </c>
      <c r="C2853" s="613">
        <v>132</v>
      </c>
    </row>
    <row r="2854" spans="1:3" ht="13.2">
      <c r="A2854" s="659">
        <v>45318</v>
      </c>
      <c r="B2854" s="489">
        <v>113</v>
      </c>
      <c r="C2854" s="613">
        <v>132</v>
      </c>
    </row>
    <row r="2855" spans="1:3" ht="13.2">
      <c r="A2855" s="659">
        <v>45319</v>
      </c>
      <c r="B2855" s="489">
        <v>88</v>
      </c>
      <c r="C2855" s="613">
        <v>132</v>
      </c>
    </row>
    <row r="2856" spans="1:3" ht="13.2">
      <c r="A2856" s="659">
        <v>45320</v>
      </c>
      <c r="B2856" s="489">
        <v>91</v>
      </c>
      <c r="C2856" s="613">
        <v>132</v>
      </c>
    </row>
    <row r="2857" spans="1:3" ht="13.2">
      <c r="A2857" s="659">
        <v>45321</v>
      </c>
      <c r="B2857" s="489">
        <v>71</v>
      </c>
      <c r="C2857" s="613">
        <v>132</v>
      </c>
    </row>
    <row r="2858" spans="1:3" ht="13.2">
      <c r="A2858" s="659">
        <v>45322</v>
      </c>
      <c r="B2858" s="489">
        <v>33</v>
      </c>
      <c r="C2858" s="613">
        <v>132</v>
      </c>
    </row>
    <row r="2859" spans="1:3" ht="13.2">
      <c r="A2859" s="659">
        <v>45323</v>
      </c>
      <c r="B2859" s="489">
        <v>67</v>
      </c>
      <c r="C2859" s="613">
        <v>132</v>
      </c>
    </row>
    <row r="2860" spans="1:3" ht="13.2">
      <c r="A2860" s="659">
        <v>45324</v>
      </c>
      <c r="B2860" s="489">
        <v>4</v>
      </c>
      <c r="C2860" s="613">
        <v>132</v>
      </c>
    </row>
    <row r="2861" spans="1:3" ht="13.2">
      <c r="A2861" s="659">
        <v>45325</v>
      </c>
      <c r="B2861" s="489">
        <v>0</v>
      </c>
      <c r="C2861" s="613">
        <v>132</v>
      </c>
    </row>
    <row r="2862" spans="1:3" ht="13.2">
      <c r="A2862" s="659">
        <v>45326</v>
      </c>
      <c r="B2862" s="489">
        <v>41</v>
      </c>
      <c r="C2862" s="613">
        <v>132</v>
      </c>
    </row>
    <row r="2863" spans="1:3" ht="13.2">
      <c r="A2863" s="659">
        <v>45327</v>
      </c>
      <c r="B2863" s="489">
        <v>68</v>
      </c>
      <c r="C2863" s="613">
        <v>132</v>
      </c>
    </row>
    <row r="2864" spans="1:3" ht="13.2">
      <c r="A2864" s="659">
        <v>45328</v>
      </c>
      <c r="B2864" s="489">
        <v>1</v>
      </c>
      <c r="C2864" s="613">
        <v>132</v>
      </c>
    </row>
    <row r="2865" spans="1:3" ht="13.2">
      <c r="A2865" s="659">
        <v>45329</v>
      </c>
      <c r="B2865" s="489">
        <v>34</v>
      </c>
      <c r="C2865" s="613">
        <v>132</v>
      </c>
    </row>
    <row r="2866" spans="1:3" ht="13.2">
      <c r="A2866" s="659">
        <v>45330</v>
      </c>
      <c r="B2866" s="489">
        <v>77</v>
      </c>
      <c r="C2866" s="613">
        <v>132</v>
      </c>
    </row>
    <row r="2867" spans="1:3" ht="13.2">
      <c r="A2867" s="659">
        <v>45331</v>
      </c>
      <c r="B2867" s="489">
        <v>81</v>
      </c>
      <c r="C2867" s="613">
        <v>132</v>
      </c>
    </row>
    <row r="2868" spans="1:3" ht="13.2">
      <c r="A2868" s="659">
        <v>45332</v>
      </c>
      <c r="B2868" s="489">
        <v>60</v>
      </c>
      <c r="C2868" s="613">
        <v>132</v>
      </c>
    </row>
    <row r="2869" spans="1:3" ht="13.2">
      <c r="A2869" s="659">
        <v>45333</v>
      </c>
      <c r="B2869" s="489">
        <v>78</v>
      </c>
      <c r="C2869" s="613">
        <v>132</v>
      </c>
    </row>
    <row r="2870" spans="1:3" ht="13.2">
      <c r="A2870" s="659">
        <v>45334</v>
      </c>
      <c r="B2870" s="489">
        <v>75</v>
      </c>
      <c r="C2870" s="613">
        <v>132</v>
      </c>
    </row>
    <row r="2871" spans="1:3" ht="13.2">
      <c r="A2871" s="659">
        <v>45335</v>
      </c>
      <c r="B2871" s="489">
        <v>27</v>
      </c>
      <c r="C2871" s="613">
        <v>132</v>
      </c>
    </row>
    <row r="2872" spans="1:3" ht="13.2">
      <c r="A2872" s="659">
        <v>45336</v>
      </c>
      <c r="B2872" s="489">
        <v>67</v>
      </c>
      <c r="C2872" s="613">
        <v>132</v>
      </c>
    </row>
    <row r="2873" spans="1:3" ht="13.2">
      <c r="A2873" s="659">
        <v>45337</v>
      </c>
      <c r="B2873" s="489">
        <v>54</v>
      </c>
      <c r="C2873" s="613">
        <v>132</v>
      </c>
    </row>
    <row r="2874" spans="1:3" ht="13.2">
      <c r="A2874" s="659">
        <v>45338</v>
      </c>
      <c r="B2874" s="489">
        <v>4</v>
      </c>
      <c r="C2874" s="613">
        <v>132</v>
      </c>
    </row>
    <row r="2875" spans="1:3" ht="13.2">
      <c r="A2875" s="659">
        <v>45339</v>
      </c>
      <c r="B2875" s="489">
        <v>36</v>
      </c>
      <c r="C2875" s="613">
        <v>132</v>
      </c>
    </row>
    <row r="2876" spans="1:3" ht="13.2">
      <c r="A2876" s="659">
        <v>45340</v>
      </c>
      <c r="B2876" s="489">
        <v>112</v>
      </c>
      <c r="C2876" s="613">
        <v>132</v>
      </c>
    </row>
    <row r="2877" spans="1:3" ht="13.2">
      <c r="A2877" s="659">
        <v>45341</v>
      </c>
      <c r="B2877" s="489">
        <v>112</v>
      </c>
      <c r="C2877" s="613">
        <v>132</v>
      </c>
    </row>
    <row r="2878" spans="1:3" ht="13.2">
      <c r="A2878" s="659">
        <v>45342</v>
      </c>
      <c r="B2878" s="489">
        <v>50</v>
      </c>
      <c r="C2878" s="613">
        <v>132</v>
      </c>
    </row>
    <row r="2879" spans="1:3" ht="13.2">
      <c r="A2879" s="659">
        <v>45343</v>
      </c>
      <c r="B2879" s="489">
        <v>102</v>
      </c>
      <c r="C2879" s="613">
        <v>132</v>
      </c>
    </row>
    <row r="2880" spans="1:3" ht="13.2">
      <c r="A2880" s="659">
        <v>45344</v>
      </c>
      <c r="B2880" s="489">
        <v>79</v>
      </c>
      <c r="C2880" s="613">
        <v>132</v>
      </c>
    </row>
    <row r="2881" spans="1:3" ht="13.2">
      <c r="A2881" s="659">
        <v>45345</v>
      </c>
      <c r="B2881" s="489">
        <v>36</v>
      </c>
      <c r="C2881" s="613">
        <v>132</v>
      </c>
    </row>
    <row r="2882" spans="1:3" ht="13.2">
      <c r="A2882" s="659">
        <v>45346</v>
      </c>
      <c r="B2882" s="489">
        <v>100</v>
      </c>
      <c r="C2882" s="613">
        <v>132</v>
      </c>
    </row>
    <row r="2883" spans="1:3" ht="13.2">
      <c r="A2883" s="659">
        <v>45347</v>
      </c>
      <c r="B2883" s="489">
        <v>75</v>
      </c>
      <c r="C2883" s="613">
        <v>132</v>
      </c>
    </row>
    <row r="2884" spans="1:3" ht="13.2">
      <c r="A2884" s="659">
        <v>45348</v>
      </c>
      <c r="B2884" s="489">
        <v>0</v>
      </c>
      <c r="C2884" s="613">
        <v>132</v>
      </c>
    </row>
    <row r="2885" spans="1:3" ht="13.2">
      <c r="A2885" s="659">
        <v>45349</v>
      </c>
      <c r="B2885" s="489">
        <v>36</v>
      </c>
      <c r="C2885" s="613">
        <v>132</v>
      </c>
    </row>
    <row r="2886" spans="1:3" ht="13.2">
      <c r="A2886" s="659">
        <v>45350</v>
      </c>
      <c r="B2886" s="489">
        <v>0</v>
      </c>
      <c r="C2886" s="613">
        <v>132</v>
      </c>
    </row>
    <row r="2887" spans="1:3" ht="13.2">
      <c r="A2887" s="659">
        <v>45351</v>
      </c>
      <c r="B2887" s="489">
        <v>6</v>
      </c>
      <c r="C2887" s="613">
        <v>132</v>
      </c>
    </row>
    <row r="2888" spans="1:3" ht="13.2">
      <c r="A2888" s="659">
        <v>45352</v>
      </c>
      <c r="B2888" s="489">
        <v>36</v>
      </c>
      <c r="C2888" s="613">
        <v>132</v>
      </c>
    </row>
    <row r="2889" spans="1:3" ht="13.2">
      <c r="A2889" s="659">
        <v>45353</v>
      </c>
      <c r="B2889" s="489">
        <v>105</v>
      </c>
      <c r="C2889" s="613">
        <v>132</v>
      </c>
    </row>
    <row r="2890" spans="1:3" ht="13.2">
      <c r="A2890" s="659">
        <v>45354</v>
      </c>
      <c r="B2890" s="489">
        <v>59</v>
      </c>
      <c r="C2890" s="613">
        <v>132</v>
      </c>
    </row>
    <row r="2891" spans="1:3" ht="13.2">
      <c r="A2891" s="659">
        <v>45355</v>
      </c>
      <c r="B2891" s="489">
        <v>33</v>
      </c>
      <c r="C2891" s="613">
        <v>132</v>
      </c>
    </row>
    <row r="2892" spans="1:3" ht="13.2">
      <c r="A2892" s="659">
        <v>45356</v>
      </c>
      <c r="B2892" s="489">
        <v>76</v>
      </c>
      <c r="C2892" s="613">
        <v>132</v>
      </c>
    </row>
    <row r="2893" spans="1:3" ht="13.2">
      <c r="A2893" s="659">
        <v>45357</v>
      </c>
      <c r="B2893" s="489">
        <v>53</v>
      </c>
      <c r="C2893" s="613">
        <v>132</v>
      </c>
    </row>
    <row r="2894" spans="1:3" ht="13.2">
      <c r="A2894" s="659">
        <v>45358</v>
      </c>
      <c r="B2894" s="489">
        <v>63</v>
      </c>
      <c r="C2894" s="613">
        <v>132</v>
      </c>
    </row>
    <row r="2895" spans="1:3" ht="13.2">
      <c r="A2895" s="659">
        <v>45359</v>
      </c>
      <c r="B2895" s="489">
        <v>35</v>
      </c>
      <c r="C2895" s="613">
        <v>132</v>
      </c>
    </row>
    <row r="2896" spans="1:3" ht="13.2">
      <c r="A2896" s="659">
        <v>45360</v>
      </c>
      <c r="B2896" s="489">
        <v>59</v>
      </c>
      <c r="C2896" s="613">
        <v>132</v>
      </c>
    </row>
    <row r="2897" spans="1:3" ht="13.2">
      <c r="A2897" s="659">
        <v>45361</v>
      </c>
      <c r="B2897" s="489">
        <v>22</v>
      </c>
      <c r="C2897" s="613">
        <v>132</v>
      </c>
    </row>
    <row r="2898" spans="1:3" ht="13.2">
      <c r="A2898" s="659">
        <v>45362</v>
      </c>
      <c r="B2898" s="489">
        <v>78</v>
      </c>
      <c r="C2898" s="613">
        <v>132</v>
      </c>
    </row>
    <row r="2899" spans="1:3" ht="13.2">
      <c r="A2899" s="659">
        <v>45363</v>
      </c>
      <c r="B2899" s="489">
        <v>13</v>
      </c>
      <c r="C2899" s="613">
        <v>132</v>
      </c>
    </row>
    <row r="2900" spans="1:3" ht="13.2">
      <c r="A2900" s="659">
        <v>45364</v>
      </c>
      <c r="B2900" s="489">
        <v>35</v>
      </c>
      <c r="C2900" s="613">
        <v>132</v>
      </c>
    </row>
    <row r="2901" spans="1:3" ht="13.2">
      <c r="A2901" s="659">
        <v>45365</v>
      </c>
      <c r="B2901" s="489">
        <v>101</v>
      </c>
      <c r="C2901" s="613">
        <v>132</v>
      </c>
    </row>
    <row r="2902" spans="1:3" ht="13.2">
      <c r="A2902" s="659">
        <v>45366</v>
      </c>
      <c r="B2902" s="489">
        <v>12</v>
      </c>
      <c r="C2902" s="613">
        <v>132</v>
      </c>
    </row>
    <row r="2903" spans="1:3" ht="13.2">
      <c r="A2903" s="659">
        <v>45367</v>
      </c>
      <c r="B2903" s="489">
        <v>0</v>
      </c>
      <c r="C2903" s="613">
        <v>132</v>
      </c>
    </row>
    <row r="2904" spans="1:3" ht="13.2">
      <c r="A2904" s="659">
        <v>45368</v>
      </c>
      <c r="B2904" s="489">
        <v>35</v>
      </c>
      <c r="C2904" s="613">
        <v>132</v>
      </c>
    </row>
    <row r="2905" spans="1:3" ht="13.2">
      <c r="A2905" s="659">
        <v>45369</v>
      </c>
      <c r="B2905" s="489">
        <v>107</v>
      </c>
      <c r="C2905" s="613">
        <v>132</v>
      </c>
    </row>
    <row r="2906" spans="1:3" ht="13.2">
      <c r="A2906" s="659">
        <v>45370</v>
      </c>
      <c r="B2906" s="489">
        <v>28</v>
      </c>
      <c r="C2906" s="613">
        <v>132</v>
      </c>
    </row>
    <row r="2907" spans="1:3" ht="13.2">
      <c r="A2907" s="659">
        <v>45371</v>
      </c>
      <c r="B2907" s="489">
        <v>37</v>
      </c>
      <c r="C2907" s="613">
        <v>132</v>
      </c>
    </row>
    <row r="2908" spans="1:3" ht="13.2">
      <c r="A2908" s="659">
        <v>45372</v>
      </c>
      <c r="B2908" s="489">
        <v>91</v>
      </c>
      <c r="C2908" s="613">
        <v>132</v>
      </c>
    </row>
    <row r="2909" spans="1:3" ht="13.2">
      <c r="A2909" s="659">
        <v>45373</v>
      </c>
      <c r="B2909" s="489">
        <v>104</v>
      </c>
      <c r="C2909" s="613">
        <v>132</v>
      </c>
    </row>
    <row r="2910" spans="1:3" ht="13.2">
      <c r="A2910" s="659">
        <v>45374</v>
      </c>
      <c r="B2910" s="489">
        <v>52</v>
      </c>
      <c r="C2910" s="613">
        <v>132</v>
      </c>
    </row>
    <row r="2911" spans="1:3" ht="13.2">
      <c r="A2911" s="659">
        <v>45375</v>
      </c>
      <c r="B2911" s="489">
        <v>36</v>
      </c>
      <c r="C2911" s="613">
        <v>132</v>
      </c>
    </row>
    <row r="2912" spans="1:3" ht="13.2">
      <c r="A2912" s="659">
        <v>45376</v>
      </c>
      <c r="B2912" s="489">
        <v>81</v>
      </c>
      <c r="C2912" s="613">
        <v>132</v>
      </c>
    </row>
    <row r="2913" spans="1:3" ht="13.2">
      <c r="A2913" s="659">
        <v>45377</v>
      </c>
      <c r="B2913" s="489">
        <v>0</v>
      </c>
      <c r="C2913" s="613">
        <v>132</v>
      </c>
    </row>
    <row r="2914" spans="1:3" ht="13.2">
      <c r="A2914" s="659">
        <v>45378</v>
      </c>
      <c r="B2914" s="489">
        <v>33</v>
      </c>
      <c r="C2914" s="613">
        <v>132</v>
      </c>
    </row>
    <row r="2915" spans="1:3" ht="13.2">
      <c r="A2915" s="659">
        <v>45379</v>
      </c>
      <c r="B2915" s="489">
        <v>53</v>
      </c>
      <c r="C2915" s="613">
        <v>132</v>
      </c>
    </row>
    <row r="2916" spans="1:3" ht="13.2">
      <c r="A2916" s="659">
        <v>45380</v>
      </c>
      <c r="B2916" s="489">
        <v>0</v>
      </c>
      <c r="C2916" s="613">
        <v>132</v>
      </c>
    </row>
    <row r="2917" spans="1:3" ht="13.2">
      <c r="A2917" s="659">
        <v>45381</v>
      </c>
      <c r="B2917" s="489">
        <v>0</v>
      </c>
      <c r="C2917" s="613">
        <v>132</v>
      </c>
    </row>
    <row r="2918" spans="1:3" ht="13.2">
      <c r="A2918" s="659">
        <v>45382</v>
      </c>
      <c r="B2918" s="489">
        <v>0</v>
      </c>
      <c r="C2918" s="613">
        <v>132</v>
      </c>
    </row>
    <row r="2919" spans="1:3" ht="13.2">
      <c r="A2919" s="659">
        <v>45383</v>
      </c>
      <c r="B2919" s="489">
        <v>0</v>
      </c>
      <c r="C2919" s="613">
        <v>132</v>
      </c>
    </row>
    <row r="2920" spans="1:3" ht="13.2">
      <c r="A2920" s="659">
        <v>45384</v>
      </c>
      <c r="B2920" s="489">
        <v>0</v>
      </c>
      <c r="C2920" s="613">
        <v>132</v>
      </c>
    </row>
    <row r="2921" spans="1:3" ht="13.2">
      <c r="A2921" s="659">
        <v>45385</v>
      </c>
      <c r="B2921" s="489">
        <v>0</v>
      </c>
      <c r="C2921" s="613">
        <v>132</v>
      </c>
    </row>
    <row r="2922" spans="1:3" ht="13.2">
      <c r="A2922" s="659">
        <v>45386</v>
      </c>
      <c r="B2922" s="489">
        <v>0</v>
      </c>
      <c r="C2922" s="613">
        <v>132</v>
      </c>
    </row>
    <row r="2923" spans="1:3" ht="13.2">
      <c r="A2923" s="659">
        <v>45387</v>
      </c>
      <c r="B2923" s="489">
        <v>0</v>
      </c>
      <c r="C2923" s="613">
        <v>132</v>
      </c>
    </row>
    <row r="2924" spans="1:3" ht="13.2">
      <c r="A2924" s="659">
        <v>45388</v>
      </c>
      <c r="B2924" s="489">
        <v>0</v>
      </c>
      <c r="C2924" s="613">
        <v>132</v>
      </c>
    </row>
    <row r="2925" spans="1:3" ht="13.2">
      <c r="A2925" s="659">
        <v>45389</v>
      </c>
      <c r="B2925" s="489">
        <v>0</v>
      </c>
      <c r="C2925" s="613">
        <v>132</v>
      </c>
    </row>
    <row r="2926" spans="1:3" ht="13.2">
      <c r="A2926" s="659">
        <v>45390</v>
      </c>
      <c r="B2926" s="489">
        <v>0</v>
      </c>
      <c r="C2926" s="613">
        <v>132</v>
      </c>
    </row>
    <row r="2927" spans="1:3" ht="13.2">
      <c r="A2927" s="659">
        <v>45391</v>
      </c>
      <c r="B2927" s="489">
        <v>0</v>
      </c>
      <c r="C2927" s="613">
        <v>132</v>
      </c>
    </row>
    <row r="2928" spans="1:3" ht="13.2">
      <c r="A2928" s="659">
        <v>45392</v>
      </c>
      <c r="B2928" s="489">
        <v>0</v>
      </c>
      <c r="C2928" s="613">
        <v>132</v>
      </c>
    </row>
    <row r="2929" spans="1:3" ht="13.2">
      <c r="A2929" s="659">
        <v>45393</v>
      </c>
      <c r="B2929" s="489">
        <v>0</v>
      </c>
      <c r="C2929" s="613">
        <v>132</v>
      </c>
    </row>
    <row r="2930" spans="1:3" ht="13.2">
      <c r="A2930" s="659">
        <v>45394</v>
      </c>
      <c r="B2930" s="489">
        <v>0</v>
      </c>
      <c r="C2930" s="613">
        <v>132</v>
      </c>
    </row>
    <row r="2931" spans="1:3" ht="13.2">
      <c r="A2931" s="659">
        <v>45395</v>
      </c>
      <c r="B2931" s="489">
        <v>0</v>
      </c>
      <c r="C2931" s="613">
        <v>132</v>
      </c>
    </row>
    <row r="2932" spans="1:3" ht="13.2">
      <c r="A2932" s="659">
        <v>45396</v>
      </c>
      <c r="B2932" s="489">
        <v>0</v>
      </c>
      <c r="C2932" s="613">
        <v>132</v>
      </c>
    </row>
    <row r="2933" spans="1:3" ht="13.2">
      <c r="A2933" s="659">
        <v>45397</v>
      </c>
      <c r="B2933" s="489">
        <v>0</v>
      </c>
      <c r="C2933" s="613">
        <v>132</v>
      </c>
    </row>
    <row r="2934" spans="1:3" ht="13.2">
      <c r="A2934" s="659">
        <v>45398</v>
      </c>
      <c r="B2934" s="489">
        <v>0</v>
      </c>
      <c r="C2934" s="613">
        <v>132</v>
      </c>
    </row>
    <row r="2935" spans="1:3" ht="13.2">
      <c r="A2935" s="659">
        <v>45399</v>
      </c>
      <c r="B2935" s="489">
        <v>0</v>
      </c>
      <c r="C2935" s="613">
        <v>132</v>
      </c>
    </row>
    <row r="2936" spans="1:3" ht="13.2">
      <c r="A2936" s="659">
        <v>45400</v>
      </c>
      <c r="B2936" s="489">
        <v>0</v>
      </c>
      <c r="C2936" s="613">
        <v>132</v>
      </c>
    </row>
    <row r="2937" spans="1:3" ht="13.2">
      <c r="A2937" s="659">
        <v>45401</v>
      </c>
      <c r="B2937" s="489">
        <v>0</v>
      </c>
      <c r="C2937" s="613">
        <v>132</v>
      </c>
    </row>
    <row r="2938" spans="1:3" ht="13.2">
      <c r="A2938" s="659">
        <v>45402</v>
      </c>
      <c r="B2938" s="489">
        <v>0</v>
      </c>
      <c r="C2938" s="613">
        <v>132</v>
      </c>
    </row>
    <row r="2939" spans="1:3" ht="13.2">
      <c r="A2939" s="659">
        <v>45403</v>
      </c>
      <c r="B2939" s="489">
        <v>0</v>
      </c>
      <c r="C2939" s="613">
        <v>132</v>
      </c>
    </row>
    <row r="2940" spans="1:3" ht="13.2">
      <c r="A2940" s="659">
        <v>45404</v>
      </c>
      <c r="B2940" s="489">
        <v>0</v>
      </c>
      <c r="C2940" s="613">
        <v>132</v>
      </c>
    </row>
    <row r="2941" spans="1:3" ht="13.2">
      <c r="A2941" s="659">
        <v>45405</v>
      </c>
      <c r="B2941" s="489">
        <v>0</v>
      </c>
      <c r="C2941" s="613">
        <v>132</v>
      </c>
    </row>
    <row r="2942" spans="1:3" ht="13.2">
      <c r="A2942" s="659">
        <v>45406</v>
      </c>
      <c r="B2942" s="489">
        <v>0</v>
      </c>
      <c r="C2942" s="613">
        <v>132</v>
      </c>
    </row>
    <row r="2943" spans="1:3" ht="13.2">
      <c r="A2943" s="659">
        <v>45407</v>
      </c>
      <c r="B2943" s="489">
        <v>0</v>
      </c>
      <c r="C2943" s="613">
        <v>132</v>
      </c>
    </row>
    <row r="2944" spans="1:3" ht="13.2">
      <c r="A2944" s="659">
        <v>45408</v>
      </c>
      <c r="B2944" s="489">
        <v>0</v>
      </c>
      <c r="C2944" s="613">
        <v>132</v>
      </c>
    </row>
    <row r="2945" spans="1:3" ht="13.2">
      <c r="A2945" s="659">
        <v>45409</v>
      </c>
      <c r="B2945" s="489">
        <v>0</v>
      </c>
      <c r="C2945" s="613">
        <v>132</v>
      </c>
    </row>
    <row r="2946" spans="1:3" ht="13.2">
      <c r="A2946" s="659">
        <v>45410</v>
      </c>
      <c r="B2946" s="489">
        <v>0</v>
      </c>
      <c r="C2946" s="613">
        <v>132</v>
      </c>
    </row>
    <row r="2947" spans="1:3" ht="13.2">
      <c r="A2947" s="659">
        <v>45411</v>
      </c>
      <c r="B2947" s="489">
        <v>0</v>
      </c>
      <c r="C2947" s="613">
        <v>132</v>
      </c>
    </row>
    <row r="2948" spans="1:3" ht="13.2">
      <c r="A2948" s="659">
        <v>45412</v>
      </c>
      <c r="B2948" s="489">
        <v>0</v>
      </c>
      <c r="C2948" s="613">
        <v>132</v>
      </c>
    </row>
    <row r="2949" spans="1:3" ht="13.2">
      <c r="A2949" s="659">
        <v>45413</v>
      </c>
      <c r="B2949" s="489">
        <v>0</v>
      </c>
      <c r="C2949" s="613">
        <v>132</v>
      </c>
    </row>
    <row r="2950" spans="1:3" ht="13.2">
      <c r="A2950" s="659">
        <v>45414</v>
      </c>
      <c r="B2950" s="489">
        <v>0</v>
      </c>
      <c r="C2950" s="613">
        <v>132</v>
      </c>
    </row>
    <row r="2951" spans="1:3" ht="13.2">
      <c r="A2951" s="659">
        <v>45415</v>
      </c>
      <c r="B2951" s="489">
        <v>0</v>
      </c>
      <c r="C2951" s="613">
        <v>132</v>
      </c>
    </row>
    <row r="2952" spans="1:3" ht="13.2">
      <c r="A2952" s="659">
        <v>45416</v>
      </c>
      <c r="B2952" s="489">
        <v>0</v>
      </c>
      <c r="C2952" s="613">
        <v>132</v>
      </c>
    </row>
    <row r="2953" spans="1:3" ht="13.2">
      <c r="A2953" s="659">
        <v>45417</v>
      </c>
      <c r="B2953" s="489">
        <v>0</v>
      </c>
      <c r="C2953" s="613">
        <v>132</v>
      </c>
    </row>
    <row r="2954" spans="1:3" ht="13.2">
      <c r="A2954" s="659">
        <v>45418</v>
      </c>
      <c r="B2954" s="489">
        <v>0</v>
      </c>
      <c r="C2954" s="613">
        <v>132</v>
      </c>
    </row>
    <row r="2955" spans="1:3" ht="13.2">
      <c r="A2955" s="659">
        <v>45419</v>
      </c>
      <c r="B2955" s="489">
        <v>0</v>
      </c>
      <c r="C2955" s="613">
        <v>132</v>
      </c>
    </row>
    <row r="2956" spans="1:3" ht="13.2">
      <c r="A2956" s="659">
        <v>45420</v>
      </c>
      <c r="B2956" s="489">
        <v>0</v>
      </c>
      <c r="C2956" s="613">
        <v>132</v>
      </c>
    </row>
    <row r="2957" spans="1:3" ht="13.2">
      <c r="A2957" s="659">
        <v>45421</v>
      </c>
      <c r="B2957" s="489">
        <v>0</v>
      </c>
      <c r="C2957" s="613">
        <v>132</v>
      </c>
    </row>
    <row r="2958" spans="1:3" ht="13.2">
      <c r="A2958" s="659">
        <v>45422</v>
      </c>
      <c r="B2958" s="489">
        <v>0</v>
      </c>
      <c r="C2958" s="613">
        <v>132</v>
      </c>
    </row>
    <row r="2959" spans="1:3" ht="13.2">
      <c r="A2959" s="659">
        <v>45423</v>
      </c>
      <c r="B2959" s="489">
        <v>0</v>
      </c>
      <c r="C2959" s="613">
        <v>132</v>
      </c>
    </row>
    <row r="2960" spans="1:3" ht="13.2">
      <c r="A2960" s="659">
        <v>45424</v>
      </c>
      <c r="B2960" s="489">
        <v>0</v>
      </c>
      <c r="C2960" s="613">
        <v>132</v>
      </c>
    </row>
    <row r="2961" spans="1:3" ht="13.2">
      <c r="A2961" s="659">
        <v>45425</v>
      </c>
      <c r="B2961" s="489">
        <v>0</v>
      </c>
      <c r="C2961" s="613">
        <v>132</v>
      </c>
    </row>
    <row r="2962" spans="1:3" ht="13.2">
      <c r="A2962" s="659">
        <v>45426</v>
      </c>
      <c r="B2962" s="489">
        <v>0.57999999999999996</v>
      </c>
      <c r="C2962" s="613">
        <v>132</v>
      </c>
    </row>
    <row r="2963" spans="1:3" ht="13.2">
      <c r="A2963" s="659">
        <v>45427</v>
      </c>
      <c r="B2963" s="489">
        <v>0</v>
      </c>
      <c r="C2963" s="613">
        <v>132</v>
      </c>
    </row>
    <row r="2964" spans="1:3" ht="13.2">
      <c r="A2964" s="659">
        <v>45428</v>
      </c>
      <c r="B2964" s="489">
        <v>0</v>
      </c>
      <c r="C2964" s="613">
        <v>132</v>
      </c>
    </row>
    <row r="2965" spans="1:3" ht="13.2">
      <c r="A2965" s="659">
        <v>45429</v>
      </c>
      <c r="B2965" s="489">
        <v>0</v>
      </c>
      <c r="C2965" s="613">
        <v>132</v>
      </c>
    </row>
    <row r="2966" spans="1:3" ht="13.2">
      <c r="A2966" s="659">
        <v>45430</v>
      </c>
      <c r="B2966" s="489">
        <v>0</v>
      </c>
      <c r="C2966" s="613">
        <v>132</v>
      </c>
    </row>
    <row r="2967" spans="1:3" ht="13.2">
      <c r="A2967" s="659">
        <v>45431</v>
      </c>
      <c r="B2967" s="489">
        <v>0</v>
      </c>
      <c r="C2967" s="613">
        <v>132</v>
      </c>
    </row>
    <row r="2968" spans="1:3" ht="13.2">
      <c r="A2968" s="659">
        <v>45432</v>
      </c>
      <c r="B2968" s="489">
        <v>0</v>
      </c>
      <c r="C2968" s="613">
        <v>132</v>
      </c>
    </row>
    <row r="2969" spans="1:3" ht="13.2">
      <c r="A2969" s="659">
        <v>45433</v>
      </c>
      <c r="B2969" s="489">
        <v>0</v>
      </c>
      <c r="C2969" s="613">
        <v>132</v>
      </c>
    </row>
    <row r="2970" spans="1:3" ht="13.2">
      <c r="A2970" s="659">
        <v>45434</v>
      </c>
      <c r="B2970" s="489">
        <v>0</v>
      </c>
      <c r="C2970" s="613">
        <v>132</v>
      </c>
    </row>
    <row r="2971" spans="1:3" ht="13.2">
      <c r="A2971" s="659">
        <v>45435</v>
      </c>
      <c r="B2971" s="489">
        <v>0</v>
      </c>
      <c r="C2971" s="613">
        <v>132</v>
      </c>
    </row>
    <row r="2972" spans="1:3" ht="13.2">
      <c r="A2972" s="659">
        <v>45436</v>
      </c>
      <c r="B2972" s="489">
        <v>0</v>
      </c>
      <c r="C2972" s="613">
        <v>132</v>
      </c>
    </row>
    <row r="2973" spans="1:3" ht="13.2">
      <c r="A2973" s="659">
        <v>45437</v>
      </c>
      <c r="B2973" s="489">
        <v>0</v>
      </c>
      <c r="C2973" s="613">
        <v>132</v>
      </c>
    </row>
    <row r="2974" spans="1:3" ht="13.2">
      <c r="A2974" s="659">
        <v>45438</v>
      </c>
      <c r="B2974" s="489">
        <v>0</v>
      </c>
      <c r="C2974" s="613">
        <v>132</v>
      </c>
    </row>
    <row r="2975" spans="1:3" ht="13.2">
      <c r="A2975" s="659">
        <v>45439</v>
      </c>
      <c r="B2975" s="489">
        <v>0</v>
      </c>
      <c r="C2975" s="613">
        <v>132</v>
      </c>
    </row>
    <row r="2976" spans="1:3" ht="13.2">
      <c r="A2976" s="659">
        <v>45440</v>
      </c>
      <c r="B2976" s="489">
        <v>0</v>
      </c>
      <c r="C2976" s="613">
        <v>132</v>
      </c>
    </row>
    <row r="2977" spans="1:3" ht="13.2">
      <c r="A2977" s="659">
        <v>45441</v>
      </c>
      <c r="B2977" s="489">
        <v>0</v>
      </c>
      <c r="C2977" s="613">
        <v>132</v>
      </c>
    </row>
    <row r="2978" spans="1:3" ht="13.2">
      <c r="A2978" s="659">
        <v>45442</v>
      </c>
      <c r="B2978" s="489">
        <v>0</v>
      </c>
      <c r="C2978" s="613">
        <v>132</v>
      </c>
    </row>
    <row r="2979" spans="1:3" ht="13.2">
      <c r="A2979" s="659">
        <v>45443</v>
      </c>
      <c r="B2979" s="489">
        <v>0</v>
      </c>
      <c r="C2979" s="613">
        <v>132</v>
      </c>
    </row>
    <row r="2980" spans="1:3" ht="13.2">
      <c r="A2980" s="659">
        <v>45444</v>
      </c>
      <c r="B2980" s="489">
        <v>0</v>
      </c>
      <c r="C2980" s="613">
        <v>132</v>
      </c>
    </row>
    <row r="2981" spans="1:3" ht="13.2">
      <c r="A2981" s="659">
        <v>45445</v>
      </c>
      <c r="B2981" s="489">
        <v>0</v>
      </c>
      <c r="C2981" s="613">
        <v>132</v>
      </c>
    </row>
    <row r="2982" spans="1:3" ht="13.2">
      <c r="A2982" s="659">
        <v>45446</v>
      </c>
      <c r="B2982" s="489">
        <v>0</v>
      </c>
      <c r="C2982" s="613">
        <v>132</v>
      </c>
    </row>
    <row r="2983" spans="1:3" ht="13.2">
      <c r="A2983" s="659">
        <v>45447</v>
      </c>
      <c r="B2983" s="489">
        <v>0</v>
      </c>
      <c r="C2983" s="613">
        <v>132</v>
      </c>
    </row>
    <row r="2984" spans="1:3" ht="13.2">
      <c r="A2984" s="659">
        <v>45448</v>
      </c>
      <c r="B2984" s="489">
        <v>0</v>
      </c>
      <c r="C2984" s="613">
        <v>132</v>
      </c>
    </row>
    <row r="2985" spans="1:3" ht="13.2">
      <c r="A2985" s="659">
        <v>45449</v>
      </c>
      <c r="B2985" s="489">
        <v>0</v>
      </c>
      <c r="C2985" s="613">
        <v>132</v>
      </c>
    </row>
    <row r="2986" spans="1:3" ht="13.2">
      <c r="A2986" s="659">
        <v>45450</v>
      </c>
      <c r="B2986" s="489">
        <v>0</v>
      </c>
      <c r="C2986" s="613">
        <v>132</v>
      </c>
    </row>
    <row r="2987" spans="1:3" ht="13.2">
      <c r="A2987" s="659">
        <v>45451</v>
      </c>
      <c r="B2987" s="489">
        <v>0</v>
      </c>
      <c r="C2987" s="613">
        <v>132</v>
      </c>
    </row>
    <row r="2988" spans="1:3" ht="13.2">
      <c r="A2988" s="659">
        <v>45452</v>
      </c>
      <c r="B2988" s="489">
        <v>0</v>
      </c>
      <c r="C2988" s="613">
        <v>132</v>
      </c>
    </row>
    <row r="2989" spans="1:3" ht="13.2">
      <c r="A2989" s="659">
        <v>45453</v>
      </c>
      <c r="B2989" s="489">
        <v>0</v>
      </c>
      <c r="C2989" s="613">
        <v>132</v>
      </c>
    </row>
    <row r="2990" spans="1:3" ht="13.2">
      <c r="A2990" s="659">
        <v>45454</v>
      </c>
      <c r="B2990" s="489">
        <v>0</v>
      </c>
      <c r="C2990" s="613">
        <v>132</v>
      </c>
    </row>
    <row r="2991" spans="1:3" ht="13.2">
      <c r="A2991" s="659">
        <v>45455</v>
      </c>
      <c r="B2991" s="489">
        <v>0</v>
      </c>
      <c r="C2991" s="613">
        <v>132</v>
      </c>
    </row>
    <row r="2992" spans="1:3" ht="13.2">
      <c r="A2992" s="659">
        <v>45456</v>
      </c>
      <c r="B2992" s="489">
        <v>0</v>
      </c>
      <c r="C2992" s="613">
        <v>132</v>
      </c>
    </row>
    <row r="2993" spans="1:3" ht="13.2">
      <c r="A2993" s="659">
        <v>45457</v>
      </c>
      <c r="B2993" s="489">
        <v>0</v>
      </c>
      <c r="C2993" s="613">
        <v>132</v>
      </c>
    </row>
    <row r="2994" spans="1:3" ht="13.2">
      <c r="A2994" s="659">
        <v>45458</v>
      </c>
      <c r="B2994" s="489">
        <v>0</v>
      </c>
      <c r="C2994" s="613">
        <v>132</v>
      </c>
    </row>
    <row r="2995" spans="1:3" ht="13.2">
      <c r="A2995" s="659">
        <v>45459</v>
      </c>
      <c r="B2995" s="489">
        <v>0</v>
      </c>
      <c r="C2995" s="613">
        <v>132</v>
      </c>
    </row>
    <row r="2996" spans="1:3" ht="13.2">
      <c r="A2996" s="659">
        <v>45460</v>
      </c>
      <c r="B2996" s="489">
        <v>0</v>
      </c>
      <c r="C2996" s="613">
        <v>132</v>
      </c>
    </row>
    <row r="2997" spans="1:3" ht="13.2">
      <c r="A2997" s="659">
        <v>45461</v>
      </c>
      <c r="B2997" s="489">
        <v>0</v>
      </c>
      <c r="C2997" s="613">
        <v>132</v>
      </c>
    </row>
    <row r="2998" spans="1:3" ht="13.2">
      <c r="A2998" s="659">
        <v>45462</v>
      </c>
      <c r="B2998" s="489">
        <v>0</v>
      </c>
      <c r="C2998" s="613">
        <v>132</v>
      </c>
    </row>
    <row r="2999" spans="1:3" ht="13.2">
      <c r="A2999" s="659">
        <v>45463</v>
      </c>
      <c r="B2999" s="489">
        <v>0</v>
      </c>
      <c r="C2999" s="613">
        <v>132</v>
      </c>
    </row>
    <row r="3000" spans="1:3" ht="13.2">
      <c r="A3000" s="659">
        <v>45464</v>
      </c>
      <c r="B3000" s="489">
        <v>0</v>
      </c>
      <c r="C3000" s="613">
        <v>132</v>
      </c>
    </row>
    <row r="3001" spans="1:3" ht="13.2">
      <c r="A3001" s="659">
        <v>45465</v>
      </c>
      <c r="B3001" s="489">
        <v>0</v>
      </c>
      <c r="C3001" s="613">
        <v>132</v>
      </c>
    </row>
    <row r="3002" spans="1:3" ht="13.2">
      <c r="A3002" s="659">
        <v>45466</v>
      </c>
      <c r="B3002" s="489">
        <v>0</v>
      </c>
      <c r="C3002" s="613">
        <v>132</v>
      </c>
    </row>
    <row r="3003" spans="1:3" ht="13.2">
      <c r="A3003" s="659">
        <v>45467</v>
      </c>
      <c r="B3003" s="489">
        <v>0</v>
      </c>
      <c r="C3003" s="613">
        <v>132</v>
      </c>
    </row>
    <row r="3004" spans="1:3" ht="13.2">
      <c r="A3004" s="659">
        <v>45468</v>
      </c>
      <c r="B3004" s="489">
        <v>0</v>
      </c>
      <c r="C3004" s="613">
        <v>132</v>
      </c>
    </row>
    <row r="3005" spans="1:3" ht="13.2">
      <c r="A3005" s="659">
        <v>45469</v>
      </c>
      <c r="B3005" s="489">
        <v>0</v>
      </c>
      <c r="C3005" s="613">
        <v>132</v>
      </c>
    </row>
    <row r="3006" spans="1:3" ht="13.2">
      <c r="A3006" s="659">
        <v>45470</v>
      </c>
      <c r="B3006" s="489">
        <v>0</v>
      </c>
      <c r="C3006" s="613">
        <v>132</v>
      </c>
    </row>
    <row r="3007" spans="1:3" ht="13.2">
      <c r="A3007" s="659">
        <v>45471</v>
      </c>
      <c r="B3007" s="489">
        <v>0</v>
      </c>
      <c r="C3007" s="613">
        <v>132</v>
      </c>
    </row>
    <row r="3008" spans="1:3" ht="13.2">
      <c r="A3008" s="659">
        <v>45472</v>
      </c>
      <c r="B3008" s="489">
        <v>0</v>
      </c>
      <c r="C3008" s="613">
        <v>132</v>
      </c>
    </row>
    <row r="3009" spans="1:3" ht="13.2">
      <c r="A3009" s="659">
        <v>45473</v>
      </c>
      <c r="B3009" s="489">
        <v>0</v>
      </c>
      <c r="C3009" s="613">
        <v>132</v>
      </c>
    </row>
    <row r="3010" spans="1:3" ht="13.2">
      <c r="A3010" s="659">
        <v>45474</v>
      </c>
      <c r="B3010" s="489">
        <v>0</v>
      </c>
      <c r="C3010" s="613">
        <v>132</v>
      </c>
    </row>
    <row r="3011" spans="1:3" ht="13.2">
      <c r="A3011" s="659">
        <v>45475</v>
      </c>
      <c r="B3011" s="489">
        <v>0</v>
      </c>
      <c r="C3011" s="613">
        <v>132</v>
      </c>
    </row>
    <row r="3012" spans="1:3" ht="13.2">
      <c r="A3012" s="659">
        <v>45476</v>
      </c>
      <c r="B3012" s="489">
        <v>0</v>
      </c>
      <c r="C3012" s="613">
        <v>132</v>
      </c>
    </row>
    <row r="3013" spans="1:3" ht="13.2">
      <c r="A3013" s="659">
        <v>45477</v>
      </c>
      <c r="B3013" s="489">
        <v>0</v>
      </c>
      <c r="C3013" s="613">
        <v>132</v>
      </c>
    </row>
    <row r="3014" spans="1:3" ht="13.2">
      <c r="A3014" s="659">
        <v>45478</v>
      </c>
      <c r="B3014" s="489">
        <v>0</v>
      </c>
      <c r="C3014" s="613">
        <v>132</v>
      </c>
    </row>
    <row r="3015" spans="1:3" ht="13.2">
      <c r="A3015" s="659">
        <v>45479</v>
      </c>
      <c r="B3015" s="489">
        <v>0</v>
      </c>
      <c r="C3015" s="613">
        <v>132</v>
      </c>
    </row>
    <row r="3016" spans="1:3" ht="13.2">
      <c r="A3016" s="659">
        <v>45480</v>
      </c>
      <c r="B3016" s="489">
        <v>0</v>
      </c>
      <c r="C3016" s="613">
        <v>132</v>
      </c>
    </row>
    <row r="3017" spans="1:3" ht="13.2">
      <c r="A3017" s="659">
        <v>45481</v>
      </c>
      <c r="B3017" s="489">
        <v>0</v>
      </c>
      <c r="C3017" s="613">
        <v>132</v>
      </c>
    </row>
    <row r="3018" spans="1:3" ht="13.2">
      <c r="A3018" s="659">
        <v>45482</v>
      </c>
      <c r="B3018" s="489">
        <v>0</v>
      </c>
      <c r="C3018" s="613">
        <v>132</v>
      </c>
    </row>
    <row r="3019" spans="1:3" ht="13.2">
      <c r="A3019" s="659">
        <v>45483</v>
      </c>
      <c r="B3019" s="489">
        <v>0</v>
      </c>
      <c r="C3019" s="613">
        <v>132</v>
      </c>
    </row>
    <row r="3020" spans="1:3" ht="13.2">
      <c r="A3020" s="659">
        <v>45484</v>
      </c>
      <c r="B3020" s="489">
        <v>0</v>
      </c>
      <c r="C3020" s="613">
        <v>132</v>
      </c>
    </row>
    <row r="3021" spans="1:3" ht="13.2">
      <c r="A3021" s="659">
        <v>45485</v>
      </c>
      <c r="B3021" s="489">
        <v>0</v>
      </c>
      <c r="C3021" s="613">
        <v>132</v>
      </c>
    </row>
    <row r="3022" spans="1:3" ht="13.2">
      <c r="A3022" s="659">
        <v>45486</v>
      </c>
      <c r="B3022" s="489">
        <v>0</v>
      </c>
      <c r="C3022" s="613">
        <v>132</v>
      </c>
    </row>
    <row r="3023" spans="1:3" ht="13.2">
      <c r="A3023" s="659">
        <v>45487</v>
      </c>
      <c r="B3023" s="489">
        <v>0</v>
      </c>
      <c r="C3023" s="613">
        <v>132</v>
      </c>
    </row>
    <row r="3024" spans="1:3" ht="13.2">
      <c r="A3024" s="659">
        <v>45488</v>
      </c>
      <c r="B3024" s="489">
        <v>0</v>
      </c>
      <c r="C3024" s="613">
        <v>132</v>
      </c>
    </row>
    <row r="3025" spans="1:3" ht="13.2">
      <c r="A3025" s="659">
        <v>45489</v>
      </c>
      <c r="B3025" s="489">
        <v>0</v>
      </c>
      <c r="C3025" s="613">
        <v>132</v>
      </c>
    </row>
    <row r="3026" spans="1:3" ht="13.2">
      <c r="A3026" s="659">
        <v>45490</v>
      </c>
      <c r="B3026" s="489">
        <v>0</v>
      </c>
      <c r="C3026" s="613">
        <v>132</v>
      </c>
    </row>
    <row r="3027" spans="1:3" ht="13.2">
      <c r="A3027" s="659">
        <v>45491</v>
      </c>
      <c r="B3027" s="489">
        <v>0</v>
      </c>
      <c r="C3027" s="613">
        <v>132</v>
      </c>
    </row>
    <row r="3028" spans="1:3" ht="13.2">
      <c r="A3028" s="659">
        <v>45492</v>
      </c>
      <c r="B3028" s="489">
        <v>0</v>
      </c>
      <c r="C3028" s="613">
        <v>132</v>
      </c>
    </row>
    <row r="3029" spans="1:3" ht="13.2">
      <c r="A3029" s="659">
        <v>45493</v>
      </c>
      <c r="B3029" s="489">
        <v>0</v>
      </c>
      <c r="C3029" s="613">
        <v>132</v>
      </c>
    </row>
    <row r="3030" spans="1:3" ht="13.2">
      <c r="A3030" s="659">
        <v>45494</v>
      </c>
      <c r="B3030" s="489">
        <v>0</v>
      </c>
      <c r="C3030" s="613">
        <v>132</v>
      </c>
    </row>
    <row r="3031" spans="1:3" ht="13.2">
      <c r="A3031" s="659">
        <v>45495</v>
      </c>
      <c r="B3031" s="489">
        <v>0</v>
      </c>
      <c r="C3031" s="613">
        <v>132</v>
      </c>
    </row>
    <row r="3032" spans="1:3" ht="13.2">
      <c r="A3032" s="659">
        <v>45496</v>
      </c>
      <c r="B3032" s="489">
        <v>0</v>
      </c>
      <c r="C3032" s="613">
        <v>132</v>
      </c>
    </row>
    <row r="3033" spans="1:3" ht="13.2">
      <c r="A3033" s="659">
        <v>45497</v>
      </c>
      <c r="B3033" s="489">
        <v>0</v>
      </c>
      <c r="C3033" s="613">
        <v>132</v>
      </c>
    </row>
    <row r="3034" spans="1:3" ht="13.2">
      <c r="A3034" s="659">
        <v>45498</v>
      </c>
      <c r="B3034" s="489">
        <v>0</v>
      </c>
      <c r="C3034" s="613">
        <v>132</v>
      </c>
    </row>
    <row r="3035" spans="1:3" ht="13.2">
      <c r="A3035" s="659">
        <v>45499</v>
      </c>
      <c r="B3035" s="489">
        <v>0</v>
      </c>
      <c r="C3035" s="613">
        <v>132</v>
      </c>
    </row>
    <row r="3036" spans="1:3" ht="13.2">
      <c r="A3036" s="659">
        <v>45500</v>
      </c>
      <c r="B3036" s="489">
        <v>0</v>
      </c>
      <c r="C3036" s="613">
        <v>132</v>
      </c>
    </row>
    <row r="3037" spans="1:3" ht="13.2">
      <c r="A3037" s="659">
        <v>45501</v>
      </c>
      <c r="B3037" s="489">
        <v>0</v>
      </c>
      <c r="C3037" s="613">
        <v>132</v>
      </c>
    </row>
    <row r="3038" spans="1:3" ht="13.2">
      <c r="A3038" s="659">
        <v>45502</v>
      </c>
      <c r="B3038" s="489">
        <v>0</v>
      </c>
      <c r="C3038" s="613">
        <v>132</v>
      </c>
    </row>
    <row r="3039" spans="1:3" ht="13.2">
      <c r="A3039" s="659">
        <v>45503</v>
      </c>
      <c r="B3039" s="489">
        <v>0</v>
      </c>
      <c r="C3039" s="613">
        <v>132</v>
      </c>
    </row>
    <row r="3040" spans="1:3" ht="13.2">
      <c r="A3040" s="659">
        <v>45504</v>
      </c>
      <c r="B3040" s="489">
        <v>0</v>
      </c>
      <c r="C3040" s="613">
        <v>132</v>
      </c>
    </row>
    <row r="3041" spans="1:3" ht="13.2">
      <c r="A3041" s="659">
        <v>45505</v>
      </c>
      <c r="B3041" s="489">
        <v>0</v>
      </c>
      <c r="C3041" s="613">
        <v>132</v>
      </c>
    </row>
    <row r="3042" spans="1:3" ht="13.2">
      <c r="A3042" s="659">
        <v>45506</v>
      </c>
      <c r="B3042" s="489">
        <v>0</v>
      </c>
      <c r="C3042" s="613">
        <v>132</v>
      </c>
    </row>
    <row r="3043" spans="1:3" ht="13.2">
      <c r="A3043" s="659">
        <v>45507</v>
      </c>
      <c r="B3043" s="489">
        <v>0</v>
      </c>
      <c r="C3043" s="613">
        <v>132</v>
      </c>
    </row>
    <row r="3044" spans="1:3" ht="13.2">
      <c r="A3044" s="659">
        <v>45508</v>
      </c>
      <c r="B3044" s="489">
        <v>0</v>
      </c>
      <c r="C3044" s="613">
        <v>132</v>
      </c>
    </row>
    <row r="3045" spans="1:3" ht="13.2">
      <c r="A3045" s="659">
        <v>45509</v>
      </c>
      <c r="B3045" s="489">
        <v>0</v>
      </c>
      <c r="C3045" s="613">
        <v>132</v>
      </c>
    </row>
    <row r="3046" spans="1:3" ht="13.2">
      <c r="A3046" s="659">
        <v>45510</v>
      </c>
      <c r="B3046" s="489">
        <v>0</v>
      </c>
      <c r="C3046" s="613">
        <v>132</v>
      </c>
    </row>
    <row r="3047" spans="1:3" ht="13.2">
      <c r="A3047" s="659">
        <v>45511</v>
      </c>
      <c r="B3047" s="489">
        <v>0</v>
      </c>
      <c r="C3047" s="613">
        <v>132</v>
      </c>
    </row>
    <row r="3048" spans="1:3" ht="13.2">
      <c r="A3048" s="659">
        <v>45512</v>
      </c>
      <c r="B3048" s="489">
        <v>0</v>
      </c>
      <c r="C3048" s="613">
        <v>132</v>
      </c>
    </row>
    <row r="3049" spans="1:3" ht="13.2">
      <c r="A3049" s="659">
        <v>45513</v>
      </c>
      <c r="B3049" s="489">
        <v>0</v>
      </c>
      <c r="C3049" s="613">
        <v>132</v>
      </c>
    </row>
    <row r="3050" spans="1:3" ht="13.2">
      <c r="A3050" s="659">
        <v>45514</v>
      </c>
      <c r="B3050" s="489">
        <v>0</v>
      </c>
      <c r="C3050" s="613">
        <v>132</v>
      </c>
    </row>
    <row r="3051" spans="1:3" ht="13.2">
      <c r="A3051" s="659">
        <v>45515</v>
      </c>
      <c r="B3051" s="489">
        <v>0</v>
      </c>
      <c r="C3051" s="613">
        <v>132</v>
      </c>
    </row>
    <row r="3052" spans="1:3" ht="13.2">
      <c r="A3052" s="659">
        <v>45516</v>
      </c>
      <c r="B3052" s="489">
        <v>0</v>
      </c>
      <c r="C3052" s="613">
        <v>132</v>
      </c>
    </row>
    <row r="3053" spans="1:3" ht="13.2">
      <c r="A3053" s="659">
        <v>45517</v>
      </c>
      <c r="B3053" s="489">
        <v>0</v>
      </c>
      <c r="C3053" s="613">
        <v>132</v>
      </c>
    </row>
    <row r="3054" spans="1:3" ht="13.2">
      <c r="A3054" s="659">
        <v>45518</v>
      </c>
      <c r="B3054" s="489">
        <v>0</v>
      </c>
      <c r="C3054" s="613">
        <v>132</v>
      </c>
    </row>
    <row r="3055" spans="1:3" ht="13.2">
      <c r="A3055" s="659">
        <v>45519</v>
      </c>
      <c r="B3055" s="489">
        <v>0</v>
      </c>
      <c r="C3055" s="613">
        <v>132</v>
      </c>
    </row>
    <row r="3056" spans="1:3" ht="13.2">
      <c r="A3056" s="659">
        <v>45520</v>
      </c>
      <c r="B3056" s="489">
        <v>0</v>
      </c>
      <c r="C3056" s="613">
        <v>132</v>
      </c>
    </row>
    <row r="3057" spans="1:3" ht="13.2">
      <c r="A3057" s="659">
        <v>45521</v>
      </c>
      <c r="B3057" s="489">
        <v>0</v>
      </c>
      <c r="C3057" s="613">
        <v>132</v>
      </c>
    </row>
    <row r="3058" spans="1:3" ht="13.2">
      <c r="A3058" s="659">
        <v>45522</v>
      </c>
      <c r="B3058" s="489">
        <v>0</v>
      </c>
      <c r="C3058" s="613">
        <v>132</v>
      </c>
    </row>
    <row r="3059" spans="1:3" ht="13.2">
      <c r="A3059" s="659">
        <v>45523</v>
      </c>
      <c r="B3059" s="489">
        <v>0</v>
      </c>
      <c r="C3059" s="613">
        <v>132</v>
      </c>
    </row>
    <row r="3060" spans="1:3" ht="13.2">
      <c r="A3060" s="659">
        <v>45524</v>
      </c>
      <c r="B3060" s="489">
        <v>0</v>
      </c>
      <c r="C3060" s="613">
        <v>132</v>
      </c>
    </row>
    <row r="3061" spans="1:3" ht="13.2">
      <c r="A3061" s="659">
        <v>45525</v>
      </c>
      <c r="B3061" s="489">
        <v>0</v>
      </c>
      <c r="C3061" s="613">
        <v>132</v>
      </c>
    </row>
    <row r="3062" spans="1:3" ht="13.2">
      <c r="A3062" s="659">
        <v>45526</v>
      </c>
      <c r="B3062" s="489">
        <v>0</v>
      </c>
      <c r="C3062" s="613">
        <v>132</v>
      </c>
    </row>
    <row r="3063" spans="1:3" ht="13.2">
      <c r="A3063" s="659">
        <v>45527</v>
      </c>
      <c r="B3063" s="489">
        <v>0</v>
      </c>
      <c r="C3063" s="613">
        <v>132</v>
      </c>
    </row>
    <row r="3064" spans="1:3" ht="13.2">
      <c r="A3064" s="659">
        <v>45528</v>
      </c>
      <c r="B3064" s="489">
        <v>0</v>
      </c>
      <c r="C3064" s="613">
        <v>132</v>
      </c>
    </row>
    <row r="3065" spans="1:3" ht="13.2">
      <c r="A3065" s="659">
        <v>45529</v>
      </c>
      <c r="B3065" s="489">
        <v>0</v>
      </c>
      <c r="C3065" s="613">
        <v>132</v>
      </c>
    </row>
    <row r="3066" spans="1:3" ht="13.2">
      <c r="A3066" s="659">
        <v>45530</v>
      </c>
      <c r="B3066" s="489">
        <v>0</v>
      </c>
      <c r="C3066" s="613">
        <v>132</v>
      </c>
    </row>
    <row r="3067" spans="1:3" ht="13.2">
      <c r="A3067" s="659">
        <v>45531</v>
      </c>
      <c r="B3067" s="489">
        <v>0</v>
      </c>
      <c r="C3067" s="613">
        <v>132</v>
      </c>
    </row>
    <row r="3068" spans="1:3" ht="13.2">
      <c r="A3068" s="659">
        <v>45532</v>
      </c>
      <c r="B3068" s="489">
        <v>0</v>
      </c>
      <c r="C3068" s="613">
        <v>132</v>
      </c>
    </row>
    <row r="3069" spans="1:3" ht="13.2">
      <c r="A3069" s="659">
        <v>45533</v>
      </c>
      <c r="B3069" s="489">
        <v>0</v>
      </c>
      <c r="C3069" s="613">
        <v>132</v>
      </c>
    </row>
    <row r="3070" spans="1:3" ht="13.2">
      <c r="A3070" s="659">
        <v>45534</v>
      </c>
      <c r="B3070" s="489">
        <v>0</v>
      </c>
      <c r="C3070" s="613">
        <v>132</v>
      </c>
    </row>
    <row r="3071" spans="1:3" ht="13.2">
      <c r="A3071" s="659">
        <v>45535</v>
      </c>
      <c r="B3071" s="489">
        <v>0</v>
      </c>
      <c r="C3071" s="613">
        <v>132</v>
      </c>
    </row>
    <row r="3072" spans="1:3" ht="13.2">
      <c r="A3072" s="659">
        <v>45536</v>
      </c>
      <c r="B3072" s="489">
        <v>0</v>
      </c>
      <c r="C3072" s="613">
        <v>132</v>
      </c>
    </row>
    <row r="3073" spans="1:3" ht="13.2">
      <c r="A3073" s="659">
        <v>45537</v>
      </c>
      <c r="B3073" s="489">
        <v>0</v>
      </c>
      <c r="C3073" s="613">
        <v>132</v>
      </c>
    </row>
    <row r="3074" spans="1:3" ht="13.2">
      <c r="A3074" s="659">
        <v>45538</v>
      </c>
      <c r="B3074" s="489">
        <v>0</v>
      </c>
      <c r="C3074" s="613">
        <v>132</v>
      </c>
    </row>
    <row r="3075" spans="1:3" ht="13.2">
      <c r="A3075" s="659">
        <v>45539</v>
      </c>
      <c r="B3075" s="489">
        <v>0</v>
      </c>
      <c r="C3075" s="613">
        <v>132</v>
      </c>
    </row>
    <row r="3076" spans="1:3" ht="13.2">
      <c r="A3076" s="659">
        <v>45540</v>
      </c>
      <c r="B3076" s="489">
        <v>0</v>
      </c>
      <c r="C3076" s="613">
        <v>132</v>
      </c>
    </row>
    <row r="3077" spans="1:3" ht="13.2">
      <c r="A3077" s="659">
        <v>45541</v>
      </c>
      <c r="B3077" s="489">
        <v>0</v>
      </c>
      <c r="C3077" s="613">
        <v>132</v>
      </c>
    </row>
    <row r="3078" spans="1:3" ht="13.2">
      <c r="A3078" s="659">
        <v>45542</v>
      </c>
      <c r="B3078" s="489">
        <v>0</v>
      </c>
      <c r="C3078" s="613">
        <v>132</v>
      </c>
    </row>
    <row r="3079" spans="1:3" ht="13.2">
      <c r="A3079" s="659">
        <v>45543</v>
      </c>
      <c r="B3079" s="489">
        <v>0</v>
      </c>
      <c r="C3079" s="613">
        <v>132</v>
      </c>
    </row>
    <row r="3080" spans="1:3" ht="13.2">
      <c r="A3080" s="659">
        <v>45544</v>
      </c>
      <c r="B3080" s="489">
        <v>0</v>
      </c>
      <c r="C3080" s="613">
        <v>132</v>
      </c>
    </row>
    <row r="3081" spans="1:3" ht="13.2">
      <c r="A3081" s="659">
        <v>45545</v>
      </c>
      <c r="B3081" s="489">
        <v>0</v>
      </c>
      <c r="C3081" s="613">
        <v>132</v>
      </c>
    </row>
    <row r="3082" spans="1:3" ht="13.2">
      <c r="A3082" s="659">
        <v>45546</v>
      </c>
      <c r="B3082" s="489">
        <v>0</v>
      </c>
      <c r="C3082" s="613">
        <v>132</v>
      </c>
    </row>
    <row r="3083" spans="1:3" ht="13.2">
      <c r="A3083" s="659">
        <v>45547</v>
      </c>
      <c r="B3083" s="489">
        <v>0</v>
      </c>
      <c r="C3083" s="613">
        <v>132</v>
      </c>
    </row>
    <row r="3084" spans="1:3" ht="13.2">
      <c r="A3084" s="659">
        <v>45548</v>
      </c>
      <c r="B3084" s="489">
        <v>0</v>
      </c>
      <c r="C3084" s="613">
        <v>132</v>
      </c>
    </row>
    <row r="3085" spans="1:3" ht="13.2">
      <c r="A3085" s="659">
        <v>45549</v>
      </c>
      <c r="B3085" s="489">
        <v>0</v>
      </c>
      <c r="C3085" s="613">
        <v>132</v>
      </c>
    </row>
    <row r="3086" spans="1:3" ht="13.2">
      <c r="A3086" s="659">
        <v>45550</v>
      </c>
      <c r="B3086" s="489">
        <v>0</v>
      </c>
      <c r="C3086" s="613">
        <v>132</v>
      </c>
    </row>
    <row r="3087" spans="1:3" ht="13.2">
      <c r="A3087" s="659">
        <v>45551</v>
      </c>
      <c r="B3087" s="489">
        <v>0</v>
      </c>
      <c r="C3087" s="613">
        <v>132</v>
      </c>
    </row>
    <row r="3088" spans="1:3" ht="13.2">
      <c r="A3088" s="659">
        <v>45552</v>
      </c>
      <c r="B3088" s="489">
        <v>0</v>
      </c>
      <c r="C3088" s="613">
        <v>132</v>
      </c>
    </row>
    <row r="3089" spans="1:3" ht="13.2">
      <c r="A3089" s="659">
        <v>45553</v>
      </c>
      <c r="B3089" s="489">
        <v>0</v>
      </c>
      <c r="C3089" s="613">
        <v>132</v>
      </c>
    </row>
    <row r="3090" spans="1:3" ht="13.2">
      <c r="A3090" s="659">
        <v>45554</v>
      </c>
      <c r="B3090" s="489">
        <v>0</v>
      </c>
      <c r="C3090" s="613">
        <v>132</v>
      </c>
    </row>
    <row r="3091" spans="1:3" ht="13.2">
      <c r="A3091" s="659">
        <v>45555</v>
      </c>
      <c r="B3091" s="489">
        <v>0</v>
      </c>
      <c r="C3091" s="613">
        <v>132</v>
      </c>
    </row>
    <row r="3092" spans="1:3" ht="13.2">
      <c r="A3092" s="659">
        <v>45556</v>
      </c>
      <c r="B3092" s="489">
        <v>0</v>
      </c>
      <c r="C3092" s="613">
        <v>132</v>
      </c>
    </row>
    <row r="3093" spans="1:3" ht="13.2">
      <c r="A3093" s="659">
        <v>45557</v>
      </c>
      <c r="B3093" s="489">
        <v>0</v>
      </c>
      <c r="C3093" s="613">
        <v>132</v>
      </c>
    </row>
    <row r="3094" spans="1:3" ht="13.2">
      <c r="A3094" s="659">
        <v>45558</v>
      </c>
      <c r="B3094" s="489">
        <v>0</v>
      </c>
      <c r="C3094" s="613">
        <v>132</v>
      </c>
    </row>
    <row r="3095" spans="1:3" ht="13.2">
      <c r="A3095" s="659">
        <v>45559</v>
      </c>
      <c r="B3095" s="489">
        <v>0</v>
      </c>
      <c r="C3095" s="613">
        <v>132</v>
      </c>
    </row>
    <row r="3096" spans="1:3" ht="13.2">
      <c r="A3096" s="659">
        <v>45560</v>
      </c>
      <c r="B3096" s="489">
        <v>0</v>
      </c>
      <c r="C3096" s="613">
        <v>132</v>
      </c>
    </row>
    <row r="3097" spans="1:3" ht="13.2">
      <c r="A3097" s="659">
        <v>45561</v>
      </c>
      <c r="B3097" s="489">
        <v>0</v>
      </c>
      <c r="C3097" s="613">
        <v>132</v>
      </c>
    </row>
    <row r="3098" spans="1:3" ht="13.2">
      <c r="A3098" s="659">
        <v>45562</v>
      </c>
      <c r="B3098" s="489">
        <v>0</v>
      </c>
      <c r="C3098" s="613">
        <v>132</v>
      </c>
    </row>
    <row r="3099" spans="1:3" ht="13.2">
      <c r="A3099" s="659">
        <v>45563</v>
      </c>
      <c r="B3099" s="489">
        <v>0</v>
      </c>
      <c r="C3099" s="613">
        <v>132</v>
      </c>
    </row>
    <row r="3100" spans="1:3" ht="13.2">
      <c r="A3100" s="659">
        <v>45564</v>
      </c>
      <c r="B3100" s="489">
        <v>0</v>
      </c>
      <c r="C3100" s="613">
        <v>132</v>
      </c>
    </row>
    <row r="3101" spans="1:3" ht="13.2">
      <c r="A3101" s="659">
        <v>45565</v>
      </c>
      <c r="B3101" s="489">
        <v>0</v>
      </c>
      <c r="C3101" s="613">
        <v>132</v>
      </c>
    </row>
    <row r="3102" spans="1:3" ht="13.2">
      <c r="A3102" s="659">
        <v>45566</v>
      </c>
      <c r="B3102" s="489">
        <v>0</v>
      </c>
      <c r="C3102" s="613">
        <v>132</v>
      </c>
    </row>
    <row r="3103" spans="1:3" ht="13.2">
      <c r="A3103" s="659">
        <v>45567</v>
      </c>
      <c r="B3103" s="489">
        <v>0</v>
      </c>
      <c r="C3103" s="613">
        <v>132</v>
      </c>
    </row>
    <row r="3104" spans="1:3" ht="13.2">
      <c r="A3104" s="659">
        <v>45568</v>
      </c>
      <c r="B3104" s="489">
        <v>0</v>
      </c>
      <c r="C3104" s="613">
        <v>132</v>
      </c>
    </row>
    <row r="3105" spans="1:3" ht="13.2">
      <c r="A3105" s="659">
        <v>45569</v>
      </c>
      <c r="B3105" s="489">
        <v>0</v>
      </c>
      <c r="C3105" s="613">
        <v>132</v>
      </c>
    </row>
    <row r="3106" spans="1:3" ht="13.2">
      <c r="A3106" s="659">
        <v>45570</v>
      </c>
      <c r="B3106" s="489">
        <v>0</v>
      </c>
      <c r="C3106" s="613">
        <v>132</v>
      </c>
    </row>
    <row r="3107" spans="1:3" ht="13.2">
      <c r="A3107" s="659">
        <v>45571</v>
      </c>
      <c r="B3107" s="489">
        <v>0</v>
      </c>
      <c r="C3107" s="613">
        <v>132</v>
      </c>
    </row>
    <row r="3108" spans="1:3" ht="13.2">
      <c r="A3108" s="659">
        <v>45572</v>
      </c>
      <c r="B3108" s="489">
        <v>0</v>
      </c>
      <c r="C3108" s="613">
        <v>132</v>
      </c>
    </row>
    <row r="3109" spans="1:3" ht="13.2">
      <c r="A3109" s="659">
        <v>45573</v>
      </c>
      <c r="B3109" s="489">
        <v>0</v>
      </c>
      <c r="C3109" s="613">
        <v>132</v>
      </c>
    </row>
    <row r="3110" spans="1:3" ht="13.2">
      <c r="A3110" s="659">
        <v>45574</v>
      </c>
      <c r="B3110" s="489">
        <v>0</v>
      </c>
      <c r="C3110" s="613">
        <v>132</v>
      </c>
    </row>
    <row r="3111" spans="1:3" ht="13.2">
      <c r="A3111" s="659">
        <v>45575</v>
      </c>
      <c r="B3111" s="489">
        <v>0</v>
      </c>
      <c r="C3111" s="613">
        <v>132</v>
      </c>
    </row>
    <row r="3112" spans="1:3" ht="13.2">
      <c r="A3112" s="659">
        <v>45576</v>
      </c>
      <c r="B3112" s="489">
        <v>0</v>
      </c>
      <c r="C3112" s="613">
        <v>132</v>
      </c>
    </row>
    <row r="3113" spans="1:3" ht="13.2">
      <c r="A3113" s="659">
        <v>45577</v>
      </c>
      <c r="B3113" s="489">
        <v>0</v>
      </c>
      <c r="C3113" s="613">
        <v>132</v>
      </c>
    </row>
    <row r="3114" spans="1:3" ht="13.2">
      <c r="A3114" s="659">
        <v>45578</v>
      </c>
      <c r="B3114" s="489">
        <v>0</v>
      </c>
      <c r="C3114" s="613">
        <v>132</v>
      </c>
    </row>
    <row r="3115" spans="1:3" ht="13.2">
      <c r="A3115" s="659">
        <v>45579</v>
      </c>
      <c r="B3115" s="489">
        <v>0</v>
      </c>
      <c r="C3115" s="613">
        <v>132</v>
      </c>
    </row>
    <row r="3116" spans="1:3" ht="13.2">
      <c r="A3116" s="659">
        <v>45580</v>
      </c>
      <c r="B3116" s="489">
        <v>0</v>
      </c>
      <c r="C3116" s="613">
        <v>132</v>
      </c>
    </row>
    <row r="3117" spans="1:3" ht="13.2">
      <c r="A3117" s="659">
        <v>45581</v>
      </c>
      <c r="B3117" s="489">
        <v>0</v>
      </c>
      <c r="C3117" s="613">
        <v>132</v>
      </c>
    </row>
    <row r="3118" spans="1:3" ht="13.2">
      <c r="A3118" s="659">
        <v>45582</v>
      </c>
      <c r="B3118" s="489">
        <v>0</v>
      </c>
      <c r="C3118" s="613">
        <v>132</v>
      </c>
    </row>
    <row r="3119" spans="1:3" ht="13.2">
      <c r="A3119" s="659">
        <v>45583</v>
      </c>
      <c r="B3119" s="489">
        <v>0</v>
      </c>
      <c r="C3119" s="613">
        <v>132</v>
      </c>
    </row>
    <row r="3120" spans="1:3" ht="13.2">
      <c r="A3120" s="659">
        <v>45584</v>
      </c>
      <c r="B3120" s="489">
        <v>0</v>
      </c>
      <c r="C3120" s="613">
        <v>132</v>
      </c>
    </row>
    <row r="3121" spans="1:3" ht="13.2">
      <c r="A3121" s="659">
        <v>45585</v>
      </c>
      <c r="B3121" s="489">
        <v>0</v>
      </c>
      <c r="C3121" s="613">
        <v>132</v>
      </c>
    </row>
    <row r="3122" spans="1:3" ht="13.2">
      <c r="A3122" s="659">
        <v>45586</v>
      </c>
      <c r="B3122" s="489">
        <v>0</v>
      </c>
      <c r="C3122" s="613">
        <v>132</v>
      </c>
    </row>
    <row r="3123" spans="1:3" ht="13.2">
      <c r="A3123" s="659">
        <v>45587</v>
      </c>
      <c r="B3123" s="489">
        <v>0</v>
      </c>
      <c r="C3123" s="613">
        <v>132</v>
      </c>
    </row>
    <row r="3124" spans="1:3" ht="13.2">
      <c r="A3124" s="659">
        <v>45588</v>
      </c>
      <c r="B3124" s="489">
        <v>0</v>
      </c>
      <c r="C3124" s="613">
        <v>132</v>
      </c>
    </row>
    <row r="3125" spans="1:3" ht="13.2">
      <c r="A3125" s="659">
        <v>45589</v>
      </c>
      <c r="B3125" s="489">
        <v>0</v>
      </c>
      <c r="C3125" s="613">
        <v>132</v>
      </c>
    </row>
    <row r="3126" spans="1:3" ht="13.2">
      <c r="A3126" s="659">
        <v>45590</v>
      </c>
      <c r="B3126" s="489">
        <v>9.31</v>
      </c>
      <c r="C3126" s="613">
        <v>132</v>
      </c>
    </row>
    <row r="3127" spans="1:3" ht="13.2">
      <c r="A3127" s="659">
        <v>45591</v>
      </c>
      <c r="B3127" s="489">
        <v>0</v>
      </c>
      <c r="C3127" s="613">
        <v>132</v>
      </c>
    </row>
    <row r="3128" spans="1:3" ht="13.2">
      <c r="A3128" s="659">
        <v>45592</v>
      </c>
      <c r="B3128" s="489">
        <v>0</v>
      </c>
      <c r="C3128" s="613">
        <v>132</v>
      </c>
    </row>
    <row r="3129" spans="1:3" ht="13.2">
      <c r="A3129" s="659">
        <v>45593</v>
      </c>
      <c r="B3129" s="489">
        <v>0</v>
      </c>
      <c r="C3129" s="613">
        <v>132</v>
      </c>
    </row>
    <row r="3130" spans="1:3" ht="13.2">
      <c r="A3130" s="659">
        <v>45594</v>
      </c>
      <c r="B3130" s="489">
        <v>0</v>
      </c>
      <c r="C3130" s="613">
        <v>132</v>
      </c>
    </row>
    <row r="3131" spans="1:3" ht="13.2">
      <c r="A3131" s="659">
        <v>45595</v>
      </c>
      <c r="B3131" s="489">
        <v>0</v>
      </c>
      <c r="C3131" s="613">
        <v>132</v>
      </c>
    </row>
    <row r="3132" spans="1:3" ht="13.2">
      <c r="A3132" s="659">
        <v>45596</v>
      </c>
      <c r="B3132" s="489">
        <v>1.51</v>
      </c>
      <c r="C3132" s="613">
        <v>132</v>
      </c>
    </row>
    <row r="3133" spans="1:3" ht="13.2">
      <c r="A3133" s="659">
        <v>45597</v>
      </c>
    </row>
    <row r="3134" spans="1:3" ht="13.2">
      <c r="A3134" s="659">
        <v>45598</v>
      </c>
    </row>
    <row r="3135" spans="1:3" ht="13.2">
      <c r="A3135" s="659">
        <v>45599</v>
      </c>
    </row>
    <row r="3136" spans="1:3" ht="13.2">
      <c r="A3136" s="659">
        <v>45600</v>
      </c>
    </row>
    <row r="3137" spans="1:1" ht="13.2">
      <c r="A3137" s="659">
        <v>45601</v>
      </c>
    </row>
    <row r="3138" spans="1:1" ht="13.2">
      <c r="A3138" s="659">
        <v>45602</v>
      </c>
    </row>
    <row r="3139" spans="1:1" ht="13.2">
      <c r="A3139" s="659">
        <v>45603</v>
      </c>
    </row>
    <row r="3140" spans="1:1" ht="13.2">
      <c r="A3140" s="659">
        <v>45604</v>
      </c>
    </row>
    <row r="3141" spans="1:1" ht="13.2">
      <c r="A3141" s="659">
        <v>45605</v>
      </c>
    </row>
    <row r="3142" spans="1:1" ht="13.2">
      <c r="A3142" s="659">
        <v>45606</v>
      </c>
    </row>
    <row r="3143" spans="1:1" ht="13.2">
      <c r="A3143" s="659">
        <v>45607</v>
      </c>
    </row>
    <row r="3144" spans="1:1" ht="13.2">
      <c r="A3144" s="659">
        <v>45608</v>
      </c>
    </row>
    <row r="3145" spans="1:1" ht="13.2">
      <c r="A3145" s="659">
        <v>45609</v>
      </c>
    </row>
    <row r="3146" spans="1:1" ht="13.2">
      <c r="A3146" s="659">
        <v>45610</v>
      </c>
    </row>
    <row r="3147" spans="1:1" ht="13.2">
      <c r="A3147" s="659">
        <v>45611</v>
      </c>
    </row>
    <row r="3148" spans="1:1" ht="13.2">
      <c r="A3148" s="659">
        <v>45612</v>
      </c>
    </row>
    <row r="3149" spans="1:1" ht="13.2">
      <c r="A3149" s="659">
        <v>45613</v>
      </c>
    </row>
    <row r="3150" spans="1:1" ht="13.2">
      <c r="A3150" s="659">
        <v>45614</v>
      </c>
    </row>
    <row r="3151" spans="1:1" ht="13.2">
      <c r="A3151" s="659">
        <v>45615</v>
      </c>
    </row>
    <row r="3152" spans="1:1" ht="13.2">
      <c r="A3152" s="659">
        <v>45616</v>
      </c>
    </row>
    <row r="3153" spans="1:1" ht="13.2">
      <c r="A3153" s="659">
        <v>45617</v>
      </c>
    </row>
    <row r="3154" spans="1:1" ht="13.2">
      <c r="A3154" s="659">
        <v>45618</v>
      </c>
    </row>
    <row r="3155" spans="1:1" ht="13.2">
      <c r="A3155" s="659">
        <v>45619</v>
      </c>
    </row>
    <row r="3156" spans="1:1" ht="13.2">
      <c r="A3156" s="659">
        <v>45620</v>
      </c>
    </row>
    <row r="3157" spans="1:1" ht="13.2">
      <c r="A3157" s="659">
        <v>45621</v>
      </c>
    </row>
    <row r="3158" spans="1:1" ht="13.2">
      <c r="A3158" s="659">
        <v>45622</v>
      </c>
    </row>
    <row r="3159" spans="1:1" ht="13.2">
      <c r="A3159" s="659">
        <v>45623</v>
      </c>
    </row>
    <row r="3160" spans="1:1" ht="13.2">
      <c r="A3160" s="659">
        <v>45624</v>
      </c>
    </row>
    <row r="3161" spans="1:1" ht="13.2">
      <c r="A3161" s="659">
        <v>45625</v>
      </c>
    </row>
    <row r="3162" spans="1:1" ht="13.2">
      <c r="A3162" s="659">
        <v>45626</v>
      </c>
    </row>
    <row r="3163" spans="1:1" ht="13.2">
      <c r="A3163" s="659">
        <v>45627</v>
      </c>
    </row>
    <row r="3164" spans="1:1" ht="13.2">
      <c r="A3164" s="659">
        <v>45628</v>
      </c>
    </row>
    <row r="3165" spans="1:1" ht="13.2">
      <c r="A3165" s="659">
        <v>45629</v>
      </c>
    </row>
    <row r="3166" spans="1:1" ht="13.2">
      <c r="A3166" s="659">
        <v>45630</v>
      </c>
    </row>
    <row r="3167" spans="1:1" ht="13.2">
      <c r="A3167" s="659">
        <v>45631</v>
      </c>
    </row>
    <row r="3168" spans="1:1" ht="13.2">
      <c r="A3168" s="659">
        <v>45632</v>
      </c>
    </row>
    <row r="3169" spans="1:1" ht="13.2">
      <c r="A3169" s="659">
        <v>45633</v>
      </c>
    </row>
    <row r="3170" spans="1:1" ht="13.2">
      <c r="A3170" s="659">
        <v>45634</v>
      </c>
    </row>
    <row r="3171" spans="1:1" ht="13.2">
      <c r="A3171" s="659">
        <v>45635</v>
      </c>
    </row>
    <row r="3172" spans="1:1" ht="13.2">
      <c r="A3172" s="659">
        <v>45636</v>
      </c>
    </row>
    <row r="3173" spans="1:1" ht="13.2">
      <c r="A3173" s="659">
        <v>45637</v>
      </c>
    </row>
    <row r="3174" spans="1:1" ht="13.2">
      <c r="A3174" s="659">
        <v>45638</v>
      </c>
    </row>
    <row r="3175" spans="1:1" ht="13.2">
      <c r="A3175" s="659">
        <v>45639</v>
      </c>
    </row>
    <row r="3176" spans="1:1" ht="13.2">
      <c r="A3176" s="659">
        <v>45640</v>
      </c>
    </row>
    <row r="3177" spans="1:1" ht="13.2">
      <c r="A3177" s="659">
        <v>45641</v>
      </c>
    </row>
    <row r="3178" spans="1:1" ht="13.2">
      <c r="A3178" s="659">
        <v>45642</v>
      </c>
    </row>
    <row r="3179" spans="1:1" ht="13.2">
      <c r="A3179" s="659">
        <v>45643</v>
      </c>
    </row>
    <row r="3180" spans="1:1" ht="13.2">
      <c r="A3180" s="659">
        <v>45644</v>
      </c>
    </row>
    <row r="3181" spans="1:1" ht="13.2">
      <c r="A3181" s="659">
        <v>45645</v>
      </c>
    </row>
    <row r="3182" spans="1:1" ht="13.2">
      <c r="A3182" s="659">
        <v>45646</v>
      </c>
    </row>
    <row r="3183" spans="1:1" ht="13.2">
      <c r="A3183" s="659">
        <v>45647</v>
      </c>
    </row>
    <row r="3184" spans="1:1" ht="13.2">
      <c r="A3184" s="659">
        <v>45648</v>
      </c>
    </row>
    <row r="3185" spans="1:1" ht="13.2">
      <c r="A3185" s="659">
        <v>45649</v>
      </c>
    </row>
    <row r="3186" spans="1:1" ht="13.2">
      <c r="A3186" s="659">
        <v>45650</v>
      </c>
    </row>
    <row r="3187" spans="1:1" ht="13.2">
      <c r="A3187" s="659">
        <v>45651</v>
      </c>
    </row>
    <row r="3188" spans="1:1" ht="13.2">
      <c r="A3188" s="659">
        <v>45652</v>
      </c>
    </row>
    <row r="3189" spans="1:1" ht="13.2">
      <c r="A3189" s="659">
        <v>45653</v>
      </c>
    </row>
    <row r="3190" spans="1:1" ht="13.2">
      <c r="A3190" s="659">
        <v>45654</v>
      </c>
    </row>
    <row r="3191" spans="1:1" ht="13.2">
      <c r="A3191" s="659">
        <v>45655</v>
      </c>
    </row>
    <row r="3192" spans="1:1" ht="13.2">
      <c r="A3192" s="659">
        <v>45656</v>
      </c>
    </row>
    <row r="3193" spans="1:1" ht="13.2">
      <c r="A3193" s="659">
        <v>45657</v>
      </c>
    </row>
    <row r="3194" spans="1:1" ht="13.2">
      <c r="A3194" s="659">
        <v>45658</v>
      </c>
    </row>
    <row r="3195" spans="1:1" ht="13.2">
      <c r="A3195" s="659">
        <v>45659</v>
      </c>
    </row>
    <row r="3196" spans="1:1" ht="13.2">
      <c r="A3196" s="659">
        <v>45660</v>
      </c>
    </row>
    <row r="3197" spans="1:1" ht="13.2">
      <c r="A3197" s="659">
        <v>45661</v>
      </c>
    </row>
    <row r="3198" spans="1:1" ht="13.2">
      <c r="A3198" s="659">
        <v>45662</v>
      </c>
    </row>
    <row r="3199" spans="1:1" ht="13.2">
      <c r="A3199" s="659">
        <v>45663</v>
      </c>
    </row>
    <row r="3200" spans="1:1" ht="13.2">
      <c r="A3200" s="659">
        <v>45664</v>
      </c>
    </row>
    <row r="3201" spans="1:1" ht="13.2">
      <c r="A3201" s="659">
        <v>45665</v>
      </c>
    </row>
    <row r="3202" spans="1:1" ht="13.2">
      <c r="A3202" s="659">
        <v>45666</v>
      </c>
    </row>
    <row r="3203" spans="1:1" ht="13.2">
      <c r="A3203" s="659">
        <v>45667</v>
      </c>
    </row>
    <row r="3204" spans="1:1" ht="13.2">
      <c r="A3204" s="659">
        <v>45668</v>
      </c>
    </row>
    <row r="3205" spans="1:1" ht="13.2">
      <c r="A3205" s="659">
        <v>45669</v>
      </c>
    </row>
    <row r="3206" spans="1:1" ht="13.2">
      <c r="A3206" s="659">
        <v>45670</v>
      </c>
    </row>
    <row r="3207" spans="1:1" ht="13.2">
      <c r="A3207" s="659">
        <v>45671</v>
      </c>
    </row>
    <row r="3208" spans="1:1" ht="13.2">
      <c r="A3208" s="659">
        <v>45672</v>
      </c>
    </row>
    <row r="3209" spans="1:1" ht="13.2">
      <c r="A3209" s="659">
        <v>45673</v>
      </c>
    </row>
    <row r="3210" spans="1:1" ht="13.2">
      <c r="A3210" s="659">
        <v>45674</v>
      </c>
    </row>
    <row r="3211" spans="1:1" ht="13.2">
      <c r="A3211" s="659">
        <v>45675</v>
      </c>
    </row>
    <row r="3212" spans="1:1" ht="13.2">
      <c r="A3212" s="659">
        <v>45676</v>
      </c>
    </row>
    <row r="3213" spans="1:1" ht="13.2">
      <c r="A3213" s="659">
        <v>45677</v>
      </c>
    </row>
    <row r="3214" spans="1:1" ht="13.2">
      <c r="A3214" s="659">
        <v>45678</v>
      </c>
    </row>
    <row r="3215" spans="1:1" ht="13.2">
      <c r="A3215" s="659">
        <v>45679</v>
      </c>
    </row>
    <row r="3216" spans="1:1" ht="13.2">
      <c r="A3216" s="659">
        <v>45680</v>
      </c>
    </row>
    <row r="3217" spans="1:1" ht="13.2">
      <c r="A3217" s="659">
        <v>45681</v>
      </c>
    </row>
    <row r="3218" spans="1:1" ht="13.2">
      <c r="A3218" s="659">
        <v>45682</v>
      </c>
    </row>
    <row r="3219" spans="1:1" ht="13.2">
      <c r="A3219" s="659">
        <v>45683</v>
      </c>
    </row>
    <row r="3220" spans="1:1" ht="13.2">
      <c r="A3220" s="659">
        <v>45684</v>
      </c>
    </row>
    <row r="3221" spans="1:1" ht="13.2">
      <c r="A3221" s="659">
        <v>45685</v>
      </c>
    </row>
    <row r="3222" spans="1:1" ht="13.2">
      <c r="A3222" s="659">
        <v>45686</v>
      </c>
    </row>
    <row r="3223" spans="1:1" ht="13.2">
      <c r="A3223" s="659">
        <v>45687</v>
      </c>
    </row>
    <row r="3224" spans="1:1" ht="13.2">
      <c r="A3224" s="659">
        <v>45688</v>
      </c>
    </row>
  </sheetData>
  <conditionalFormatting sqref="B2:B150">
    <cfRule type="cellIs" dxfId="15" priority="15" operator="greaterThan">
      <formula>5000</formula>
    </cfRule>
  </conditionalFormatting>
  <pageMargins left="0.70866141732283472" right="0.70866141732283472" top="0.55118110236220474" bottom="0.82677165354330717" header="0.31496062992125984" footer="0.23622047244094491"/>
  <pageSetup paperSize="8" scale="24" fitToHeight="4" orientation="portrait" r:id="rId1"/>
  <headerFooter>
    <oddHeader>&amp;CWanaka Airport Daily Effluent Flow</oddHeader>
    <oddFooter>&amp;L&amp;"Arial Narrow,Italic"&amp;8&amp;F&amp;Z&amp;F</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A1:O94"/>
  <sheetViews>
    <sheetView workbookViewId="0">
      <pane ySplit="3" topLeftCell="A4" activePane="bottomLeft" state="frozen"/>
      <selection pane="bottomLeft" activeCell="A99" sqref="A99"/>
    </sheetView>
  </sheetViews>
  <sheetFormatPr defaultRowHeight="14.4"/>
  <cols>
    <col min="1" max="1" width="14.109375" bestFit="1" customWidth="1"/>
    <col min="2" max="2" width="13.109375" customWidth="1"/>
    <col min="3" max="3" width="10.5546875" bestFit="1" customWidth="1"/>
    <col min="5" max="5" width="14.88671875" customWidth="1"/>
    <col min="6" max="6" width="12.109375" customWidth="1"/>
    <col min="8" max="8" width="10.5546875" bestFit="1" customWidth="1"/>
    <col min="9" max="12" width="17.5546875" customWidth="1"/>
    <col min="14" max="15" width="13.44140625" customWidth="1"/>
  </cols>
  <sheetData>
    <row r="1" spans="1:15">
      <c r="A1" s="48" t="s">
        <v>58</v>
      </c>
    </row>
    <row r="2" spans="1:15">
      <c r="A2" s="48" t="s">
        <v>171</v>
      </c>
      <c r="H2" s="48" t="s">
        <v>172</v>
      </c>
    </row>
    <row r="3" spans="1:15" ht="15" thickBot="1">
      <c r="A3" s="753" t="s">
        <v>59</v>
      </c>
      <c r="B3" s="753"/>
      <c r="C3" s="753" t="s">
        <v>60</v>
      </c>
      <c r="D3" s="753"/>
      <c r="E3" s="753" t="s">
        <v>170</v>
      </c>
      <c r="F3" s="753"/>
      <c r="H3" s="147"/>
      <c r="I3" s="147" t="s">
        <v>184</v>
      </c>
      <c r="J3" s="147" t="s">
        <v>185</v>
      </c>
      <c r="K3" s="147" t="s">
        <v>186</v>
      </c>
      <c r="L3" s="147" t="s">
        <v>187</v>
      </c>
      <c r="N3" s="754" t="s">
        <v>67</v>
      </c>
      <c r="O3" s="754"/>
    </row>
    <row r="4" spans="1:15">
      <c r="A4" s="332">
        <v>39171</v>
      </c>
      <c r="B4" s="49">
        <v>11.3</v>
      </c>
      <c r="C4" s="332">
        <v>39171</v>
      </c>
      <c r="D4" s="49">
        <v>1</v>
      </c>
      <c r="E4" s="332">
        <v>39171</v>
      </c>
      <c r="F4" s="49">
        <v>1.24</v>
      </c>
      <c r="H4" s="296">
        <v>39764</v>
      </c>
      <c r="I4" s="41">
        <v>35</v>
      </c>
      <c r="J4" s="41">
        <v>35</v>
      </c>
      <c r="K4" s="41">
        <v>12</v>
      </c>
      <c r="L4" s="41">
        <v>1000</v>
      </c>
      <c r="N4" s="51">
        <v>39753</v>
      </c>
      <c r="O4" s="52">
        <v>26400</v>
      </c>
    </row>
    <row r="5" spans="1:15">
      <c r="A5" s="341">
        <v>39202</v>
      </c>
      <c r="B5" s="49">
        <v>11.3</v>
      </c>
      <c r="C5" s="341">
        <v>39202</v>
      </c>
      <c r="D5" s="49">
        <v>1</v>
      </c>
      <c r="E5" s="341">
        <v>39202</v>
      </c>
      <c r="F5" s="49">
        <v>1.24</v>
      </c>
      <c r="H5" s="296">
        <v>39806</v>
      </c>
      <c r="I5" s="41">
        <v>35</v>
      </c>
      <c r="J5" s="41">
        <v>35</v>
      </c>
      <c r="K5" s="41">
        <v>12</v>
      </c>
      <c r="L5" s="41">
        <v>1000</v>
      </c>
      <c r="N5" s="51">
        <v>42185</v>
      </c>
      <c r="O5" s="52">
        <v>26400</v>
      </c>
    </row>
    <row r="6" spans="1:15">
      <c r="A6" s="341">
        <v>39230</v>
      </c>
      <c r="B6" s="49">
        <v>11.3</v>
      </c>
      <c r="C6" s="341">
        <v>39230</v>
      </c>
      <c r="D6" s="49">
        <v>1</v>
      </c>
      <c r="E6" s="341">
        <v>39230</v>
      </c>
      <c r="F6" s="49">
        <v>1.24</v>
      </c>
      <c r="H6" s="296">
        <v>39821</v>
      </c>
      <c r="I6" s="41">
        <v>35</v>
      </c>
      <c r="J6" s="41">
        <v>35</v>
      </c>
      <c r="K6" s="41">
        <v>12</v>
      </c>
      <c r="L6" s="41">
        <v>1000</v>
      </c>
    </row>
    <row r="7" spans="1:15">
      <c r="A7" s="341">
        <v>39254</v>
      </c>
      <c r="B7" s="49">
        <v>11.3</v>
      </c>
      <c r="C7" s="341">
        <v>39254</v>
      </c>
      <c r="D7" s="49">
        <v>1</v>
      </c>
      <c r="E7" s="341">
        <v>39254</v>
      </c>
      <c r="F7" s="49">
        <v>1.24</v>
      </c>
      <c r="H7" s="296">
        <v>39848</v>
      </c>
      <c r="I7" s="41">
        <v>35</v>
      </c>
      <c r="J7" s="41">
        <v>35</v>
      </c>
      <c r="K7" s="41">
        <v>12</v>
      </c>
      <c r="L7" s="41">
        <v>1000</v>
      </c>
    </row>
    <row r="8" spans="1:15">
      <c r="A8" s="341">
        <v>39283</v>
      </c>
      <c r="B8" s="49">
        <v>11.3</v>
      </c>
      <c r="C8" s="341">
        <v>39283</v>
      </c>
      <c r="D8" s="49">
        <v>1</v>
      </c>
      <c r="E8" s="341">
        <v>39283</v>
      </c>
      <c r="F8" s="49">
        <v>1.24</v>
      </c>
      <c r="H8" s="296">
        <v>39877</v>
      </c>
      <c r="I8" s="41">
        <v>35</v>
      </c>
      <c r="J8" s="41">
        <v>35</v>
      </c>
      <c r="K8" s="41">
        <v>12</v>
      </c>
      <c r="L8" s="41">
        <v>1000</v>
      </c>
    </row>
    <row r="9" spans="1:15">
      <c r="A9" s="341">
        <v>39385</v>
      </c>
      <c r="B9" s="49">
        <v>11.3</v>
      </c>
      <c r="C9" s="341">
        <v>39385</v>
      </c>
      <c r="D9" s="49">
        <v>1</v>
      </c>
      <c r="E9" s="341">
        <v>39385</v>
      </c>
      <c r="F9" s="49">
        <v>1.24</v>
      </c>
      <c r="H9" s="296">
        <v>39904</v>
      </c>
      <c r="I9" s="41">
        <v>35</v>
      </c>
      <c r="J9" s="41">
        <v>35</v>
      </c>
      <c r="K9" s="41">
        <v>12</v>
      </c>
      <c r="L9" s="41">
        <v>1000</v>
      </c>
    </row>
    <row r="10" spans="1:15">
      <c r="A10" s="341">
        <v>39414</v>
      </c>
      <c r="B10" s="49">
        <v>11.3</v>
      </c>
      <c r="C10" s="341">
        <v>39414</v>
      </c>
      <c r="D10" s="49">
        <v>1</v>
      </c>
      <c r="E10" s="341">
        <v>39414</v>
      </c>
      <c r="F10" s="49">
        <v>1.24</v>
      </c>
      <c r="H10" s="296">
        <v>39939</v>
      </c>
      <c r="I10" s="41">
        <v>35</v>
      </c>
      <c r="J10" s="41">
        <v>35</v>
      </c>
      <c r="K10" s="41">
        <v>12</v>
      </c>
      <c r="L10" s="41">
        <v>1000</v>
      </c>
    </row>
    <row r="11" spans="1:15" ht="15" thickBot="1">
      <c r="A11" s="341">
        <v>39455</v>
      </c>
      <c r="B11" s="49">
        <v>11.3</v>
      </c>
      <c r="C11" s="341">
        <v>39455</v>
      </c>
      <c r="D11" s="49">
        <v>1</v>
      </c>
      <c r="E11" s="341">
        <v>39455</v>
      </c>
      <c r="F11" s="49">
        <v>1.24</v>
      </c>
      <c r="H11" s="46">
        <v>39968</v>
      </c>
      <c r="I11" s="41">
        <v>35</v>
      </c>
      <c r="J11" s="41">
        <v>35</v>
      </c>
      <c r="K11" s="41">
        <v>12</v>
      </c>
      <c r="L11" s="41">
        <v>1000</v>
      </c>
    </row>
    <row r="12" spans="1:15" s="39" customFormat="1" ht="15" thickTop="1">
      <c r="A12" s="341">
        <v>39470</v>
      </c>
      <c r="B12" s="49">
        <v>11.3</v>
      </c>
      <c r="C12" s="341">
        <v>39470</v>
      </c>
      <c r="D12" s="49">
        <v>1</v>
      </c>
      <c r="E12" s="341">
        <v>39470</v>
      </c>
      <c r="F12" s="49">
        <v>1.24</v>
      </c>
      <c r="H12" s="314">
        <v>39995</v>
      </c>
      <c r="I12" s="41">
        <v>35</v>
      </c>
      <c r="J12" s="41">
        <v>35</v>
      </c>
      <c r="K12" s="41">
        <v>12</v>
      </c>
      <c r="L12" s="41">
        <v>1000</v>
      </c>
      <c r="M12"/>
    </row>
    <row r="13" spans="1:15">
      <c r="A13" s="341">
        <v>39510</v>
      </c>
      <c r="B13" s="49">
        <v>11.3</v>
      </c>
      <c r="C13" s="341">
        <v>39510</v>
      </c>
      <c r="D13" s="49">
        <v>1</v>
      </c>
      <c r="E13" s="341">
        <v>39510</v>
      </c>
      <c r="F13" s="49">
        <v>1.24</v>
      </c>
      <c r="H13" s="296">
        <v>40030</v>
      </c>
      <c r="I13" s="41">
        <v>35</v>
      </c>
      <c r="J13" s="41">
        <v>35</v>
      </c>
      <c r="K13" s="41">
        <v>12</v>
      </c>
      <c r="L13" s="41">
        <v>1000</v>
      </c>
    </row>
    <row r="14" spans="1:15">
      <c r="A14" s="341">
        <v>39539</v>
      </c>
      <c r="B14" s="49">
        <v>11.3</v>
      </c>
      <c r="C14" s="341">
        <v>39539</v>
      </c>
      <c r="D14" s="49">
        <v>1</v>
      </c>
      <c r="E14" s="341">
        <v>39539</v>
      </c>
      <c r="F14" s="49">
        <v>1.24</v>
      </c>
      <c r="H14" s="296">
        <v>40058</v>
      </c>
      <c r="I14" s="41">
        <v>35</v>
      </c>
      <c r="J14" s="41">
        <v>35</v>
      </c>
      <c r="K14" s="41">
        <v>12</v>
      </c>
      <c r="L14" s="41">
        <v>1000</v>
      </c>
    </row>
    <row r="15" spans="1:15" ht="15" thickBot="1">
      <c r="A15" s="343">
        <v>39601</v>
      </c>
      <c r="B15" s="49">
        <v>11.3</v>
      </c>
      <c r="C15" s="343">
        <v>39601</v>
      </c>
      <c r="D15" s="49">
        <v>1</v>
      </c>
      <c r="E15" s="343">
        <v>39601</v>
      </c>
      <c r="F15" s="49">
        <v>1.24</v>
      </c>
      <c r="H15" s="296">
        <v>40088</v>
      </c>
      <c r="I15" s="41">
        <v>35</v>
      </c>
      <c r="J15" s="41">
        <v>35</v>
      </c>
      <c r="K15" s="41">
        <v>12</v>
      </c>
      <c r="L15" s="41">
        <v>1000</v>
      </c>
    </row>
    <row r="16" spans="1:15">
      <c r="A16" s="352">
        <v>39645</v>
      </c>
      <c r="B16" s="49">
        <v>11.3</v>
      </c>
      <c r="C16" s="352">
        <v>39645</v>
      </c>
      <c r="D16" s="49">
        <v>1</v>
      </c>
      <c r="E16" s="352">
        <v>39645</v>
      </c>
      <c r="F16" s="49">
        <v>1.24</v>
      </c>
      <c r="H16" s="296">
        <v>40121</v>
      </c>
      <c r="I16" s="41">
        <v>35</v>
      </c>
      <c r="J16" s="41">
        <v>35</v>
      </c>
      <c r="K16" s="41">
        <v>12</v>
      </c>
      <c r="L16" s="41">
        <v>1000</v>
      </c>
    </row>
    <row r="17" spans="1:15">
      <c r="A17" s="356">
        <v>39674</v>
      </c>
      <c r="B17" s="49">
        <v>11.3</v>
      </c>
      <c r="C17" s="356">
        <v>39674</v>
      </c>
      <c r="D17" s="49">
        <v>1</v>
      </c>
      <c r="E17" s="356">
        <v>39674</v>
      </c>
      <c r="F17" s="49">
        <v>1.24</v>
      </c>
      <c r="H17" s="296">
        <v>40149</v>
      </c>
      <c r="I17" s="41">
        <v>35</v>
      </c>
      <c r="J17" s="41">
        <v>35</v>
      </c>
      <c r="K17" s="41">
        <v>12</v>
      </c>
      <c r="L17" s="41">
        <v>1000</v>
      </c>
    </row>
    <row r="18" spans="1:15">
      <c r="A18" s="356">
        <v>39701</v>
      </c>
      <c r="B18" s="49">
        <v>11.3</v>
      </c>
      <c r="C18" s="356">
        <v>39701</v>
      </c>
      <c r="D18" s="49">
        <v>1</v>
      </c>
      <c r="E18" s="356">
        <v>39701</v>
      </c>
      <c r="F18" s="49">
        <v>1.24</v>
      </c>
      <c r="H18" s="296">
        <v>40185</v>
      </c>
      <c r="I18" s="41">
        <v>35</v>
      </c>
      <c r="J18" s="41">
        <v>35</v>
      </c>
      <c r="K18" s="41">
        <v>12</v>
      </c>
      <c r="L18" s="41">
        <v>1000</v>
      </c>
    </row>
    <row r="19" spans="1:15">
      <c r="A19" s="356">
        <v>39741</v>
      </c>
      <c r="B19" s="49">
        <v>11.3</v>
      </c>
      <c r="C19" s="356">
        <v>39741</v>
      </c>
      <c r="D19" s="49">
        <v>1</v>
      </c>
      <c r="E19" s="356">
        <v>39741</v>
      </c>
      <c r="F19" s="49">
        <v>1.24</v>
      </c>
      <c r="H19" s="296">
        <v>40212</v>
      </c>
      <c r="I19" s="41">
        <v>35</v>
      </c>
      <c r="J19" s="41">
        <v>35</v>
      </c>
      <c r="K19" s="41">
        <v>12</v>
      </c>
      <c r="L19" s="41">
        <v>1000</v>
      </c>
    </row>
    <row r="20" spans="1:15">
      <c r="A20" s="356">
        <v>39773</v>
      </c>
      <c r="B20" s="49">
        <v>11.3</v>
      </c>
      <c r="C20" s="356">
        <v>39773</v>
      </c>
      <c r="D20" s="49">
        <v>1</v>
      </c>
      <c r="E20" s="356">
        <v>39773</v>
      </c>
      <c r="F20" s="49">
        <v>1.24</v>
      </c>
      <c r="H20" s="296">
        <v>40240</v>
      </c>
      <c r="I20" s="41">
        <v>35</v>
      </c>
      <c r="J20" s="41">
        <v>35</v>
      </c>
      <c r="K20" s="41">
        <v>12</v>
      </c>
      <c r="L20" s="41">
        <v>1000</v>
      </c>
    </row>
    <row r="21" spans="1:15">
      <c r="A21" s="356">
        <v>39791</v>
      </c>
      <c r="B21" s="49">
        <v>11.3</v>
      </c>
      <c r="C21" s="356">
        <v>39791</v>
      </c>
      <c r="D21" s="49">
        <v>1</v>
      </c>
      <c r="E21" s="356">
        <v>39791</v>
      </c>
      <c r="F21" s="49">
        <v>1.24</v>
      </c>
      <c r="H21" s="296">
        <v>40277</v>
      </c>
      <c r="I21" s="41">
        <v>35</v>
      </c>
      <c r="J21" s="41">
        <v>35</v>
      </c>
      <c r="K21" s="41">
        <v>12</v>
      </c>
      <c r="L21" s="41">
        <v>1000</v>
      </c>
    </row>
    <row r="22" spans="1:15">
      <c r="A22" s="356">
        <v>39834</v>
      </c>
      <c r="B22" s="49">
        <v>11.3</v>
      </c>
      <c r="C22" s="356">
        <v>39834</v>
      </c>
      <c r="D22" s="49">
        <v>1</v>
      </c>
      <c r="E22" s="356">
        <v>39834</v>
      </c>
      <c r="F22" s="49">
        <v>1.24</v>
      </c>
      <c r="H22" s="296">
        <v>40305</v>
      </c>
      <c r="I22" s="41">
        <v>35</v>
      </c>
      <c r="J22" s="41">
        <v>35</v>
      </c>
      <c r="K22" s="41">
        <v>12</v>
      </c>
      <c r="L22" s="41">
        <v>1000</v>
      </c>
      <c r="O22" s="146"/>
    </row>
    <row r="23" spans="1:15" ht="15" thickBot="1">
      <c r="A23" s="356">
        <v>39862</v>
      </c>
      <c r="B23" s="49">
        <v>11.3</v>
      </c>
      <c r="C23" s="356">
        <v>39862</v>
      </c>
      <c r="D23" s="49">
        <v>1</v>
      </c>
      <c r="E23" s="356">
        <v>39862</v>
      </c>
      <c r="F23" s="49">
        <v>1.24</v>
      </c>
      <c r="H23" s="46">
        <v>40331</v>
      </c>
      <c r="I23" s="41">
        <v>35</v>
      </c>
      <c r="J23" s="41">
        <v>35</v>
      </c>
      <c r="K23" s="41">
        <v>12</v>
      </c>
      <c r="L23" s="41">
        <v>1000</v>
      </c>
      <c r="O23" s="146"/>
    </row>
    <row r="24" spans="1:15" ht="15" thickTop="1">
      <c r="A24" s="356">
        <v>39890</v>
      </c>
      <c r="B24" s="49">
        <v>11.3</v>
      </c>
      <c r="C24" s="356">
        <v>39890</v>
      </c>
      <c r="D24" s="49">
        <v>1</v>
      </c>
      <c r="E24" s="356">
        <v>39890</v>
      </c>
      <c r="F24" s="49">
        <v>1.24</v>
      </c>
      <c r="H24" s="314">
        <v>40365</v>
      </c>
      <c r="I24" s="41">
        <v>35</v>
      </c>
      <c r="J24" s="41">
        <v>35</v>
      </c>
      <c r="K24" s="41">
        <v>12</v>
      </c>
      <c r="L24" s="41">
        <v>1000</v>
      </c>
      <c r="O24" s="146"/>
    </row>
    <row r="25" spans="1:15">
      <c r="A25" s="356">
        <v>39892</v>
      </c>
      <c r="B25" s="49">
        <v>11.3</v>
      </c>
      <c r="C25" s="356">
        <v>39892</v>
      </c>
      <c r="D25" s="49">
        <v>1</v>
      </c>
      <c r="E25" s="356">
        <v>39892</v>
      </c>
      <c r="F25" s="49">
        <v>1.24</v>
      </c>
      <c r="H25" s="296">
        <v>40393</v>
      </c>
      <c r="I25" s="41">
        <v>35</v>
      </c>
      <c r="J25" s="41">
        <v>35</v>
      </c>
      <c r="K25" s="41">
        <v>12</v>
      </c>
      <c r="L25" s="41">
        <v>1000</v>
      </c>
    </row>
    <row r="26" spans="1:15">
      <c r="A26" s="356">
        <v>39919</v>
      </c>
      <c r="B26" s="49">
        <v>11.3</v>
      </c>
      <c r="C26" s="356">
        <v>39919</v>
      </c>
      <c r="D26" s="49">
        <v>1</v>
      </c>
      <c r="E26" s="356">
        <v>39919</v>
      </c>
      <c r="F26" s="49">
        <v>1.24</v>
      </c>
      <c r="H26" s="296">
        <v>40429</v>
      </c>
      <c r="I26" s="41">
        <v>35</v>
      </c>
      <c r="J26" s="41">
        <v>35</v>
      </c>
      <c r="K26" s="41">
        <v>12</v>
      </c>
      <c r="L26" s="41">
        <v>1000</v>
      </c>
    </row>
    <row r="27" spans="1:15">
      <c r="A27" s="356">
        <v>39951</v>
      </c>
      <c r="B27" s="49">
        <v>11.3</v>
      </c>
      <c r="C27" s="356">
        <v>39951</v>
      </c>
      <c r="D27" s="49">
        <v>1</v>
      </c>
      <c r="E27" s="356">
        <v>39951</v>
      </c>
      <c r="F27" s="49">
        <v>1.24</v>
      </c>
      <c r="H27" s="296">
        <v>40457</v>
      </c>
      <c r="I27" s="41">
        <v>35</v>
      </c>
      <c r="J27" s="41">
        <v>35</v>
      </c>
      <c r="K27" s="41">
        <v>12</v>
      </c>
      <c r="L27" s="41">
        <v>1000</v>
      </c>
    </row>
    <row r="28" spans="1:15">
      <c r="A28" s="356">
        <v>39972</v>
      </c>
      <c r="B28" s="49">
        <v>11.3</v>
      </c>
      <c r="C28" s="356">
        <v>39972</v>
      </c>
      <c r="D28" s="49">
        <v>1</v>
      </c>
      <c r="E28" s="356">
        <v>39972</v>
      </c>
      <c r="F28" s="49">
        <v>1.24</v>
      </c>
      <c r="H28" s="296">
        <v>40490</v>
      </c>
      <c r="I28" s="41">
        <v>35</v>
      </c>
      <c r="J28" s="41">
        <v>35</v>
      </c>
      <c r="K28" s="41">
        <v>12</v>
      </c>
      <c r="L28" s="41">
        <v>1000</v>
      </c>
    </row>
    <row r="29" spans="1:15" ht="15" thickBot="1">
      <c r="A29" s="358">
        <v>39975</v>
      </c>
      <c r="B29" s="49">
        <v>11.3</v>
      </c>
      <c r="C29" s="358">
        <v>39975</v>
      </c>
      <c r="D29" s="49">
        <v>1</v>
      </c>
      <c r="E29" s="358">
        <v>39975</v>
      </c>
      <c r="F29" s="49">
        <v>1.24</v>
      </c>
      <c r="H29" s="296">
        <v>40515</v>
      </c>
      <c r="I29" s="41">
        <v>35</v>
      </c>
      <c r="J29" s="41">
        <v>35</v>
      </c>
      <c r="K29" s="41">
        <v>12</v>
      </c>
      <c r="L29" s="41">
        <v>1000</v>
      </c>
    </row>
    <row r="30" spans="1:15">
      <c r="A30" s="352">
        <v>40010</v>
      </c>
      <c r="B30" s="49">
        <v>11.3</v>
      </c>
      <c r="C30" s="352">
        <v>40010</v>
      </c>
      <c r="D30" s="49">
        <v>1</v>
      </c>
      <c r="E30" s="352">
        <v>40010</v>
      </c>
      <c r="F30" s="49">
        <v>1.24</v>
      </c>
      <c r="H30" s="296">
        <v>40563</v>
      </c>
      <c r="I30" s="41">
        <v>35</v>
      </c>
      <c r="J30" s="41">
        <v>35</v>
      </c>
      <c r="K30" s="41">
        <v>12</v>
      </c>
      <c r="L30" s="41">
        <v>1000</v>
      </c>
    </row>
    <row r="31" spans="1:15">
      <c r="A31" s="356">
        <v>40042</v>
      </c>
      <c r="B31" s="49">
        <v>11.3</v>
      </c>
      <c r="C31" s="356">
        <v>40042</v>
      </c>
      <c r="D31" s="49">
        <v>1</v>
      </c>
      <c r="E31" s="356">
        <v>40042</v>
      </c>
      <c r="F31" s="49">
        <v>1.24</v>
      </c>
      <c r="H31" s="296">
        <v>40575</v>
      </c>
      <c r="I31" s="41">
        <v>35</v>
      </c>
      <c r="J31" s="41">
        <v>35</v>
      </c>
      <c r="K31" s="41">
        <v>12</v>
      </c>
      <c r="L31" s="41">
        <v>1000</v>
      </c>
    </row>
    <row r="32" spans="1:15">
      <c r="A32" s="356">
        <v>40072</v>
      </c>
      <c r="B32" s="49">
        <v>11.3</v>
      </c>
      <c r="C32" s="356">
        <v>40072</v>
      </c>
      <c r="D32" s="49">
        <v>1</v>
      </c>
      <c r="E32" s="356">
        <v>40072</v>
      </c>
      <c r="F32" s="49">
        <v>1.24</v>
      </c>
      <c r="H32" s="296">
        <v>40611</v>
      </c>
      <c r="I32" s="41">
        <v>35</v>
      </c>
      <c r="J32" s="41">
        <v>35</v>
      </c>
      <c r="K32" s="41">
        <v>12</v>
      </c>
      <c r="L32" s="41">
        <v>1000</v>
      </c>
    </row>
    <row r="33" spans="1:12">
      <c r="A33" s="356">
        <v>40098</v>
      </c>
      <c r="B33" s="49">
        <v>11.3</v>
      </c>
      <c r="C33" s="356">
        <v>40098</v>
      </c>
      <c r="D33" s="49">
        <v>1</v>
      </c>
      <c r="E33" s="356">
        <v>40098</v>
      </c>
      <c r="F33" s="49">
        <v>1.24</v>
      </c>
      <c r="H33" s="296">
        <v>40646</v>
      </c>
      <c r="I33" s="41">
        <v>35</v>
      </c>
      <c r="J33" s="41">
        <v>35</v>
      </c>
      <c r="K33" s="41">
        <v>12</v>
      </c>
      <c r="L33" s="41">
        <v>1000</v>
      </c>
    </row>
    <row r="34" spans="1:12">
      <c r="A34" s="356">
        <v>40100</v>
      </c>
      <c r="B34" s="49">
        <v>11.3</v>
      </c>
      <c r="C34" s="356">
        <v>40100</v>
      </c>
      <c r="D34" s="49">
        <v>1</v>
      </c>
      <c r="E34" s="356">
        <v>40100</v>
      </c>
      <c r="F34" s="49">
        <v>1.24</v>
      </c>
      <c r="H34" s="296">
        <v>40665</v>
      </c>
      <c r="I34" s="41">
        <v>35</v>
      </c>
      <c r="J34" s="41">
        <v>35</v>
      </c>
      <c r="K34" s="41">
        <v>12</v>
      </c>
      <c r="L34" s="41">
        <v>1000</v>
      </c>
    </row>
    <row r="35" spans="1:12" ht="15" thickBot="1">
      <c r="A35" s="356">
        <v>40128</v>
      </c>
      <c r="B35" s="49">
        <v>11.3</v>
      </c>
      <c r="C35" s="356">
        <v>40128</v>
      </c>
      <c r="D35" s="49">
        <v>1</v>
      </c>
      <c r="E35" s="356">
        <v>40128</v>
      </c>
      <c r="F35" s="49">
        <v>1.24</v>
      </c>
      <c r="H35" s="310">
        <v>40702</v>
      </c>
      <c r="I35" s="41">
        <v>35</v>
      </c>
      <c r="J35" s="41">
        <v>35</v>
      </c>
      <c r="K35" s="41">
        <v>12</v>
      </c>
      <c r="L35" s="41">
        <v>1000</v>
      </c>
    </row>
    <row r="36" spans="1:12">
      <c r="A36" s="356">
        <v>40131</v>
      </c>
      <c r="B36" s="49">
        <v>11.3</v>
      </c>
      <c r="C36" s="356">
        <v>40131</v>
      </c>
      <c r="D36" s="49">
        <v>1</v>
      </c>
      <c r="E36" s="356">
        <v>40131</v>
      </c>
      <c r="F36" s="49">
        <v>1.24</v>
      </c>
      <c r="H36" s="403">
        <v>40730</v>
      </c>
      <c r="I36" s="41">
        <v>35</v>
      </c>
      <c r="J36" s="41">
        <v>35</v>
      </c>
      <c r="K36" s="41">
        <v>12</v>
      </c>
      <c r="L36" s="41">
        <v>1000</v>
      </c>
    </row>
    <row r="37" spans="1:12">
      <c r="A37" s="356">
        <v>40156</v>
      </c>
      <c r="B37" s="49">
        <v>11.3</v>
      </c>
      <c r="C37" s="356">
        <v>40156</v>
      </c>
      <c r="D37" s="49">
        <v>1</v>
      </c>
      <c r="E37" s="356">
        <v>40156</v>
      </c>
      <c r="F37" s="49">
        <v>1.24</v>
      </c>
      <c r="H37" s="404">
        <v>40759</v>
      </c>
      <c r="I37" s="41">
        <v>35</v>
      </c>
      <c r="J37" s="41">
        <v>35</v>
      </c>
      <c r="K37" s="41">
        <v>12</v>
      </c>
      <c r="L37" s="41">
        <v>1000</v>
      </c>
    </row>
    <row r="38" spans="1:12">
      <c r="A38" s="356">
        <v>40163</v>
      </c>
      <c r="B38" s="49">
        <v>11.3</v>
      </c>
      <c r="C38" s="356">
        <v>40163</v>
      </c>
      <c r="D38" s="49">
        <v>1</v>
      </c>
      <c r="E38" s="356">
        <v>40163</v>
      </c>
      <c r="F38" s="49">
        <v>1.24</v>
      </c>
      <c r="H38" s="404">
        <v>40791</v>
      </c>
      <c r="I38" s="41">
        <v>35</v>
      </c>
      <c r="J38" s="41">
        <v>35</v>
      </c>
      <c r="K38" s="41">
        <v>12</v>
      </c>
      <c r="L38" s="41">
        <v>1000</v>
      </c>
    </row>
    <row r="39" spans="1:12">
      <c r="A39" s="356">
        <v>40198</v>
      </c>
      <c r="B39" s="49">
        <v>11.3</v>
      </c>
      <c r="C39" s="356">
        <v>40198</v>
      </c>
      <c r="D39" s="49">
        <v>1</v>
      </c>
      <c r="E39" s="356">
        <v>40198</v>
      </c>
      <c r="F39" s="49">
        <v>1.24</v>
      </c>
      <c r="H39" s="404">
        <v>40819</v>
      </c>
      <c r="I39" s="41">
        <v>35</v>
      </c>
      <c r="J39" s="41">
        <v>35</v>
      </c>
      <c r="K39" s="41">
        <v>12</v>
      </c>
      <c r="L39" s="41">
        <v>1000</v>
      </c>
    </row>
    <row r="40" spans="1:12">
      <c r="A40" s="356">
        <v>40224</v>
      </c>
      <c r="B40" s="49">
        <v>11.3</v>
      </c>
      <c r="C40" s="356">
        <v>40224</v>
      </c>
      <c r="D40" s="49">
        <v>1</v>
      </c>
      <c r="E40" s="356">
        <v>40224</v>
      </c>
      <c r="F40" s="49">
        <v>1.24</v>
      </c>
      <c r="H40" s="404">
        <v>40848</v>
      </c>
      <c r="I40" s="41">
        <v>35</v>
      </c>
      <c r="J40" s="41">
        <v>35</v>
      </c>
      <c r="K40" s="41">
        <v>12</v>
      </c>
      <c r="L40" s="41">
        <v>1000</v>
      </c>
    </row>
    <row r="41" spans="1:12">
      <c r="A41" s="356">
        <v>40226</v>
      </c>
      <c r="B41" s="49">
        <v>11.3</v>
      </c>
      <c r="C41" s="356">
        <v>40226</v>
      </c>
      <c r="D41" s="49">
        <v>1</v>
      </c>
      <c r="E41" s="356">
        <v>40226</v>
      </c>
      <c r="F41" s="49">
        <v>1.24</v>
      </c>
      <c r="H41" s="404">
        <v>40879</v>
      </c>
      <c r="I41" s="41">
        <v>35</v>
      </c>
      <c r="J41" s="41">
        <v>35</v>
      </c>
      <c r="K41" s="41">
        <v>12</v>
      </c>
      <c r="L41" s="41">
        <v>1000</v>
      </c>
    </row>
    <row r="42" spans="1:12">
      <c r="A42" s="356">
        <v>40232</v>
      </c>
      <c r="B42" s="49">
        <v>11.3</v>
      </c>
      <c r="C42" s="356">
        <v>40232</v>
      </c>
      <c r="D42" s="49">
        <v>1</v>
      </c>
      <c r="E42" s="356">
        <v>40232</v>
      </c>
      <c r="F42" s="49">
        <v>1.24</v>
      </c>
      <c r="H42" s="404">
        <v>40914</v>
      </c>
      <c r="I42" s="41">
        <v>35</v>
      </c>
      <c r="J42" s="41">
        <v>35</v>
      </c>
      <c r="K42" s="41">
        <v>12</v>
      </c>
      <c r="L42" s="41">
        <v>1000</v>
      </c>
    </row>
    <row r="43" spans="1:12">
      <c r="A43" s="356">
        <v>40245</v>
      </c>
      <c r="B43" s="49">
        <v>11.3</v>
      </c>
      <c r="C43" s="356">
        <v>40245</v>
      </c>
      <c r="D43" s="49">
        <v>1</v>
      </c>
      <c r="E43" s="356">
        <v>40245</v>
      </c>
      <c r="F43" s="49">
        <v>1.24</v>
      </c>
      <c r="H43" s="404">
        <v>40941</v>
      </c>
      <c r="I43" s="41">
        <v>35</v>
      </c>
      <c r="J43" s="41">
        <v>35</v>
      </c>
      <c r="K43" s="41">
        <v>12</v>
      </c>
      <c r="L43" s="41">
        <v>1000</v>
      </c>
    </row>
    <row r="44" spans="1:12">
      <c r="A44" s="356">
        <v>40283</v>
      </c>
      <c r="B44" s="49">
        <v>11.3</v>
      </c>
      <c r="C44" s="356">
        <v>40283</v>
      </c>
      <c r="D44" s="49">
        <v>1</v>
      </c>
      <c r="E44" s="356">
        <v>40283</v>
      </c>
      <c r="F44" s="49">
        <v>1.24</v>
      </c>
      <c r="H44" s="404">
        <v>40970</v>
      </c>
      <c r="I44" s="41">
        <v>35</v>
      </c>
      <c r="J44" s="41">
        <v>35</v>
      </c>
      <c r="K44" s="41">
        <v>12</v>
      </c>
      <c r="L44" s="41">
        <v>1000</v>
      </c>
    </row>
    <row r="45" spans="1:12">
      <c r="A45" s="356">
        <v>40311</v>
      </c>
      <c r="B45" s="49">
        <v>11.3</v>
      </c>
      <c r="C45" s="356">
        <v>40311</v>
      </c>
      <c r="D45" s="49">
        <v>1</v>
      </c>
      <c r="E45" s="356">
        <v>40311</v>
      </c>
      <c r="F45" s="49">
        <v>1.24</v>
      </c>
      <c r="H45" s="404">
        <v>41003</v>
      </c>
      <c r="I45" s="41">
        <v>35</v>
      </c>
      <c r="J45" s="41">
        <v>35</v>
      </c>
      <c r="K45" s="41">
        <v>12</v>
      </c>
      <c r="L45" s="41">
        <v>1000</v>
      </c>
    </row>
    <row r="46" spans="1:12" ht="15" thickBot="1">
      <c r="A46" s="358">
        <v>40340</v>
      </c>
      <c r="B46" s="49">
        <v>11.3</v>
      </c>
      <c r="C46" s="358">
        <v>40340</v>
      </c>
      <c r="D46" s="49">
        <v>1</v>
      </c>
      <c r="E46" s="358">
        <v>40340</v>
      </c>
      <c r="F46" s="49">
        <v>1.24</v>
      </c>
      <c r="H46" s="404">
        <v>41033</v>
      </c>
      <c r="I46" s="41">
        <v>35</v>
      </c>
      <c r="J46" s="41">
        <v>35</v>
      </c>
      <c r="K46" s="41">
        <v>12</v>
      </c>
      <c r="L46" s="41">
        <v>1000</v>
      </c>
    </row>
    <row r="47" spans="1:12">
      <c r="A47" s="371">
        <v>40371</v>
      </c>
      <c r="B47" s="49">
        <v>11.3</v>
      </c>
      <c r="C47" s="371">
        <v>40371</v>
      </c>
      <c r="D47" s="49">
        <v>1</v>
      </c>
      <c r="E47" s="371">
        <v>40371</v>
      </c>
      <c r="F47" s="49">
        <v>1.24</v>
      </c>
      <c r="H47" s="404">
        <v>41046</v>
      </c>
      <c r="I47" s="41">
        <v>35</v>
      </c>
      <c r="J47" s="41">
        <v>35</v>
      </c>
      <c r="K47" s="41">
        <v>12</v>
      </c>
      <c r="L47" s="41">
        <v>1000</v>
      </c>
    </row>
    <row r="48" spans="1:12" ht="15" thickBot="1">
      <c r="A48" s="372">
        <v>40401</v>
      </c>
      <c r="B48" s="49">
        <v>11.3</v>
      </c>
      <c r="C48" s="372">
        <v>40401</v>
      </c>
      <c r="D48" s="49">
        <v>1</v>
      </c>
      <c r="E48" s="372">
        <v>40401</v>
      </c>
      <c r="F48" s="49">
        <v>1.24</v>
      </c>
      <c r="H48" s="405">
        <v>41065</v>
      </c>
      <c r="I48" s="41">
        <v>35</v>
      </c>
      <c r="J48" s="41">
        <v>35</v>
      </c>
      <c r="K48" s="41">
        <v>12</v>
      </c>
      <c r="L48" s="41">
        <v>1000</v>
      </c>
    </row>
    <row r="49" spans="1:12">
      <c r="A49" s="372">
        <v>40428</v>
      </c>
      <c r="B49" s="49">
        <v>11.3</v>
      </c>
      <c r="C49" s="372">
        <v>40428</v>
      </c>
      <c r="D49" s="49">
        <v>1</v>
      </c>
      <c r="E49" s="372">
        <v>40428</v>
      </c>
      <c r="F49" s="49">
        <v>1.24</v>
      </c>
      <c r="H49" s="432">
        <v>41093</v>
      </c>
      <c r="I49" s="41">
        <v>35</v>
      </c>
      <c r="J49" s="41">
        <v>35</v>
      </c>
      <c r="K49" s="41">
        <v>12</v>
      </c>
      <c r="L49" s="41">
        <v>1000</v>
      </c>
    </row>
    <row r="50" spans="1:12">
      <c r="A50" s="372">
        <v>40464</v>
      </c>
      <c r="B50" s="49">
        <v>11.3</v>
      </c>
      <c r="C50" s="372">
        <v>40464</v>
      </c>
      <c r="D50" s="49">
        <v>1</v>
      </c>
      <c r="E50" s="372">
        <v>40464</v>
      </c>
      <c r="F50" s="49">
        <v>1.24</v>
      </c>
      <c r="H50" s="425">
        <v>41100</v>
      </c>
      <c r="I50" s="41">
        <v>35</v>
      </c>
      <c r="J50" s="41">
        <v>35</v>
      </c>
      <c r="K50" s="41">
        <v>12</v>
      </c>
      <c r="L50" s="41">
        <v>1000</v>
      </c>
    </row>
    <row r="51" spans="1:12">
      <c r="A51" s="372">
        <v>40493</v>
      </c>
      <c r="B51" s="49">
        <v>11.3</v>
      </c>
      <c r="C51" s="372">
        <v>40493</v>
      </c>
      <c r="D51" s="49">
        <v>1</v>
      </c>
      <c r="E51" s="372">
        <v>40493</v>
      </c>
      <c r="F51" s="49">
        <v>1.24</v>
      </c>
      <c r="H51" s="433">
        <v>41122</v>
      </c>
      <c r="I51" s="41">
        <v>35</v>
      </c>
      <c r="J51" s="41">
        <v>35</v>
      </c>
      <c r="K51" s="41">
        <v>12</v>
      </c>
      <c r="L51" s="41">
        <v>1000</v>
      </c>
    </row>
    <row r="52" spans="1:12">
      <c r="A52" s="372">
        <v>40534</v>
      </c>
      <c r="B52" s="49">
        <v>11.3</v>
      </c>
      <c r="C52" s="372">
        <v>40534</v>
      </c>
      <c r="D52" s="49">
        <v>1</v>
      </c>
      <c r="E52" s="372">
        <v>40534</v>
      </c>
      <c r="F52" s="49">
        <v>1.24</v>
      </c>
      <c r="H52" s="433">
        <v>41156</v>
      </c>
      <c r="I52" s="41">
        <v>35</v>
      </c>
      <c r="J52" s="41">
        <v>35</v>
      </c>
      <c r="K52" s="41">
        <v>12</v>
      </c>
      <c r="L52" s="41">
        <v>1000</v>
      </c>
    </row>
    <row r="53" spans="1:12">
      <c r="A53" s="372">
        <v>40562</v>
      </c>
      <c r="B53" s="49">
        <v>11.3</v>
      </c>
      <c r="C53" s="372">
        <v>40562</v>
      </c>
      <c r="D53" s="49">
        <v>1</v>
      </c>
      <c r="E53" s="372">
        <v>40562</v>
      </c>
      <c r="F53" s="49">
        <v>1.24</v>
      </c>
      <c r="H53" s="425">
        <v>41159</v>
      </c>
      <c r="I53" s="41">
        <v>35</v>
      </c>
      <c r="J53" s="41">
        <v>35</v>
      </c>
      <c r="K53" s="41">
        <v>12</v>
      </c>
      <c r="L53" s="41">
        <v>1000</v>
      </c>
    </row>
    <row r="54" spans="1:12">
      <c r="A54" s="372">
        <v>40592</v>
      </c>
      <c r="B54" s="49">
        <v>11.3</v>
      </c>
      <c r="C54" s="372">
        <v>40592</v>
      </c>
      <c r="D54" s="49">
        <v>1</v>
      </c>
      <c r="E54" s="372">
        <v>40592</v>
      </c>
      <c r="F54" s="49">
        <v>1.24</v>
      </c>
      <c r="H54" s="433">
        <v>41184</v>
      </c>
      <c r="I54" s="41">
        <v>35</v>
      </c>
      <c r="J54" s="41">
        <v>35</v>
      </c>
      <c r="K54" s="41">
        <v>12</v>
      </c>
      <c r="L54" s="41">
        <v>1000</v>
      </c>
    </row>
    <row r="55" spans="1:12">
      <c r="A55" s="372">
        <v>40611</v>
      </c>
      <c r="B55" s="49">
        <v>11.3</v>
      </c>
      <c r="C55" s="372">
        <v>40611</v>
      </c>
      <c r="D55" s="49">
        <v>1</v>
      </c>
      <c r="E55" s="372">
        <v>40611</v>
      </c>
      <c r="F55" s="49">
        <v>1.24</v>
      </c>
      <c r="H55" s="433">
        <v>41214</v>
      </c>
      <c r="I55" s="41">
        <v>35</v>
      </c>
      <c r="J55" s="41">
        <v>35</v>
      </c>
      <c r="K55" s="41">
        <v>12</v>
      </c>
      <c r="L55" s="41">
        <v>1000</v>
      </c>
    </row>
    <row r="56" spans="1:12">
      <c r="A56" s="372">
        <v>40662</v>
      </c>
      <c r="B56" s="49">
        <v>11.3</v>
      </c>
      <c r="C56" s="372">
        <v>40662</v>
      </c>
      <c r="D56" s="49">
        <v>1</v>
      </c>
      <c r="E56" s="372">
        <v>40662</v>
      </c>
      <c r="F56" s="49">
        <v>1.24</v>
      </c>
      <c r="H56" s="433">
        <v>41246</v>
      </c>
      <c r="I56" s="41">
        <v>35</v>
      </c>
      <c r="J56" s="41">
        <v>35</v>
      </c>
      <c r="K56" s="41">
        <v>12</v>
      </c>
      <c r="L56" s="41">
        <v>1000</v>
      </c>
    </row>
    <row r="57" spans="1:12">
      <c r="A57" s="372">
        <v>40683</v>
      </c>
      <c r="B57" s="49">
        <v>11.3</v>
      </c>
      <c r="C57" s="372">
        <v>40683</v>
      </c>
      <c r="D57" s="49">
        <v>1</v>
      </c>
      <c r="E57" s="372">
        <v>40683</v>
      </c>
      <c r="F57" s="49">
        <v>1.24</v>
      </c>
      <c r="H57" s="433">
        <v>41279</v>
      </c>
      <c r="I57" s="41">
        <v>35</v>
      </c>
      <c r="J57" s="41">
        <v>35</v>
      </c>
      <c r="K57" s="41">
        <v>12</v>
      </c>
      <c r="L57" s="41">
        <v>1000</v>
      </c>
    </row>
    <row r="58" spans="1:12" ht="15" thickBot="1">
      <c r="A58" s="373">
        <v>40714</v>
      </c>
      <c r="B58" s="49">
        <v>11.3</v>
      </c>
      <c r="C58" s="373">
        <v>40714</v>
      </c>
      <c r="D58" s="49">
        <v>1</v>
      </c>
      <c r="E58" s="373">
        <v>40714</v>
      </c>
      <c r="F58" s="49">
        <v>1.24</v>
      </c>
      <c r="H58" s="433">
        <v>41312</v>
      </c>
      <c r="I58" s="41">
        <v>35</v>
      </c>
      <c r="J58" s="41">
        <v>35</v>
      </c>
      <c r="K58" s="41">
        <v>12</v>
      </c>
      <c r="L58" s="41">
        <v>1000</v>
      </c>
    </row>
    <row r="59" spans="1:12">
      <c r="A59" s="413">
        <v>40746</v>
      </c>
      <c r="B59" s="49">
        <v>11.3</v>
      </c>
      <c r="C59" s="413">
        <v>40746</v>
      </c>
      <c r="D59" s="49">
        <v>1</v>
      </c>
      <c r="E59" s="413">
        <v>40746</v>
      </c>
      <c r="F59" s="49">
        <v>1.24</v>
      </c>
      <c r="H59" s="433">
        <v>41337</v>
      </c>
      <c r="I59" s="41">
        <v>35</v>
      </c>
      <c r="J59" s="41">
        <v>35</v>
      </c>
      <c r="K59" s="41">
        <v>12</v>
      </c>
      <c r="L59" s="41">
        <v>1000</v>
      </c>
    </row>
    <row r="60" spans="1:12">
      <c r="A60" s="47">
        <v>40779</v>
      </c>
      <c r="B60" s="49">
        <v>11.3</v>
      </c>
      <c r="C60" s="47">
        <v>40779</v>
      </c>
      <c r="D60" s="49">
        <v>1</v>
      </c>
      <c r="E60" s="47">
        <v>40779</v>
      </c>
      <c r="F60" s="49">
        <v>1.24</v>
      </c>
      <c r="H60" s="433">
        <v>41368</v>
      </c>
      <c r="I60" s="41">
        <v>35</v>
      </c>
      <c r="J60" s="41">
        <v>35</v>
      </c>
      <c r="K60" s="41">
        <v>12</v>
      </c>
      <c r="L60" s="41">
        <v>1000</v>
      </c>
    </row>
    <row r="61" spans="1:12">
      <c r="A61" s="47">
        <v>40798</v>
      </c>
      <c r="B61" s="49">
        <v>11.3</v>
      </c>
      <c r="C61" s="47">
        <v>40798</v>
      </c>
      <c r="D61" s="49">
        <v>1</v>
      </c>
      <c r="E61" s="47">
        <v>40798</v>
      </c>
      <c r="F61" s="49">
        <v>1.24</v>
      </c>
      <c r="H61" s="433">
        <v>41395</v>
      </c>
      <c r="I61" s="41">
        <v>35</v>
      </c>
      <c r="J61" s="41">
        <v>35</v>
      </c>
      <c r="K61" s="41">
        <v>12</v>
      </c>
      <c r="L61" s="41">
        <v>1000</v>
      </c>
    </row>
    <row r="62" spans="1:12" ht="15" thickBot="1">
      <c r="A62" s="47">
        <v>40830</v>
      </c>
      <c r="B62" s="49">
        <v>11.3</v>
      </c>
      <c r="C62" s="47">
        <v>40830</v>
      </c>
      <c r="D62" s="49">
        <v>1</v>
      </c>
      <c r="E62" s="47">
        <v>40830</v>
      </c>
      <c r="F62" s="49">
        <v>1.24</v>
      </c>
      <c r="H62" s="434">
        <v>41432</v>
      </c>
      <c r="I62" s="41">
        <v>35</v>
      </c>
      <c r="J62" s="41">
        <v>35</v>
      </c>
      <c r="K62" s="41">
        <v>12</v>
      </c>
      <c r="L62" s="41">
        <v>1000</v>
      </c>
    </row>
    <row r="63" spans="1:12">
      <c r="A63" s="47">
        <v>40863</v>
      </c>
      <c r="B63" s="49">
        <v>11.3</v>
      </c>
      <c r="C63" s="47">
        <v>40863</v>
      </c>
      <c r="D63" s="49">
        <v>1</v>
      </c>
      <c r="E63" s="47">
        <v>40863</v>
      </c>
      <c r="F63" s="49">
        <v>1.24</v>
      </c>
      <c r="H63" s="445">
        <v>41464</v>
      </c>
      <c r="I63" s="41">
        <v>35</v>
      </c>
      <c r="J63" s="41">
        <v>35</v>
      </c>
      <c r="K63" s="41">
        <v>12</v>
      </c>
      <c r="L63" s="41">
        <v>1000</v>
      </c>
    </row>
    <row r="64" spans="1:12">
      <c r="A64" s="47">
        <v>40890</v>
      </c>
      <c r="B64" s="49">
        <v>11.3</v>
      </c>
      <c r="C64" s="47">
        <v>40890</v>
      </c>
      <c r="D64" s="49">
        <v>1</v>
      </c>
      <c r="E64" s="47">
        <v>40890</v>
      </c>
      <c r="F64" s="49">
        <v>1.24</v>
      </c>
      <c r="H64" s="404">
        <v>41486</v>
      </c>
      <c r="I64" s="41">
        <v>35</v>
      </c>
      <c r="J64" s="41">
        <v>35</v>
      </c>
      <c r="K64" s="41">
        <v>12</v>
      </c>
      <c r="L64" s="41">
        <v>1000</v>
      </c>
    </row>
    <row r="65" spans="1:12">
      <c r="A65" s="47">
        <v>40935</v>
      </c>
      <c r="B65" s="49">
        <v>11.3</v>
      </c>
      <c r="C65" s="47">
        <v>40935</v>
      </c>
      <c r="D65" s="49">
        <v>1</v>
      </c>
      <c r="E65" s="47">
        <v>40935</v>
      </c>
      <c r="F65" s="49">
        <v>1.24</v>
      </c>
      <c r="H65" s="404">
        <v>41522</v>
      </c>
      <c r="I65" s="41">
        <v>35</v>
      </c>
      <c r="J65" s="41">
        <v>35</v>
      </c>
      <c r="K65" s="41">
        <v>12</v>
      </c>
      <c r="L65" s="41">
        <v>1000</v>
      </c>
    </row>
    <row r="66" spans="1:12">
      <c r="A66" s="47">
        <v>40954</v>
      </c>
      <c r="B66" s="49">
        <v>11.3</v>
      </c>
      <c r="C66" s="47">
        <v>40954</v>
      </c>
      <c r="D66" s="49">
        <v>1</v>
      </c>
      <c r="E66" s="47">
        <v>40954</v>
      </c>
      <c r="F66" s="49">
        <v>1.24</v>
      </c>
      <c r="H66" s="404">
        <v>41551</v>
      </c>
      <c r="I66" s="41">
        <v>35</v>
      </c>
      <c r="J66" s="41">
        <v>35</v>
      </c>
      <c r="K66" s="41">
        <v>12</v>
      </c>
      <c r="L66" s="41">
        <v>1000</v>
      </c>
    </row>
    <row r="67" spans="1:12">
      <c r="A67" s="47">
        <v>40997</v>
      </c>
      <c r="B67" s="49">
        <v>11.3</v>
      </c>
      <c r="C67" s="47">
        <v>40997</v>
      </c>
      <c r="D67" s="49">
        <v>1</v>
      </c>
      <c r="E67" s="47">
        <v>40997</v>
      </c>
      <c r="F67" s="49">
        <v>1.24</v>
      </c>
      <c r="H67" s="404">
        <v>41583</v>
      </c>
      <c r="I67" s="41">
        <v>35</v>
      </c>
      <c r="J67" s="41">
        <v>35</v>
      </c>
      <c r="K67" s="41">
        <v>12</v>
      </c>
      <c r="L67" s="41">
        <v>1000</v>
      </c>
    </row>
    <row r="68" spans="1:12">
      <c r="A68" s="47">
        <v>41003</v>
      </c>
      <c r="B68" s="49">
        <v>11.3</v>
      </c>
      <c r="C68" s="47">
        <v>41003</v>
      </c>
      <c r="D68" s="49">
        <v>1</v>
      </c>
      <c r="E68" s="47">
        <v>41003</v>
      </c>
      <c r="F68" s="49">
        <v>1.24</v>
      </c>
      <c r="H68" s="404">
        <v>41612</v>
      </c>
      <c r="I68" s="41">
        <v>35</v>
      </c>
      <c r="J68" s="41">
        <v>35</v>
      </c>
      <c r="K68" s="41">
        <v>12</v>
      </c>
      <c r="L68" s="41">
        <v>1000</v>
      </c>
    </row>
    <row r="69" spans="1:12">
      <c r="A69" s="47">
        <v>41004</v>
      </c>
      <c r="B69" s="49">
        <v>11.3</v>
      </c>
      <c r="C69" s="47">
        <v>41004</v>
      </c>
      <c r="D69" s="49">
        <v>1</v>
      </c>
      <c r="E69" s="47">
        <v>41004</v>
      </c>
      <c r="F69" s="49">
        <v>1.24</v>
      </c>
      <c r="H69" s="404">
        <v>41645</v>
      </c>
      <c r="I69" s="41">
        <v>35</v>
      </c>
      <c r="J69" s="41">
        <v>35</v>
      </c>
      <c r="K69" s="41">
        <v>12</v>
      </c>
      <c r="L69" s="41">
        <v>1000</v>
      </c>
    </row>
    <row r="70" spans="1:12">
      <c r="A70" s="47">
        <v>41032</v>
      </c>
      <c r="B70" s="49">
        <v>11.3</v>
      </c>
      <c r="C70" s="47">
        <v>41032</v>
      </c>
      <c r="D70" s="49">
        <v>1</v>
      </c>
      <c r="E70" s="47">
        <v>41032</v>
      </c>
      <c r="F70" s="49">
        <v>1.24</v>
      </c>
      <c r="H70" s="404">
        <v>41674</v>
      </c>
      <c r="I70" s="41">
        <v>35</v>
      </c>
      <c r="J70" s="41">
        <v>35</v>
      </c>
      <c r="K70" s="41">
        <v>12</v>
      </c>
      <c r="L70" s="41">
        <v>1000</v>
      </c>
    </row>
    <row r="71" spans="1:12" ht="15" thickBot="1">
      <c r="A71" s="414">
        <v>41061</v>
      </c>
      <c r="B71" s="49">
        <v>11.3</v>
      </c>
      <c r="C71" s="414">
        <v>41061</v>
      </c>
      <c r="D71" s="49">
        <v>1</v>
      </c>
      <c r="E71" s="414">
        <v>41061</v>
      </c>
      <c r="F71" s="49">
        <v>1.24</v>
      </c>
      <c r="H71" s="404">
        <v>41702</v>
      </c>
      <c r="I71" s="41">
        <v>35</v>
      </c>
      <c r="J71" s="41">
        <v>35</v>
      </c>
      <c r="K71" s="41">
        <v>12</v>
      </c>
      <c r="L71" s="41">
        <v>1000</v>
      </c>
    </row>
    <row r="72" spans="1:12">
      <c r="A72" s="371">
        <v>41093</v>
      </c>
      <c r="B72" s="49">
        <v>11.3</v>
      </c>
      <c r="C72" s="371">
        <v>41093</v>
      </c>
      <c r="D72" s="49">
        <v>1</v>
      </c>
      <c r="E72" s="371">
        <v>41093</v>
      </c>
      <c r="F72" s="49">
        <v>1.24</v>
      </c>
      <c r="H72" s="404">
        <v>41733</v>
      </c>
      <c r="I72" s="41">
        <v>35</v>
      </c>
      <c r="J72" s="41">
        <v>35</v>
      </c>
      <c r="K72" s="41">
        <v>12</v>
      </c>
      <c r="L72" s="41">
        <v>1000</v>
      </c>
    </row>
    <row r="73" spans="1:12">
      <c r="A73" s="372">
        <v>41122</v>
      </c>
      <c r="B73" s="49">
        <v>11.3</v>
      </c>
      <c r="C73" s="372">
        <v>41122</v>
      </c>
      <c r="D73" s="49">
        <v>1</v>
      </c>
      <c r="E73" s="372">
        <v>41122</v>
      </c>
      <c r="F73" s="49">
        <v>1.24</v>
      </c>
      <c r="H73" s="404">
        <v>41760</v>
      </c>
      <c r="I73" s="41">
        <v>35</v>
      </c>
      <c r="J73" s="41">
        <v>35</v>
      </c>
      <c r="K73" s="41">
        <v>12</v>
      </c>
      <c r="L73" s="41">
        <v>1000</v>
      </c>
    </row>
    <row r="74" spans="1:12" ht="15" thickBot="1">
      <c r="A74" s="372">
        <v>41155</v>
      </c>
      <c r="B74" s="49">
        <v>11.3</v>
      </c>
      <c r="C74" s="372">
        <v>41155</v>
      </c>
      <c r="D74" s="49">
        <v>1</v>
      </c>
      <c r="E74" s="372">
        <v>41155</v>
      </c>
      <c r="F74" s="49">
        <v>1.24</v>
      </c>
      <c r="H74" s="447">
        <v>41794</v>
      </c>
      <c r="I74" s="41">
        <v>35</v>
      </c>
      <c r="J74" s="41">
        <v>35</v>
      </c>
      <c r="K74" s="41">
        <v>12</v>
      </c>
      <c r="L74" s="41">
        <v>1000</v>
      </c>
    </row>
    <row r="75" spans="1:12">
      <c r="A75" s="372">
        <v>41185</v>
      </c>
      <c r="B75" s="49">
        <v>11.3</v>
      </c>
      <c r="C75" s="372">
        <v>41185</v>
      </c>
      <c r="D75" s="49">
        <v>1</v>
      </c>
      <c r="E75" s="372">
        <v>41185</v>
      </c>
      <c r="F75" s="49">
        <v>1.24</v>
      </c>
      <c r="H75" s="455">
        <v>41821</v>
      </c>
      <c r="I75" s="41">
        <v>35</v>
      </c>
      <c r="J75" s="41">
        <v>35</v>
      </c>
      <c r="K75" s="41">
        <v>12</v>
      </c>
      <c r="L75" s="41">
        <v>1000</v>
      </c>
    </row>
    <row r="76" spans="1:12">
      <c r="A76" s="372">
        <v>41218</v>
      </c>
      <c r="B76" s="49">
        <v>11.3</v>
      </c>
      <c r="C76" s="372">
        <v>41218</v>
      </c>
      <c r="D76" s="49">
        <v>1</v>
      </c>
      <c r="E76" s="372">
        <v>41218</v>
      </c>
      <c r="F76" s="49">
        <v>1.24</v>
      </c>
      <c r="H76" s="456">
        <v>41856</v>
      </c>
      <c r="I76" s="41">
        <v>35</v>
      </c>
      <c r="J76" s="41">
        <v>35</v>
      </c>
      <c r="K76" s="41">
        <v>12</v>
      </c>
      <c r="L76" s="41">
        <v>1000</v>
      </c>
    </row>
    <row r="77" spans="1:12">
      <c r="A77" s="372">
        <v>41246</v>
      </c>
      <c r="B77" s="49">
        <v>11.3</v>
      </c>
      <c r="C77" s="372">
        <v>41246</v>
      </c>
      <c r="D77" s="49">
        <v>1</v>
      </c>
      <c r="E77" s="372">
        <v>41246</v>
      </c>
      <c r="F77" s="49">
        <v>1.24</v>
      </c>
      <c r="H77" s="456">
        <v>41884</v>
      </c>
      <c r="I77" s="41">
        <v>35</v>
      </c>
      <c r="J77" s="41">
        <v>35</v>
      </c>
      <c r="K77" s="41">
        <v>12</v>
      </c>
      <c r="L77" s="41">
        <v>1000</v>
      </c>
    </row>
    <row r="78" spans="1:12">
      <c r="A78" s="372">
        <v>41277</v>
      </c>
      <c r="B78" s="49">
        <v>11.3</v>
      </c>
      <c r="C78" s="372">
        <v>41277</v>
      </c>
      <c r="D78" s="49">
        <v>1</v>
      </c>
      <c r="E78" s="372">
        <v>41277</v>
      </c>
      <c r="F78" s="49">
        <v>1.24</v>
      </c>
      <c r="H78" s="456">
        <v>41892</v>
      </c>
      <c r="I78" s="41">
        <v>35</v>
      </c>
      <c r="J78" s="41">
        <v>35</v>
      </c>
      <c r="K78" s="41">
        <v>12</v>
      </c>
      <c r="L78" s="41">
        <v>1000</v>
      </c>
    </row>
    <row r="79" spans="1:12">
      <c r="A79" s="372">
        <v>41310</v>
      </c>
      <c r="B79" s="49">
        <v>11.3</v>
      </c>
      <c r="C79" s="372">
        <v>41310</v>
      </c>
      <c r="D79" s="49">
        <v>1</v>
      </c>
      <c r="E79" s="372">
        <v>41310</v>
      </c>
      <c r="F79" s="49">
        <v>1.24</v>
      </c>
      <c r="H79" s="456">
        <v>41943</v>
      </c>
      <c r="I79" s="41">
        <v>35</v>
      </c>
      <c r="J79" s="41">
        <v>35</v>
      </c>
      <c r="K79" s="41">
        <v>12</v>
      </c>
      <c r="L79" s="41">
        <v>1000</v>
      </c>
    </row>
    <row r="80" spans="1:12">
      <c r="A80" s="372">
        <v>41337</v>
      </c>
      <c r="B80" s="49">
        <v>11.3</v>
      </c>
      <c r="C80" s="372">
        <v>41337</v>
      </c>
      <c r="D80" s="49">
        <v>1</v>
      </c>
      <c r="E80" s="372">
        <v>41337</v>
      </c>
      <c r="F80" s="49">
        <v>1.24</v>
      </c>
      <c r="H80" s="456">
        <v>41976</v>
      </c>
      <c r="I80" s="41">
        <v>35</v>
      </c>
      <c r="J80" s="41">
        <v>35</v>
      </c>
      <c r="K80" s="41">
        <v>12</v>
      </c>
      <c r="L80" s="41">
        <v>1000</v>
      </c>
    </row>
    <row r="81" spans="1:12">
      <c r="A81" s="372">
        <v>41368</v>
      </c>
      <c r="B81" s="49">
        <v>11.3</v>
      </c>
      <c r="C81" s="372">
        <v>41368</v>
      </c>
      <c r="D81" s="49">
        <v>1</v>
      </c>
      <c r="E81" s="372">
        <v>41368</v>
      </c>
      <c r="F81" s="49">
        <v>1.24</v>
      </c>
      <c r="H81" s="456">
        <v>42010</v>
      </c>
      <c r="I81" s="41">
        <v>35</v>
      </c>
      <c r="J81" s="41">
        <v>35</v>
      </c>
      <c r="K81" s="41">
        <v>12</v>
      </c>
      <c r="L81" s="41">
        <v>1000</v>
      </c>
    </row>
    <row r="82" spans="1:12">
      <c r="A82" s="372">
        <v>41395</v>
      </c>
      <c r="B82" s="49">
        <v>11.3</v>
      </c>
      <c r="C82" s="372">
        <v>41395</v>
      </c>
      <c r="D82" s="49">
        <v>1</v>
      </c>
      <c r="E82" s="372">
        <v>41395</v>
      </c>
      <c r="F82" s="49">
        <v>1.24</v>
      </c>
      <c r="H82" s="456">
        <v>42038</v>
      </c>
      <c r="I82" s="41">
        <v>35</v>
      </c>
      <c r="J82" s="41">
        <v>35</v>
      </c>
      <c r="K82" s="41">
        <v>12</v>
      </c>
      <c r="L82" s="41">
        <v>1000</v>
      </c>
    </row>
    <row r="83" spans="1:12" ht="15" thickBot="1">
      <c r="A83" s="372">
        <v>41431</v>
      </c>
      <c r="B83" s="49">
        <v>11.3</v>
      </c>
      <c r="C83" s="372">
        <v>41431</v>
      </c>
      <c r="D83" s="49">
        <v>1</v>
      </c>
      <c r="E83" s="372">
        <v>41431</v>
      </c>
      <c r="F83" s="49">
        <v>1.24</v>
      </c>
      <c r="H83" s="456">
        <v>42069</v>
      </c>
      <c r="I83" s="41">
        <v>35</v>
      </c>
      <c r="J83" s="41">
        <v>35</v>
      </c>
      <c r="K83" s="41">
        <v>12</v>
      </c>
      <c r="L83" s="41">
        <v>1000</v>
      </c>
    </row>
    <row r="84" spans="1:12">
      <c r="A84" s="437">
        <v>41457</v>
      </c>
      <c r="B84" s="49">
        <v>11.3</v>
      </c>
      <c r="C84" s="437">
        <v>41457</v>
      </c>
      <c r="D84" s="49">
        <v>1</v>
      </c>
      <c r="E84" s="437">
        <v>41457</v>
      </c>
      <c r="F84" s="49">
        <v>1.24</v>
      </c>
      <c r="H84" s="456">
        <v>42103</v>
      </c>
      <c r="I84" s="41">
        <v>35</v>
      </c>
      <c r="J84" s="41">
        <v>35</v>
      </c>
      <c r="K84" s="41">
        <v>12</v>
      </c>
      <c r="L84" s="41">
        <v>1000</v>
      </c>
    </row>
    <row r="85" spans="1:12">
      <c r="A85" s="422">
        <v>41486</v>
      </c>
      <c r="B85" s="49">
        <v>11.3</v>
      </c>
      <c r="C85" s="422">
        <v>41486</v>
      </c>
      <c r="D85" s="49">
        <v>1</v>
      </c>
      <c r="E85" s="422">
        <v>41486</v>
      </c>
      <c r="F85" s="49">
        <v>1.24</v>
      </c>
      <c r="H85" s="456">
        <v>42129</v>
      </c>
      <c r="I85" s="41">
        <v>35</v>
      </c>
      <c r="J85" s="41">
        <v>35</v>
      </c>
      <c r="K85" s="41">
        <v>12</v>
      </c>
      <c r="L85" s="41">
        <v>1000</v>
      </c>
    </row>
    <row r="86" spans="1:12" ht="15" thickBot="1">
      <c r="A86" s="441">
        <v>41522</v>
      </c>
      <c r="B86" s="49">
        <v>11.3</v>
      </c>
      <c r="C86" s="441">
        <v>41522</v>
      </c>
      <c r="D86" s="49">
        <v>1</v>
      </c>
      <c r="E86" s="441">
        <v>41522</v>
      </c>
      <c r="F86" s="49">
        <v>1.24</v>
      </c>
      <c r="H86" s="457">
        <v>42158</v>
      </c>
      <c r="I86" s="41">
        <v>35</v>
      </c>
      <c r="J86" s="41">
        <v>35</v>
      </c>
      <c r="K86" s="41">
        <v>12</v>
      </c>
      <c r="L86" s="41">
        <v>1000</v>
      </c>
    </row>
    <row r="87" spans="1:12">
      <c r="A87" s="450">
        <v>41551</v>
      </c>
      <c r="B87" s="49">
        <v>11.3</v>
      </c>
      <c r="C87" s="450">
        <v>41551</v>
      </c>
      <c r="D87" s="49">
        <v>1</v>
      </c>
      <c r="E87" s="450">
        <v>41551</v>
      </c>
      <c r="F87" s="49">
        <v>1.24</v>
      </c>
      <c r="H87" s="454">
        <v>42187</v>
      </c>
      <c r="I87" s="41">
        <v>35</v>
      </c>
      <c r="J87" s="41">
        <v>35</v>
      </c>
      <c r="K87" s="41">
        <v>12</v>
      </c>
      <c r="L87" s="41">
        <v>1000</v>
      </c>
    </row>
    <row r="88" spans="1:12">
      <c r="A88" s="146">
        <v>41585</v>
      </c>
      <c r="B88" s="49">
        <v>11.3</v>
      </c>
      <c r="C88" s="146">
        <v>41585</v>
      </c>
      <c r="D88" s="49">
        <v>1</v>
      </c>
      <c r="E88" s="146">
        <v>41585</v>
      </c>
      <c r="F88" s="49">
        <v>1.24</v>
      </c>
      <c r="H88" s="446">
        <v>42220</v>
      </c>
      <c r="I88" s="41">
        <v>35</v>
      </c>
      <c r="J88" s="41">
        <v>35</v>
      </c>
      <c r="K88" s="41">
        <v>12</v>
      </c>
      <c r="L88" s="41">
        <v>1000</v>
      </c>
    </row>
    <row r="89" spans="1:12">
      <c r="A89" s="146">
        <v>41614</v>
      </c>
      <c r="B89" s="49">
        <v>11.3</v>
      </c>
      <c r="C89" s="146">
        <v>41614</v>
      </c>
      <c r="D89" s="49">
        <v>1</v>
      </c>
      <c r="E89" s="146">
        <v>41614</v>
      </c>
      <c r="F89" s="49">
        <v>1.24</v>
      </c>
      <c r="H89" s="446">
        <v>42249</v>
      </c>
      <c r="I89" s="41">
        <v>35</v>
      </c>
      <c r="J89" s="41">
        <v>35</v>
      </c>
      <c r="K89" s="41">
        <v>12</v>
      </c>
      <c r="L89" s="41">
        <v>1000</v>
      </c>
    </row>
    <row r="90" spans="1:12" ht="15" thickBot="1">
      <c r="A90" s="146">
        <v>41645</v>
      </c>
      <c r="B90" s="49">
        <v>11.3</v>
      </c>
      <c r="C90" s="146">
        <v>41645</v>
      </c>
      <c r="D90" s="49">
        <v>1</v>
      </c>
      <c r="E90" s="146">
        <v>41645</v>
      </c>
      <c r="F90" s="49">
        <v>1.24</v>
      </c>
      <c r="H90" s="446">
        <v>42278</v>
      </c>
      <c r="I90" s="41">
        <v>35</v>
      </c>
      <c r="J90" s="41">
        <v>35</v>
      </c>
      <c r="K90" s="41">
        <v>12</v>
      </c>
      <c r="L90" s="41">
        <v>1000</v>
      </c>
    </row>
    <row r="91" spans="1:12">
      <c r="A91" s="449">
        <v>41821</v>
      </c>
      <c r="B91" s="49">
        <v>11.3</v>
      </c>
      <c r="C91" s="449">
        <v>41821</v>
      </c>
      <c r="D91" s="49">
        <v>1</v>
      </c>
      <c r="E91" s="449">
        <v>41821</v>
      </c>
      <c r="F91" s="49">
        <v>1.24</v>
      </c>
      <c r="H91" s="446">
        <v>42310</v>
      </c>
      <c r="I91" s="41">
        <v>35</v>
      </c>
      <c r="J91" s="41">
        <v>35</v>
      </c>
      <c r="K91" s="41">
        <v>12</v>
      </c>
      <c r="L91" s="41">
        <v>1000</v>
      </c>
    </row>
    <row r="92" spans="1:12" ht="15" thickBot="1">
      <c r="A92" s="460">
        <v>42010</v>
      </c>
      <c r="B92" s="49">
        <v>11.3</v>
      </c>
      <c r="C92" s="460">
        <v>42010</v>
      </c>
      <c r="D92" s="49">
        <v>1</v>
      </c>
      <c r="E92" s="460">
        <v>42010</v>
      </c>
      <c r="F92" s="49">
        <v>1.24</v>
      </c>
      <c r="H92" s="475">
        <v>51774</v>
      </c>
      <c r="I92" s="41">
        <v>35</v>
      </c>
      <c r="J92" s="41">
        <v>35</v>
      </c>
      <c r="K92" s="41">
        <v>12</v>
      </c>
      <c r="L92" s="41">
        <v>1000</v>
      </c>
    </row>
    <row r="93" spans="1:12">
      <c r="A93" s="461">
        <v>42199</v>
      </c>
      <c r="B93" s="49">
        <v>11.3</v>
      </c>
      <c r="C93" s="461">
        <v>42199</v>
      </c>
      <c r="D93" s="49">
        <v>1</v>
      </c>
      <c r="E93" s="461">
        <v>42199</v>
      </c>
      <c r="F93" s="49">
        <v>1.24</v>
      </c>
    </row>
    <row r="94" spans="1:12">
      <c r="A94" s="475">
        <v>51774</v>
      </c>
      <c r="B94" s="49">
        <v>11.3</v>
      </c>
      <c r="C94" s="475">
        <v>51774</v>
      </c>
      <c r="D94" s="49">
        <v>1</v>
      </c>
      <c r="E94" s="475">
        <v>51774</v>
      </c>
      <c r="F94" s="49">
        <v>1.24</v>
      </c>
    </row>
  </sheetData>
  <mergeCells count="4">
    <mergeCell ref="A3:B3"/>
    <mergeCell ref="C3:D3"/>
    <mergeCell ref="N3:O3"/>
    <mergeCell ref="E3:F3"/>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2" tint="-0.249977111117893"/>
  </sheetPr>
  <dimension ref="A1:AV50"/>
  <sheetViews>
    <sheetView view="pageLayout" topLeftCell="A5" zoomScaleNormal="100" workbookViewId="0">
      <selection activeCell="K48" sqref="K48"/>
    </sheetView>
  </sheetViews>
  <sheetFormatPr defaultColWidth="9.109375" defaultRowHeight="10.199999999999999"/>
  <cols>
    <col min="1" max="1" width="9.88671875" style="154" customWidth="1"/>
    <col min="2" max="2" width="3.5546875" style="154" bestFit="1" customWidth="1"/>
    <col min="3" max="3" width="4.44140625" style="154" customWidth="1"/>
    <col min="4" max="4" width="4.44140625" style="154" bestFit="1" customWidth="1"/>
    <col min="5" max="5" width="6.5546875" style="154" bestFit="1" customWidth="1"/>
    <col min="6" max="7" width="6.5546875" style="154" customWidth="1"/>
    <col min="8" max="8" width="3.44140625" style="154" customWidth="1"/>
    <col min="9" max="9" width="3" style="154" customWidth="1"/>
    <col min="10" max="12" width="7.44140625" style="154" customWidth="1"/>
    <col min="13" max="14" width="4.5546875" style="154" bestFit="1" customWidth="1"/>
    <col min="15" max="15" width="6.5546875" style="154" bestFit="1" customWidth="1"/>
    <col min="16" max="17" width="8.5546875" style="154" customWidth="1"/>
    <col min="18" max="19" width="9.5546875" style="154" bestFit="1" customWidth="1"/>
    <col min="20" max="20" width="6.5546875" style="154" bestFit="1" customWidth="1"/>
    <col min="21" max="21" width="7.44140625" style="154" bestFit="1" customWidth="1"/>
    <col min="22" max="22" width="6.5546875" style="154" bestFit="1" customWidth="1"/>
    <col min="23" max="24" width="6.5546875" style="154" customWidth="1"/>
    <col min="25" max="25" width="3.88671875" style="154" bestFit="1" customWidth="1"/>
    <col min="26" max="26" width="3.88671875" style="154" customWidth="1"/>
    <col min="27" max="27" width="6.109375" style="154" bestFit="1" customWidth="1"/>
    <col min="28" max="28" width="4.5546875" style="154" bestFit="1" customWidth="1"/>
    <col min="29" max="29" width="5.109375" style="154" bestFit="1" customWidth="1"/>
    <col min="30" max="30" width="6.109375" style="154" bestFit="1" customWidth="1"/>
    <col min="31" max="31" width="3.109375" style="154" bestFit="1" customWidth="1"/>
    <col min="32" max="32" width="2.88671875" style="154" bestFit="1" customWidth="1"/>
    <col min="33" max="33" width="6" style="154" bestFit="1" customWidth="1"/>
    <col min="34" max="35" width="4.5546875" style="154" bestFit="1" customWidth="1"/>
    <col min="36" max="36" width="6.109375" style="154" bestFit="1" customWidth="1"/>
    <col min="37" max="37" width="3.88671875" style="154" bestFit="1" customWidth="1"/>
    <col min="38" max="38" width="4.44140625" style="154" bestFit="1" customWidth="1"/>
    <col min="39" max="39" width="6" style="154" bestFit="1" customWidth="1"/>
    <col min="40" max="40" width="3.88671875" style="154" bestFit="1" customWidth="1"/>
    <col min="41" max="41" width="4.44140625" style="154" bestFit="1" customWidth="1"/>
    <col min="42" max="42" width="6" style="154" bestFit="1" customWidth="1"/>
    <col min="43" max="44" width="4.5546875" style="154" bestFit="1" customWidth="1"/>
    <col min="45" max="45" width="6" style="154" bestFit="1" customWidth="1"/>
    <col min="46" max="46" width="4.5546875" style="154" bestFit="1" customWidth="1"/>
    <col min="47" max="47" width="5.109375" style="154" bestFit="1" customWidth="1"/>
    <col min="48" max="48" width="6.109375" style="154" bestFit="1" customWidth="1"/>
    <col min="49" max="16384" width="9.109375" style="154"/>
  </cols>
  <sheetData>
    <row r="1" spans="1:48" ht="33.75" customHeight="1">
      <c r="A1" s="766" t="s">
        <v>29</v>
      </c>
      <c r="B1" s="767"/>
      <c r="C1" s="767"/>
      <c r="D1" s="767"/>
      <c r="E1" s="767"/>
      <c r="F1" s="767"/>
      <c r="G1" s="767"/>
      <c r="H1" s="767"/>
      <c r="I1" s="767"/>
      <c r="J1" s="767"/>
      <c r="K1" s="767"/>
      <c r="L1" s="767"/>
      <c r="M1" s="767"/>
      <c r="N1" s="767"/>
      <c r="O1" s="767"/>
      <c r="P1" s="767"/>
      <c r="Q1" s="767"/>
      <c r="R1" s="767"/>
      <c r="S1" s="767"/>
      <c r="T1" s="767"/>
      <c r="U1" s="767"/>
      <c r="V1" s="767"/>
      <c r="W1" s="767"/>
      <c r="X1" s="767"/>
      <c r="Y1" s="767"/>
      <c r="Z1" s="767"/>
      <c r="AA1" s="767"/>
      <c r="AB1" s="767"/>
      <c r="AC1" s="767"/>
      <c r="AD1" s="767"/>
      <c r="AE1" s="767"/>
      <c r="AF1" s="767"/>
      <c r="AG1" s="767"/>
      <c r="AH1" s="767"/>
      <c r="AI1" s="767"/>
      <c r="AJ1" s="767"/>
      <c r="AK1" s="767"/>
      <c r="AL1" s="767"/>
      <c r="AM1" s="767"/>
      <c r="AN1" s="767"/>
      <c r="AO1" s="767"/>
      <c r="AP1" s="767"/>
      <c r="AQ1" s="767"/>
      <c r="AR1" s="767"/>
      <c r="AS1" s="767"/>
      <c r="AT1" s="767"/>
      <c r="AU1" s="767"/>
      <c r="AV1" s="768"/>
    </row>
    <row r="2" spans="1:48" s="157" customFormat="1" ht="48.75" customHeight="1">
      <c r="A2" s="155"/>
      <c r="B2" s="156" t="s">
        <v>92</v>
      </c>
      <c r="C2" s="769" t="s">
        <v>179</v>
      </c>
      <c r="D2" s="769"/>
      <c r="E2" s="769"/>
      <c r="F2" s="156"/>
      <c r="G2" s="156"/>
      <c r="H2" s="769" t="s">
        <v>25</v>
      </c>
      <c r="I2" s="769"/>
      <c r="J2" s="769"/>
      <c r="K2" s="156"/>
      <c r="L2" s="156"/>
      <c r="M2" s="769" t="s">
        <v>26</v>
      </c>
      <c r="N2" s="769"/>
      <c r="O2" s="769"/>
      <c r="P2" s="156"/>
      <c r="Q2" s="156"/>
      <c r="R2" s="156"/>
      <c r="S2" s="156"/>
      <c r="T2" s="769" t="s">
        <v>180</v>
      </c>
      <c r="U2" s="769"/>
      <c r="V2" s="769"/>
      <c r="W2" s="156"/>
      <c r="X2" s="156"/>
      <c r="Y2" s="769" t="s">
        <v>169</v>
      </c>
      <c r="Z2" s="769"/>
      <c r="AA2" s="769"/>
      <c r="AB2" s="769" t="s">
        <v>45</v>
      </c>
      <c r="AC2" s="769"/>
      <c r="AD2" s="769"/>
      <c r="AE2" s="769" t="s">
        <v>87</v>
      </c>
      <c r="AF2" s="769"/>
      <c r="AG2" s="769"/>
      <c r="AH2" s="769" t="s">
        <v>94</v>
      </c>
      <c r="AI2" s="769"/>
      <c r="AJ2" s="769"/>
      <c r="AK2" s="769" t="s">
        <v>93</v>
      </c>
      <c r="AL2" s="769"/>
      <c r="AM2" s="769"/>
      <c r="AN2" s="769" t="s">
        <v>89</v>
      </c>
      <c r="AO2" s="769"/>
      <c r="AP2" s="769"/>
      <c r="AQ2" s="769" t="s">
        <v>90</v>
      </c>
      <c r="AR2" s="769"/>
      <c r="AS2" s="769"/>
      <c r="AT2" s="769" t="s">
        <v>119</v>
      </c>
      <c r="AU2" s="769"/>
      <c r="AV2" s="770"/>
    </row>
    <row r="3" spans="1:48" s="161" customFormat="1" ht="38.25" customHeight="1">
      <c r="A3" s="158" t="s">
        <v>28</v>
      </c>
      <c r="B3" s="159"/>
      <c r="C3" s="755" t="s">
        <v>181</v>
      </c>
      <c r="D3" s="755"/>
      <c r="E3" s="159" t="s">
        <v>118</v>
      </c>
      <c r="F3" s="159" t="s">
        <v>182</v>
      </c>
      <c r="G3" s="159" t="s">
        <v>183</v>
      </c>
      <c r="H3" s="755" t="s">
        <v>181</v>
      </c>
      <c r="I3" s="755"/>
      <c r="J3" s="159" t="s">
        <v>118</v>
      </c>
      <c r="K3" s="159" t="s">
        <v>182</v>
      </c>
      <c r="L3" s="159" t="s">
        <v>183</v>
      </c>
      <c r="M3" s="755" t="s">
        <v>181</v>
      </c>
      <c r="N3" s="755"/>
      <c r="O3" s="159" t="s">
        <v>118</v>
      </c>
      <c r="P3" s="159" t="s">
        <v>182</v>
      </c>
      <c r="Q3" s="159" t="s">
        <v>183</v>
      </c>
      <c r="R3" s="159" t="s">
        <v>177</v>
      </c>
      <c r="S3" s="159" t="s">
        <v>178</v>
      </c>
      <c r="T3" s="765" t="s">
        <v>30</v>
      </c>
      <c r="U3" s="765"/>
      <c r="V3" s="159" t="s">
        <v>118</v>
      </c>
      <c r="W3" s="159" t="s">
        <v>182</v>
      </c>
      <c r="X3" s="159" t="s">
        <v>183</v>
      </c>
      <c r="Y3" s="755" t="s">
        <v>181</v>
      </c>
      <c r="Z3" s="755"/>
      <c r="AA3" s="159" t="s">
        <v>46</v>
      </c>
      <c r="AB3" s="755" t="s">
        <v>181</v>
      </c>
      <c r="AC3" s="755"/>
      <c r="AD3" s="159" t="s">
        <v>46</v>
      </c>
      <c r="AE3" s="755" t="s">
        <v>181</v>
      </c>
      <c r="AF3" s="755"/>
      <c r="AG3" s="159" t="s">
        <v>46</v>
      </c>
      <c r="AH3" s="755" t="s">
        <v>181</v>
      </c>
      <c r="AI3" s="755"/>
      <c r="AJ3" s="159" t="s">
        <v>46</v>
      </c>
      <c r="AK3" s="755" t="s">
        <v>181</v>
      </c>
      <c r="AL3" s="755"/>
      <c r="AM3" s="159" t="s">
        <v>46</v>
      </c>
      <c r="AN3" s="755" t="s">
        <v>91</v>
      </c>
      <c r="AO3" s="755"/>
      <c r="AP3" s="159" t="s">
        <v>46</v>
      </c>
      <c r="AQ3" s="755" t="s">
        <v>91</v>
      </c>
      <c r="AR3" s="755"/>
      <c r="AS3" s="159" t="s">
        <v>46</v>
      </c>
      <c r="AT3" s="755" t="s">
        <v>91</v>
      </c>
      <c r="AU3" s="755"/>
      <c r="AV3" s="160" t="s">
        <v>46</v>
      </c>
    </row>
    <row r="4" spans="1:48">
      <c r="A4" s="162" t="s">
        <v>27</v>
      </c>
      <c r="B4" s="163" t="s">
        <v>14</v>
      </c>
      <c r="C4" s="762">
        <v>35</v>
      </c>
      <c r="D4" s="763"/>
      <c r="E4" s="764"/>
      <c r="F4" s="164"/>
      <c r="G4" s="164"/>
      <c r="H4" s="762">
        <v>35</v>
      </c>
      <c r="I4" s="763"/>
      <c r="J4" s="764"/>
      <c r="K4" s="164"/>
      <c r="L4" s="164"/>
      <c r="M4" s="762">
        <v>12</v>
      </c>
      <c r="N4" s="763"/>
      <c r="O4" s="764"/>
      <c r="P4" s="164"/>
      <c r="Q4" s="164"/>
      <c r="R4" s="164"/>
      <c r="S4" s="164"/>
      <c r="T4" s="759">
        <v>1000</v>
      </c>
      <c r="U4" s="760"/>
      <c r="V4" s="761"/>
      <c r="W4" s="165"/>
      <c r="X4" s="165"/>
      <c r="Y4" s="759" t="s">
        <v>14</v>
      </c>
      <c r="Z4" s="760"/>
      <c r="AA4" s="761"/>
      <c r="AB4" s="759" t="s">
        <v>14</v>
      </c>
      <c r="AC4" s="760"/>
      <c r="AD4" s="761"/>
      <c r="AE4" s="759" t="s">
        <v>14</v>
      </c>
      <c r="AF4" s="760"/>
      <c r="AG4" s="761"/>
      <c r="AH4" s="759" t="s">
        <v>14</v>
      </c>
      <c r="AI4" s="760"/>
      <c r="AJ4" s="761"/>
      <c r="AK4" s="759" t="s">
        <v>14</v>
      </c>
      <c r="AL4" s="760"/>
      <c r="AM4" s="761"/>
      <c r="AN4" s="759" t="s">
        <v>14</v>
      </c>
      <c r="AO4" s="760"/>
      <c r="AP4" s="761"/>
      <c r="AQ4" s="759" t="s">
        <v>14</v>
      </c>
      <c r="AR4" s="760"/>
      <c r="AS4" s="761"/>
      <c r="AT4" s="166"/>
      <c r="AU4" s="166"/>
      <c r="AV4" s="167"/>
    </row>
    <row r="5" spans="1:48">
      <c r="A5" s="756" t="s">
        <v>32</v>
      </c>
      <c r="B5" s="757"/>
      <c r="C5" s="757"/>
      <c r="D5" s="757"/>
      <c r="E5" s="757"/>
      <c r="F5" s="757"/>
      <c r="G5" s="757"/>
      <c r="H5" s="757"/>
      <c r="I5" s="757"/>
      <c r="J5" s="757"/>
      <c r="K5" s="757"/>
      <c r="L5" s="757"/>
      <c r="M5" s="757"/>
      <c r="N5" s="757"/>
      <c r="O5" s="757"/>
      <c r="P5" s="757"/>
      <c r="Q5" s="757"/>
      <c r="R5" s="757"/>
      <c r="S5" s="757"/>
      <c r="T5" s="757"/>
      <c r="U5" s="757"/>
      <c r="V5" s="757"/>
      <c r="W5" s="757"/>
      <c r="X5" s="757"/>
      <c r="Y5" s="757"/>
      <c r="Z5" s="757"/>
      <c r="AA5" s="757"/>
      <c r="AB5" s="757"/>
      <c r="AC5" s="757"/>
      <c r="AD5" s="757"/>
      <c r="AE5" s="757"/>
      <c r="AF5" s="757"/>
      <c r="AG5" s="757"/>
      <c r="AH5" s="757"/>
      <c r="AI5" s="757"/>
      <c r="AJ5" s="757"/>
      <c r="AK5" s="757"/>
      <c r="AL5" s="757"/>
      <c r="AM5" s="757"/>
      <c r="AN5" s="757"/>
      <c r="AO5" s="757"/>
      <c r="AP5" s="757"/>
      <c r="AQ5" s="757"/>
      <c r="AR5" s="757"/>
      <c r="AS5" s="757"/>
      <c r="AT5" s="757"/>
      <c r="AU5" s="757"/>
      <c r="AV5" s="758"/>
    </row>
    <row r="6" spans="1:48" ht="13.5" customHeight="1">
      <c r="A6" s="278">
        <v>39764</v>
      </c>
      <c r="B6" s="169">
        <v>7.4</v>
      </c>
      <c r="C6" s="169">
        <v>19</v>
      </c>
      <c r="D6" s="170">
        <v>19</v>
      </c>
      <c r="E6" s="171">
        <f>PERCENTILE(D6,0.8)</f>
        <v>19</v>
      </c>
      <c r="F6" s="171"/>
      <c r="G6" s="171"/>
      <c r="H6" s="169">
        <v>16</v>
      </c>
      <c r="I6" s="170">
        <v>16</v>
      </c>
      <c r="J6" s="171">
        <f>PERCENTILE(I6,0.8)</f>
        <v>16</v>
      </c>
      <c r="K6" s="171"/>
      <c r="L6" s="171"/>
      <c r="M6" s="169">
        <v>27.2</v>
      </c>
      <c r="N6" s="170">
        <v>27.2</v>
      </c>
      <c r="O6" s="172">
        <f>PERCENTILE(N6,0.8)</f>
        <v>27.2</v>
      </c>
      <c r="P6" s="172"/>
      <c r="Q6" s="172"/>
      <c r="R6" s="172"/>
      <c r="S6" s="172"/>
      <c r="T6" s="173">
        <v>73000</v>
      </c>
      <c r="U6" s="174">
        <v>73000</v>
      </c>
      <c r="V6" s="175">
        <f>PERCENTILE(U6,0.8)</f>
        <v>73000</v>
      </c>
      <c r="W6" s="175"/>
      <c r="X6" s="175"/>
      <c r="Y6" s="169">
        <v>22</v>
      </c>
      <c r="Z6" s="170">
        <v>22</v>
      </c>
      <c r="AA6" s="171"/>
      <c r="AB6" s="176">
        <v>5.77</v>
      </c>
      <c r="AC6" s="177">
        <v>5.77</v>
      </c>
      <c r="AD6" s="171"/>
      <c r="AE6" s="178">
        <v>35</v>
      </c>
      <c r="AF6" s="179">
        <v>35</v>
      </c>
      <c r="AG6" s="171"/>
      <c r="AH6" s="176"/>
      <c r="AI6" s="177"/>
      <c r="AJ6" s="171"/>
      <c r="AK6" s="169">
        <v>26.1</v>
      </c>
      <c r="AL6" s="170">
        <v>26.1</v>
      </c>
      <c r="AM6" s="171"/>
      <c r="AN6" s="169">
        <v>0.55000000000000004</v>
      </c>
      <c r="AO6" s="170">
        <v>0.55000000000000004</v>
      </c>
      <c r="AP6" s="171"/>
      <c r="AQ6" s="178">
        <v>0.57999999999999996</v>
      </c>
      <c r="AR6" s="179">
        <v>0.57999999999999996</v>
      </c>
      <c r="AS6" s="171"/>
      <c r="AT6" s="176"/>
      <c r="AU6" s="177"/>
      <c r="AV6" s="180"/>
    </row>
    <row r="7" spans="1:48" ht="13.5" customHeight="1">
      <c r="A7" s="168">
        <v>39771</v>
      </c>
      <c r="B7" s="181">
        <v>7.4</v>
      </c>
      <c r="C7" s="181">
        <v>18</v>
      </c>
      <c r="D7" s="179">
        <v>18</v>
      </c>
      <c r="E7" s="180">
        <f>PERCENTILE(D6:D7,0.8)</f>
        <v>18.8</v>
      </c>
      <c r="F7" s="180"/>
      <c r="G7" s="180"/>
      <c r="H7" s="181">
        <v>19</v>
      </c>
      <c r="I7" s="179">
        <v>19</v>
      </c>
      <c r="J7" s="180">
        <f>PERCENTILE(I6:I7,0.8)</f>
        <v>18.399999999999999</v>
      </c>
      <c r="K7" s="180"/>
      <c r="L7" s="180"/>
      <c r="M7" s="181">
        <v>12.16</v>
      </c>
      <c r="N7" s="179">
        <v>12.16</v>
      </c>
      <c r="O7" s="182">
        <f>PERCENTILE(N6:N7,0.8)</f>
        <v>24.192</v>
      </c>
      <c r="P7" s="182"/>
      <c r="Q7" s="182"/>
      <c r="R7" s="182"/>
      <c r="S7" s="182"/>
      <c r="T7" s="183">
        <v>10900</v>
      </c>
      <c r="U7" s="184">
        <v>10900</v>
      </c>
      <c r="V7" s="185">
        <f>PERCENTILE(U6:U7,0.8)</f>
        <v>60580</v>
      </c>
      <c r="W7" s="185"/>
      <c r="X7" s="185"/>
      <c r="Y7" s="181">
        <v>6.2</v>
      </c>
      <c r="Z7" s="179">
        <v>6.2</v>
      </c>
      <c r="AA7" s="180"/>
      <c r="AB7" s="186"/>
      <c r="AC7" s="187"/>
      <c r="AD7" s="180"/>
      <c r="AE7" s="178">
        <v>23</v>
      </c>
      <c r="AF7" s="179">
        <v>23</v>
      </c>
      <c r="AG7" s="180"/>
      <c r="AH7" s="186"/>
      <c r="AI7" s="187"/>
      <c r="AJ7" s="180"/>
      <c r="AK7" s="181">
        <v>8.3000000000000007</v>
      </c>
      <c r="AL7" s="179">
        <v>8.3000000000000007</v>
      </c>
      <c r="AM7" s="180"/>
      <c r="AN7" s="181">
        <v>2.1800000000000002</v>
      </c>
      <c r="AO7" s="179">
        <v>2.1800000000000002</v>
      </c>
      <c r="AP7" s="180"/>
      <c r="AQ7" s="178">
        <v>1.64</v>
      </c>
      <c r="AR7" s="179">
        <v>1.64</v>
      </c>
      <c r="AS7" s="180"/>
      <c r="AT7" s="186"/>
      <c r="AU7" s="187"/>
      <c r="AV7" s="180"/>
    </row>
    <row r="8" spans="1:48" ht="13.5" customHeight="1">
      <c r="A8" s="168">
        <v>39778</v>
      </c>
      <c r="B8" s="181">
        <v>7.1</v>
      </c>
      <c r="C8" s="181">
        <v>15</v>
      </c>
      <c r="D8" s="179">
        <v>15</v>
      </c>
      <c r="E8" s="180">
        <f>PERCENTILE(D6:D8,0.8)</f>
        <v>18.600000000000001</v>
      </c>
      <c r="F8" s="180"/>
      <c r="G8" s="180"/>
      <c r="H8" s="181">
        <v>10</v>
      </c>
      <c r="I8" s="179">
        <v>10</v>
      </c>
      <c r="J8" s="180">
        <f>PERCENTILE(I6:I8,0.8)</f>
        <v>17.8</v>
      </c>
      <c r="K8" s="180"/>
      <c r="L8" s="180"/>
      <c r="M8" s="181">
        <v>21.27</v>
      </c>
      <c r="N8" s="179">
        <v>21.27</v>
      </c>
      <c r="O8" s="182">
        <f>PERCENTILE(N6:N8,0.8)</f>
        <v>24.827999999999999</v>
      </c>
      <c r="P8" s="182"/>
      <c r="Q8" s="182"/>
      <c r="R8" s="182"/>
      <c r="S8" s="182"/>
      <c r="T8" s="183">
        <v>1200000</v>
      </c>
      <c r="U8" s="184">
        <v>1200000</v>
      </c>
      <c r="V8" s="185">
        <f>PERCENTILE(U6:U8,0.8)</f>
        <v>749200.00000000012</v>
      </c>
      <c r="W8" s="185"/>
      <c r="X8" s="185"/>
      <c r="Y8" s="181">
        <v>10.9</v>
      </c>
      <c r="Z8" s="179">
        <v>10.9</v>
      </c>
      <c r="AA8" s="180"/>
      <c r="AB8" s="186"/>
      <c r="AC8" s="187"/>
      <c r="AD8" s="180"/>
      <c r="AE8" s="178">
        <v>30</v>
      </c>
      <c r="AF8" s="188">
        <v>15</v>
      </c>
      <c r="AG8" s="180"/>
      <c r="AH8" s="186"/>
      <c r="AI8" s="187"/>
      <c r="AJ8" s="180"/>
      <c r="AK8" s="181">
        <v>11.7</v>
      </c>
      <c r="AL8" s="179">
        <v>11.7</v>
      </c>
      <c r="AM8" s="180"/>
      <c r="AN8" s="181">
        <v>7.07</v>
      </c>
      <c r="AO8" s="179">
        <v>7.07</v>
      </c>
      <c r="AP8" s="180"/>
      <c r="AQ8" s="178">
        <v>2.5099999999999998</v>
      </c>
      <c r="AR8" s="179">
        <v>2.5099999999999998</v>
      </c>
      <c r="AS8" s="180"/>
      <c r="AT8" s="186"/>
      <c r="AU8" s="187"/>
      <c r="AV8" s="180"/>
    </row>
    <row r="9" spans="1:48" ht="13.5" customHeight="1">
      <c r="A9" s="278">
        <v>39806</v>
      </c>
      <c r="B9" s="181">
        <v>7.7</v>
      </c>
      <c r="C9" s="181">
        <v>3.9</v>
      </c>
      <c r="D9" s="179">
        <v>3.9</v>
      </c>
      <c r="E9" s="180">
        <f>PERCENTILE(D6:D9,0.8)</f>
        <v>18.399999999999999</v>
      </c>
      <c r="F9" s="180"/>
      <c r="G9" s="180"/>
      <c r="H9" s="181">
        <v>16</v>
      </c>
      <c r="I9" s="179">
        <v>16</v>
      </c>
      <c r="J9" s="180">
        <f>PERCENTILE(I6:I9,0.8)</f>
        <v>17.200000000000003</v>
      </c>
      <c r="K9" s="180"/>
      <c r="L9" s="180"/>
      <c r="M9" s="181">
        <v>7.1</v>
      </c>
      <c r="N9" s="179">
        <v>7.1</v>
      </c>
      <c r="O9" s="182">
        <f>PERCENTILE(N6:N9,0.8)</f>
        <v>23.642000000000003</v>
      </c>
      <c r="P9" s="182"/>
      <c r="Q9" s="182"/>
      <c r="R9" s="182"/>
      <c r="S9" s="182"/>
      <c r="T9" s="183">
        <v>60</v>
      </c>
      <c r="U9" s="184">
        <v>60</v>
      </c>
      <c r="V9" s="185">
        <f>PERCENTILE(U6:U9,0.8)</f>
        <v>523800.00000000041</v>
      </c>
      <c r="W9" s="185"/>
      <c r="X9" s="185"/>
      <c r="Y9" s="186">
        <v>0.4</v>
      </c>
      <c r="Z9" s="189">
        <v>0.2</v>
      </c>
      <c r="AA9" s="180"/>
      <c r="AB9" s="186"/>
      <c r="AC9" s="187"/>
      <c r="AD9" s="180"/>
      <c r="AE9" s="178" t="s">
        <v>128</v>
      </c>
      <c r="AF9" s="188">
        <v>15</v>
      </c>
      <c r="AG9" s="180"/>
      <c r="AH9" s="186">
        <v>3.5539999999999998</v>
      </c>
      <c r="AI9" s="187">
        <v>3.5539999999999998</v>
      </c>
      <c r="AJ9" s="180"/>
      <c r="AK9" s="181">
        <v>2.5</v>
      </c>
      <c r="AL9" s="179">
        <v>2.5</v>
      </c>
      <c r="AM9" s="180"/>
      <c r="AN9" s="181">
        <v>4.62</v>
      </c>
      <c r="AO9" s="179">
        <v>4.62</v>
      </c>
      <c r="AP9" s="180"/>
      <c r="AQ9" s="190" t="s">
        <v>129</v>
      </c>
      <c r="AR9" s="189">
        <v>0.01</v>
      </c>
      <c r="AS9" s="180"/>
      <c r="AT9" s="186"/>
      <c r="AU9" s="187"/>
      <c r="AV9" s="180"/>
    </row>
    <row r="10" spans="1:48" ht="13.5" customHeight="1">
      <c r="A10" s="168">
        <v>39813</v>
      </c>
      <c r="B10" s="181">
        <v>7.8</v>
      </c>
      <c r="C10" s="181">
        <v>6.8</v>
      </c>
      <c r="D10" s="179">
        <v>6.8</v>
      </c>
      <c r="E10" s="180">
        <f>PERCENTILE(D6:D10,0.8)</f>
        <v>18.2</v>
      </c>
      <c r="F10" s="180"/>
      <c r="G10" s="180"/>
      <c r="H10" s="181">
        <v>12</v>
      </c>
      <c r="I10" s="179">
        <v>12</v>
      </c>
      <c r="J10" s="180">
        <f>PERCENTILE(I6:I10,0.8)</f>
        <v>16.600000000000001</v>
      </c>
      <c r="K10" s="180"/>
      <c r="L10" s="180"/>
      <c r="M10" s="181">
        <v>10.6</v>
      </c>
      <c r="N10" s="179">
        <v>10.6</v>
      </c>
      <c r="O10" s="182">
        <f>PERCENTILE(N6:N10,0.8)</f>
        <v>22.456</v>
      </c>
      <c r="P10" s="182"/>
      <c r="Q10" s="182"/>
      <c r="R10" s="182"/>
      <c r="S10" s="182"/>
      <c r="T10" s="183">
        <v>900</v>
      </c>
      <c r="U10" s="184">
        <v>900</v>
      </c>
      <c r="V10" s="185">
        <f>PERCENTILE(U6:U10,0.8)</f>
        <v>298400.00000000023</v>
      </c>
      <c r="W10" s="185"/>
      <c r="X10" s="185"/>
      <c r="Y10" s="181">
        <v>5.4</v>
      </c>
      <c r="Z10" s="179">
        <v>5.4</v>
      </c>
      <c r="AA10" s="180"/>
      <c r="AB10" s="186"/>
      <c r="AC10" s="187"/>
      <c r="AD10" s="180"/>
      <c r="AE10" s="178" t="s">
        <v>128</v>
      </c>
      <c r="AF10" s="188">
        <v>15</v>
      </c>
      <c r="AG10" s="180"/>
      <c r="AH10" s="186">
        <v>5.2249999999999996</v>
      </c>
      <c r="AI10" s="187">
        <v>5.2249999999999996</v>
      </c>
      <c r="AJ10" s="180"/>
      <c r="AK10" s="181">
        <v>7.7</v>
      </c>
      <c r="AL10" s="179">
        <v>7.7</v>
      </c>
      <c r="AM10" s="180"/>
      <c r="AN10" s="181">
        <v>2.58</v>
      </c>
      <c r="AO10" s="179">
        <v>2.58</v>
      </c>
      <c r="AP10" s="180"/>
      <c r="AQ10" s="178">
        <v>0.36</v>
      </c>
      <c r="AR10" s="179">
        <v>0.36</v>
      </c>
      <c r="AS10" s="180"/>
      <c r="AT10" s="186"/>
      <c r="AU10" s="187"/>
      <c r="AV10" s="180"/>
    </row>
    <row r="11" spans="1:48" s="257" customFormat="1" ht="13.5" customHeight="1">
      <c r="A11" s="250">
        <v>39815</v>
      </c>
      <c r="B11" s="258">
        <v>7.6</v>
      </c>
      <c r="C11" s="258">
        <v>15</v>
      </c>
      <c r="D11" s="259">
        <v>15</v>
      </c>
      <c r="E11" s="253">
        <f>PERCENTILE(D6:D11,0.8)</f>
        <v>18</v>
      </c>
      <c r="F11" s="253"/>
      <c r="G11" s="253"/>
      <c r="H11" s="258">
        <v>26</v>
      </c>
      <c r="I11" s="259">
        <v>26</v>
      </c>
      <c r="J11" s="253">
        <f>PERCENTILE(I6:I11,0.8)</f>
        <v>19</v>
      </c>
      <c r="K11" s="253"/>
      <c r="L11" s="253"/>
      <c r="M11" s="258">
        <v>9.7899999999999991</v>
      </c>
      <c r="N11" s="259">
        <v>9.7899999999999991</v>
      </c>
      <c r="O11" s="254">
        <f>PERCENTILE(N6:N11,0.8)</f>
        <v>21.27</v>
      </c>
      <c r="P11" s="254"/>
      <c r="Q11" s="254"/>
      <c r="R11" s="254"/>
      <c r="S11" s="254"/>
      <c r="T11" s="260">
        <v>420</v>
      </c>
      <c r="U11" s="261">
        <v>420</v>
      </c>
      <c r="V11" s="255">
        <f>PERCENTILE(U6:U11,0.8)</f>
        <v>73000</v>
      </c>
      <c r="W11" s="255"/>
      <c r="X11" s="255"/>
      <c r="Y11" s="258">
        <v>4.7</v>
      </c>
      <c r="Z11" s="259">
        <v>4.7</v>
      </c>
      <c r="AA11" s="253"/>
      <c r="AB11" s="251"/>
      <c r="AC11" s="252"/>
      <c r="AD11" s="253"/>
      <c r="AE11" s="256">
        <v>33</v>
      </c>
      <c r="AF11" s="259">
        <v>33</v>
      </c>
      <c r="AG11" s="253"/>
      <c r="AH11" s="251">
        <v>3.4809999999999999</v>
      </c>
      <c r="AI11" s="252">
        <v>3.4809999999999999</v>
      </c>
      <c r="AJ11" s="253"/>
      <c r="AK11" s="258">
        <v>7.9</v>
      </c>
      <c r="AL11" s="259">
        <v>7.9</v>
      </c>
      <c r="AM11" s="253"/>
      <c r="AN11" s="258">
        <v>1.24</v>
      </c>
      <c r="AO11" s="259">
        <v>1.24</v>
      </c>
      <c r="AP11" s="253"/>
      <c r="AQ11" s="256">
        <v>0.61</v>
      </c>
      <c r="AR11" s="259">
        <v>0.61</v>
      </c>
      <c r="AS11" s="253"/>
      <c r="AT11" s="251"/>
      <c r="AU11" s="252"/>
      <c r="AV11" s="253"/>
    </row>
    <row r="12" spans="1:48" ht="13.5" customHeight="1">
      <c r="A12" s="191">
        <v>39821</v>
      </c>
      <c r="B12" s="192">
        <v>7.4</v>
      </c>
      <c r="C12" s="192">
        <v>24</v>
      </c>
      <c r="D12" s="193">
        <v>24</v>
      </c>
      <c r="E12" s="180">
        <f>PERCENTILE(D6:D12,0.8)</f>
        <v>18.8</v>
      </c>
      <c r="F12" s="180">
        <f>PERCENTILE(D12:D12,0.8)</f>
        <v>24</v>
      </c>
      <c r="G12" s="180"/>
      <c r="H12" s="192">
        <v>35</v>
      </c>
      <c r="I12" s="193">
        <v>35</v>
      </c>
      <c r="J12" s="180">
        <f>PERCENTILE(I6:I12,0.8)</f>
        <v>24.600000000000005</v>
      </c>
      <c r="K12" s="180">
        <f>PERCENTILE(I12:I12,0.8)</f>
        <v>35</v>
      </c>
      <c r="L12" s="180"/>
      <c r="M12" s="192">
        <v>15.46</v>
      </c>
      <c r="N12" s="193">
        <v>15.46</v>
      </c>
      <c r="O12" s="182">
        <f>PERCENTILE(N6:N12,0.8)</f>
        <v>20.108000000000004</v>
      </c>
      <c r="P12" s="182">
        <f>PERCENTILE(N12:N12,0.8)</f>
        <v>15.46</v>
      </c>
      <c r="Q12" s="182"/>
      <c r="R12" s="182"/>
      <c r="S12" s="182"/>
      <c r="T12" s="194">
        <v>6400</v>
      </c>
      <c r="U12" s="195">
        <v>6400</v>
      </c>
      <c r="V12" s="185">
        <f>PERCENTILE(U6:U12,0.8)</f>
        <v>60580.000000000044</v>
      </c>
      <c r="W12" s="185">
        <f>PERCENTILE(U12:U12,0.8)</f>
        <v>6400</v>
      </c>
      <c r="X12" s="185"/>
      <c r="Y12" s="192">
        <v>4.9000000000000004</v>
      </c>
      <c r="Z12" s="193">
        <v>4.9000000000000004</v>
      </c>
      <c r="AA12" s="196"/>
      <c r="AB12" s="197">
        <v>6.0460000000000003</v>
      </c>
      <c r="AC12" s="198">
        <v>6.0460000000000003</v>
      </c>
      <c r="AD12" s="196"/>
      <c r="AE12" s="199">
        <v>32</v>
      </c>
      <c r="AF12" s="193">
        <v>32</v>
      </c>
      <c r="AG12" s="196"/>
      <c r="AH12" s="197">
        <v>7.28</v>
      </c>
      <c r="AI12" s="198">
        <v>7.28</v>
      </c>
      <c r="AJ12" s="196"/>
      <c r="AK12" s="192">
        <v>10.9</v>
      </c>
      <c r="AL12" s="193">
        <v>10.9</v>
      </c>
      <c r="AM12" s="196"/>
      <c r="AN12" s="192">
        <v>2.29</v>
      </c>
      <c r="AO12" s="193">
        <v>2.29</v>
      </c>
      <c r="AP12" s="196"/>
      <c r="AQ12" s="199">
        <v>2.2599999999999998</v>
      </c>
      <c r="AR12" s="193">
        <v>2.2599999999999998</v>
      </c>
      <c r="AS12" s="196"/>
      <c r="AT12" s="197"/>
      <c r="AU12" s="198"/>
      <c r="AV12" s="196"/>
    </row>
    <row r="13" spans="1:48" s="257" customFormat="1" ht="13.5" customHeight="1">
      <c r="A13" s="250">
        <v>39827</v>
      </c>
      <c r="B13" s="258"/>
      <c r="C13" s="258"/>
      <c r="D13" s="259"/>
      <c r="E13" s="253">
        <f>PERCENTILE(D6:D13,0.8)</f>
        <v>18.8</v>
      </c>
      <c r="F13" s="180">
        <f>PERCENTILE(D12:D13,0.8)</f>
        <v>24</v>
      </c>
      <c r="G13" s="253"/>
      <c r="H13" s="258">
        <v>57</v>
      </c>
      <c r="I13" s="259">
        <v>57</v>
      </c>
      <c r="J13" s="253">
        <f>PERCENTILE(I6:I13,0.8)</f>
        <v>31.400000000000006</v>
      </c>
      <c r="K13" s="180">
        <f>PERCENTILE(I12:I13,0.8)</f>
        <v>52.6</v>
      </c>
      <c r="L13" s="253"/>
      <c r="M13" s="258">
        <v>19.28</v>
      </c>
      <c r="N13" s="259">
        <v>19.28</v>
      </c>
      <c r="O13" s="254">
        <f>PERCENTILE(N6:N13,0.8)</f>
        <v>20.474</v>
      </c>
      <c r="P13" s="182">
        <f>PERCENTILE(N12:N13,0.8)</f>
        <v>18.516000000000002</v>
      </c>
      <c r="Q13" s="254"/>
      <c r="R13" s="254"/>
      <c r="S13" s="254"/>
      <c r="T13" s="260">
        <v>910</v>
      </c>
      <c r="U13" s="261">
        <v>910</v>
      </c>
      <c r="V13" s="255">
        <f>PERCENTILE(U6:U13,0.8)</f>
        <v>48160.000000000036</v>
      </c>
      <c r="W13" s="185">
        <f>PERCENTILE(U12:U13,0.8)</f>
        <v>5302</v>
      </c>
      <c r="X13" s="255"/>
      <c r="Y13" s="258">
        <v>3.6</v>
      </c>
      <c r="Z13" s="259">
        <v>3.6</v>
      </c>
      <c r="AA13" s="253"/>
      <c r="AB13" s="251">
        <v>7.3</v>
      </c>
      <c r="AC13" s="252">
        <v>7.3</v>
      </c>
      <c r="AD13" s="253"/>
      <c r="AE13" s="256">
        <v>68</v>
      </c>
      <c r="AF13" s="259">
        <v>68</v>
      </c>
      <c r="AG13" s="253"/>
      <c r="AH13" s="251"/>
      <c r="AI13" s="252"/>
      <c r="AJ13" s="253"/>
      <c r="AK13" s="258">
        <v>11.8</v>
      </c>
      <c r="AL13" s="259">
        <v>11.8</v>
      </c>
      <c r="AM13" s="253"/>
      <c r="AN13" s="258">
        <v>4.9000000000000004</v>
      </c>
      <c r="AO13" s="259">
        <v>4.9000000000000004</v>
      </c>
      <c r="AP13" s="253"/>
      <c r="AQ13" s="256">
        <v>2.54</v>
      </c>
      <c r="AR13" s="259">
        <v>2.54</v>
      </c>
      <c r="AS13" s="253"/>
      <c r="AT13" s="251"/>
      <c r="AU13" s="252"/>
      <c r="AV13" s="253"/>
    </row>
    <row r="14" spans="1:48" ht="13.5" customHeight="1">
      <c r="A14" s="200">
        <v>39848</v>
      </c>
      <c r="B14" s="176">
        <v>7.6</v>
      </c>
      <c r="C14" s="176">
        <v>2.6</v>
      </c>
      <c r="D14" s="177">
        <v>2.6</v>
      </c>
      <c r="E14" s="180">
        <f>PERCENTILE(D6:D14,0.8)</f>
        <v>18.600000000000001</v>
      </c>
      <c r="F14" s="180">
        <f>PERCENTILE(D12:D14,0.8)</f>
        <v>19.720000000000002</v>
      </c>
      <c r="G14" s="180">
        <f>PERCENTILE(D14:D14,0.8)</f>
        <v>2.6</v>
      </c>
      <c r="H14" s="176">
        <v>4</v>
      </c>
      <c r="I14" s="177">
        <v>4</v>
      </c>
      <c r="J14" s="180">
        <f>PERCENTILE(I6:I14,0.8)</f>
        <v>29.6</v>
      </c>
      <c r="K14" s="180">
        <f>PERCENTILE(I12:I14,0.8)</f>
        <v>48.2</v>
      </c>
      <c r="L14" s="180">
        <f>PERCENTILE(I14:I14,0.8)</f>
        <v>4</v>
      </c>
      <c r="M14" s="176">
        <v>13.39</v>
      </c>
      <c r="N14" s="177">
        <v>13.39</v>
      </c>
      <c r="O14" s="182">
        <f>PERCENTILE(N6:N14,0.8)</f>
        <v>20.076000000000001</v>
      </c>
      <c r="P14" s="182">
        <f>PERCENTILE(N12:N14,0.8)</f>
        <v>17.752000000000002</v>
      </c>
      <c r="Q14" s="182">
        <f>PERCENTILE(N14:N14,0.8)</f>
        <v>13.39</v>
      </c>
      <c r="R14" s="182"/>
      <c r="S14" s="182"/>
      <c r="T14" s="176">
        <v>40</v>
      </c>
      <c r="U14" s="177">
        <v>40</v>
      </c>
      <c r="V14" s="185">
        <f>PERCENTILE(U6:U14,0.8)</f>
        <v>35740.000000000022</v>
      </c>
      <c r="W14" s="185">
        <f>PERCENTILE(U12:U14,0.8)</f>
        <v>4204</v>
      </c>
      <c r="X14" s="185">
        <f>PERCENTILE(U12:U12,0.8)</f>
        <v>6400</v>
      </c>
      <c r="Y14" s="176">
        <v>2.9</v>
      </c>
      <c r="Z14" s="177">
        <v>2.9</v>
      </c>
      <c r="AA14" s="171"/>
      <c r="AB14" s="176">
        <v>6.6870000000000003</v>
      </c>
      <c r="AC14" s="177">
        <v>6.6870000000000003</v>
      </c>
      <c r="AD14" s="171"/>
      <c r="AE14" s="201" t="s">
        <v>128</v>
      </c>
      <c r="AF14" s="202">
        <v>15</v>
      </c>
      <c r="AG14" s="171"/>
      <c r="AH14" s="176">
        <v>6.8529999999999998</v>
      </c>
      <c r="AI14" s="177">
        <v>6.8529999999999998</v>
      </c>
      <c r="AJ14" s="171"/>
      <c r="AK14" s="176">
        <v>5.0999999999999996</v>
      </c>
      <c r="AL14" s="177">
        <v>5.0999999999999996</v>
      </c>
      <c r="AM14" s="171"/>
      <c r="AN14" s="176">
        <v>8.1199999999999992</v>
      </c>
      <c r="AO14" s="177">
        <v>8.1199999999999992</v>
      </c>
      <c r="AP14" s="171"/>
      <c r="AQ14" s="203">
        <v>0.186</v>
      </c>
      <c r="AR14" s="177">
        <v>0.186</v>
      </c>
      <c r="AS14" s="171"/>
      <c r="AT14" s="176"/>
      <c r="AU14" s="177"/>
      <c r="AV14" s="171"/>
    </row>
    <row r="15" spans="1:48" ht="13.5" customHeight="1">
      <c r="A15" s="204">
        <v>39877</v>
      </c>
      <c r="B15" s="205">
        <v>7.5</v>
      </c>
      <c r="C15" s="205">
        <v>3.4</v>
      </c>
      <c r="D15" s="206">
        <v>3.4</v>
      </c>
      <c r="E15" s="180">
        <f>PERCENTILE(D6:D15,0.8)</f>
        <v>18.399999999999999</v>
      </c>
      <c r="F15" s="180">
        <f>PERCENTILE(D12:D15,0.8)</f>
        <v>15.760000000000003</v>
      </c>
      <c r="G15" s="180">
        <f>PERCENTILE(D14:D15,0.8)</f>
        <v>3.24</v>
      </c>
      <c r="H15" s="205">
        <v>5</v>
      </c>
      <c r="I15" s="206">
        <v>5</v>
      </c>
      <c r="J15" s="180">
        <f>PERCENTILE(I6:I15,0.8)</f>
        <v>27.799999999999994</v>
      </c>
      <c r="K15" s="180">
        <f>PERCENTILE(I12:I15,0.8)</f>
        <v>43.800000000000011</v>
      </c>
      <c r="L15" s="180">
        <f>PERCENTILE(I14:I15,0.8)</f>
        <v>4.8</v>
      </c>
      <c r="M15" s="205">
        <v>5.37</v>
      </c>
      <c r="N15" s="206">
        <v>5.37</v>
      </c>
      <c r="O15" s="182">
        <f>PERCENTILE(N6:N15,0.8)</f>
        <v>19.678000000000001</v>
      </c>
      <c r="P15" s="182">
        <f>PERCENTILE(N12:N15,0.8)</f>
        <v>16.988000000000003</v>
      </c>
      <c r="Q15" s="182">
        <f>PERCENTILE(N14:N15,0.8)</f>
        <v>11.786000000000001</v>
      </c>
      <c r="R15" s="182"/>
      <c r="S15" s="182"/>
      <c r="T15" s="205">
        <v>56</v>
      </c>
      <c r="U15" s="206">
        <v>56</v>
      </c>
      <c r="V15" s="185">
        <f>PERCENTILE(U6:U15,0.8)</f>
        <v>23319.999999999956</v>
      </c>
      <c r="W15" s="185">
        <f>PERCENTILE(U12:U15,0.8)</f>
        <v>3106.0000000000018</v>
      </c>
      <c r="X15" s="185">
        <f>PERCENTILE(U12:U13,0.8)</f>
        <v>5302</v>
      </c>
      <c r="Y15" s="205" t="s">
        <v>134</v>
      </c>
      <c r="Z15" s="207">
        <v>0.2</v>
      </c>
      <c r="AA15" s="208"/>
      <c r="AB15" s="205">
        <v>2.0219999999999998</v>
      </c>
      <c r="AC15" s="206">
        <v>2.0219999999999998</v>
      </c>
      <c r="AD15" s="208"/>
      <c r="AE15" s="209" t="s">
        <v>128</v>
      </c>
      <c r="AF15" s="210">
        <v>15</v>
      </c>
      <c r="AG15" s="208"/>
      <c r="AH15" s="205">
        <v>2.04</v>
      </c>
      <c r="AI15" s="206">
        <v>2.04</v>
      </c>
      <c r="AJ15" s="208"/>
      <c r="AK15" s="205">
        <v>1.4</v>
      </c>
      <c r="AL15" s="206">
        <v>1.4</v>
      </c>
      <c r="AM15" s="208"/>
      <c r="AN15" s="205">
        <v>3.93</v>
      </c>
      <c r="AO15" s="206">
        <v>3.93</v>
      </c>
      <c r="AP15" s="208"/>
      <c r="AQ15" s="211" t="s">
        <v>129</v>
      </c>
      <c r="AR15" s="207">
        <v>0.01</v>
      </c>
      <c r="AS15" s="208"/>
      <c r="AT15" s="205"/>
      <c r="AU15" s="206"/>
      <c r="AV15" s="208"/>
    </row>
    <row r="16" spans="1:48" ht="13.5" customHeight="1">
      <c r="A16" s="168">
        <v>39883</v>
      </c>
      <c r="B16" s="186">
        <v>7.5</v>
      </c>
      <c r="C16" s="186">
        <v>3.1</v>
      </c>
      <c r="D16" s="187">
        <v>3.1</v>
      </c>
      <c r="E16" s="180">
        <f>PERCENTILE(D6:D16,0.8)</f>
        <v>18.2</v>
      </c>
      <c r="F16" s="180">
        <f>PERCENTILE(D12:D16,0.8)</f>
        <v>11.640000000000008</v>
      </c>
      <c r="G16" s="180">
        <f>PERCENTILE(D14:D16,0.8)</f>
        <v>3.28</v>
      </c>
      <c r="H16" s="186">
        <v>7</v>
      </c>
      <c r="I16" s="187">
        <v>7</v>
      </c>
      <c r="J16" s="180">
        <f>PERCENTILE(I6:I16,0.8)</f>
        <v>26</v>
      </c>
      <c r="K16" s="180">
        <f>PERCENTILE(I12:I16,0.8)</f>
        <v>39.400000000000006</v>
      </c>
      <c r="L16" s="180">
        <f>PERCENTILE(I14:I16,0.8)</f>
        <v>6.2</v>
      </c>
      <c r="M16" s="186">
        <v>5.63</v>
      </c>
      <c r="N16" s="187">
        <v>5.63</v>
      </c>
      <c r="O16" s="182">
        <f>PERCENTILE(N6:N16,0.8)</f>
        <v>19.28</v>
      </c>
      <c r="P16" s="182">
        <f>PERCENTILE(N12:N16,0.8)</f>
        <v>16.224</v>
      </c>
      <c r="Q16" s="182">
        <f>PERCENTILE(N14:N16,0.8)</f>
        <v>10.286000000000001</v>
      </c>
      <c r="R16" s="182"/>
      <c r="S16" s="182"/>
      <c r="T16" s="186">
        <v>18</v>
      </c>
      <c r="U16" s="187">
        <v>18</v>
      </c>
      <c r="V16" s="185">
        <f>PERCENTILE(U6:U16,0.8)</f>
        <v>10900</v>
      </c>
      <c r="W16" s="185">
        <f>PERCENTILE(U12:U16,0.8)</f>
        <v>2008.0000000000009</v>
      </c>
      <c r="X16" s="185">
        <f>PERCENTILE(U12:U14,0.8)</f>
        <v>4204</v>
      </c>
      <c r="Y16" s="186" t="s">
        <v>134</v>
      </c>
      <c r="Z16" s="189">
        <v>0.2</v>
      </c>
      <c r="AA16" s="180"/>
      <c r="AB16" s="186"/>
      <c r="AC16" s="187"/>
      <c r="AD16" s="180"/>
      <c r="AE16" s="178" t="s">
        <v>128</v>
      </c>
      <c r="AF16" s="188">
        <v>15</v>
      </c>
      <c r="AG16" s="180"/>
      <c r="AH16" s="186"/>
      <c r="AI16" s="187"/>
      <c r="AJ16" s="180"/>
      <c r="AK16" s="186">
        <v>1.6</v>
      </c>
      <c r="AL16" s="187">
        <v>1.6</v>
      </c>
      <c r="AM16" s="180"/>
      <c r="AN16" s="186">
        <v>4.04</v>
      </c>
      <c r="AO16" s="187">
        <v>4.04</v>
      </c>
      <c r="AP16" s="180"/>
      <c r="AQ16" s="190" t="s">
        <v>129</v>
      </c>
      <c r="AR16" s="189">
        <v>0.01</v>
      </c>
      <c r="AS16" s="180"/>
      <c r="AT16" s="186">
        <v>123.6</v>
      </c>
      <c r="AU16" s="187">
        <v>123.6</v>
      </c>
      <c r="AV16" s="180"/>
    </row>
    <row r="17" spans="1:48">
      <c r="A17" s="168">
        <v>39889</v>
      </c>
      <c r="B17" s="186">
        <v>7.4</v>
      </c>
      <c r="C17" s="186">
        <v>3</v>
      </c>
      <c r="D17" s="187">
        <v>3</v>
      </c>
      <c r="E17" s="180">
        <f>PERCENTILE(D6:D17,0.8)</f>
        <v>18</v>
      </c>
      <c r="F17" s="180">
        <f>PERCENTILE(D12:D17,0.8)</f>
        <v>7.5200000000000031</v>
      </c>
      <c r="G17" s="180">
        <f>PERCENTILE(D14:D17,0.8)</f>
        <v>3.22</v>
      </c>
      <c r="H17" s="186">
        <v>1</v>
      </c>
      <c r="I17" s="187">
        <v>1</v>
      </c>
      <c r="J17" s="180">
        <f>PERCENTILE(I6:I17,0.8)</f>
        <v>24.600000000000005</v>
      </c>
      <c r="K17" s="180">
        <f>PERCENTILE(I12:I17,0.8)</f>
        <v>35</v>
      </c>
      <c r="L17" s="180">
        <f>PERCENTILE(I14:I17,0.8)</f>
        <v>5.8000000000000007</v>
      </c>
      <c r="M17" s="186">
        <v>4.37</v>
      </c>
      <c r="N17" s="187">
        <v>4.37</v>
      </c>
      <c r="O17" s="182">
        <f>PERCENTILE(N6:N17,0.8)</f>
        <v>18.516000000000005</v>
      </c>
      <c r="P17" s="182">
        <f>PERCENTILE(N12:N17,0.8)</f>
        <v>15.46</v>
      </c>
      <c r="Q17" s="182">
        <f>PERCENTILE(N14:N17,0.8)</f>
        <v>8.7340000000000035</v>
      </c>
      <c r="R17" s="182"/>
      <c r="S17" s="182"/>
      <c r="T17" s="186">
        <v>4</v>
      </c>
      <c r="U17" s="187">
        <v>4</v>
      </c>
      <c r="V17" s="185">
        <f>PERCENTILE(U6:U17,0.8)</f>
        <v>10000.000000000004</v>
      </c>
      <c r="W17" s="185">
        <f>PERCENTILE(U12:U17,0.8)</f>
        <v>910</v>
      </c>
      <c r="X17" s="185">
        <f>PERCENTILE(U12:U15,0.8)</f>
        <v>3106.0000000000018</v>
      </c>
      <c r="Y17" s="186" t="s">
        <v>134</v>
      </c>
      <c r="Z17" s="189">
        <v>0.2</v>
      </c>
      <c r="AA17" s="180"/>
      <c r="AB17" s="186"/>
      <c r="AC17" s="187"/>
      <c r="AD17" s="180"/>
      <c r="AE17" s="178" t="s">
        <v>128</v>
      </c>
      <c r="AF17" s="188">
        <v>15</v>
      </c>
      <c r="AG17" s="180"/>
      <c r="AH17" s="186">
        <v>4.1459999999999999</v>
      </c>
      <c r="AI17" s="187">
        <v>4.1459999999999999</v>
      </c>
      <c r="AJ17" s="180"/>
      <c r="AK17" s="186">
        <v>1.5</v>
      </c>
      <c r="AL17" s="187">
        <v>1.5</v>
      </c>
      <c r="AM17" s="180"/>
      <c r="AN17" s="186">
        <v>2.81</v>
      </c>
      <c r="AO17" s="187">
        <v>2.81</v>
      </c>
      <c r="AP17" s="180"/>
      <c r="AQ17" s="190">
        <v>0.03</v>
      </c>
      <c r="AR17" s="187">
        <v>0.03</v>
      </c>
      <c r="AS17" s="180"/>
      <c r="AT17" s="186"/>
      <c r="AU17" s="187"/>
      <c r="AV17" s="180"/>
    </row>
    <row r="18" spans="1:48">
      <c r="A18" s="168">
        <v>39897</v>
      </c>
      <c r="B18" s="190">
        <v>7.4</v>
      </c>
      <c r="C18" s="186">
        <v>7.5</v>
      </c>
      <c r="D18" s="187">
        <v>7.5</v>
      </c>
      <c r="E18" s="180">
        <f>PERCENTILE(D6:D18,0.8)</f>
        <v>17.400000000000002</v>
      </c>
      <c r="F18" s="180">
        <f>PERCENTILE(D12:D18,0.8)</f>
        <v>7.5</v>
      </c>
      <c r="G18" s="180">
        <f>PERCENTILE(D14:D18,0.8)</f>
        <v>4.2200000000000006</v>
      </c>
      <c r="H18" s="186">
        <v>8</v>
      </c>
      <c r="I18" s="187">
        <v>8</v>
      </c>
      <c r="J18" s="180">
        <f>PERCENTILE(I6:I18,0.8)</f>
        <v>23.20000000000001</v>
      </c>
      <c r="K18" s="180">
        <f>PERCENTILE(I12:I18,0.8)</f>
        <v>29.600000000000019</v>
      </c>
      <c r="L18" s="180">
        <f>PERCENTILE(I14:I18,0.8)</f>
        <v>7.2</v>
      </c>
      <c r="M18" s="186">
        <v>5.64</v>
      </c>
      <c r="N18" s="187">
        <v>5.64</v>
      </c>
      <c r="O18" s="182">
        <f>PERCENTILE(N6:N18,0.8)</f>
        <v>17.752000000000006</v>
      </c>
      <c r="P18" s="182">
        <f>PERCENTILE(N12:N18,0.8)</f>
        <v>15.046000000000003</v>
      </c>
      <c r="Q18" s="182">
        <f>PERCENTILE(N14:N18,0.8)</f>
        <v>7.1900000000000013</v>
      </c>
      <c r="R18" s="182"/>
      <c r="S18" s="182"/>
      <c r="T18" s="186">
        <v>6</v>
      </c>
      <c r="U18" s="187">
        <v>6</v>
      </c>
      <c r="V18" s="185">
        <f>PERCENTILE(U6:U18,0.8)</f>
        <v>9100.0000000000073</v>
      </c>
      <c r="W18" s="185">
        <f>PERCENTILE(U12:U18,0.8)</f>
        <v>739.20000000000061</v>
      </c>
      <c r="X18" s="185">
        <f>PERCENTILE(U12:U16,0.8)</f>
        <v>2008.0000000000009</v>
      </c>
      <c r="Y18" s="186" t="s">
        <v>134</v>
      </c>
      <c r="Z18" s="189">
        <v>0.2</v>
      </c>
      <c r="AA18" s="180"/>
      <c r="AB18" s="186"/>
      <c r="AC18" s="187"/>
      <c r="AD18" s="180"/>
      <c r="AE18" s="178" t="s">
        <v>128</v>
      </c>
      <c r="AF18" s="188">
        <v>15</v>
      </c>
      <c r="AG18" s="180"/>
      <c r="AH18" s="186">
        <v>2.2949999999999999</v>
      </c>
      <c r="AI18" s="187">
        <v>2.2949999999999999</v>
      </c>
      <c r="AJ18" s="180"/>
      <c r="AK18" s="186">
        <v>1.6</v>
      </c>
      <c r="AL18" s="187">
        <v>1.6</v>
      </c>
      <c r="AM18" s="180"/>
      <c r="AN18" s="186">
        <v>3.97</v>
      </c>
      <c r="AO18" s="187">
        <v>3.97</v>
      </c>
      <c r="AP18" s="180"/>
      <c r="AQ18" s="190" t="s">
        <v>129</v>
      </c>
      <c r="AR18" s="189">
        <v>0.01</v>
      </c>
      <c r="AS18" s="180"/>
      <c r="AT18" s="186"/>
      <c r="AU18" s="187"/>
      <c r="AV18" s="180"/>
    </row>
    <row r="19" spans="1:48">
      <c r="A19" s="191">
        <v>39904</v>
      </c>
      <c r="B19" s="212">
        <v>7.4</v>
      </c>
      <c r="C19" s="197">
        <v>2.8</v>
      </c>
      <c r="D19" s="198">
        <v>2.8</v>
      </c>
      <c r="E19" s="180">
        <f>PERCENTILE(D6:D19,0.8)</f>
        <v>16.800000000000004</v>
      </c>
      <c r="F19" s="180">
        <f>PERCENTILE(D12:D19,0.8)</f>
        <v>6.6800000000000024</v>
      </c>
      <c r="G19" s="180">
        <f>PERCENTILE(D14:D19,0.8)</f>
        <v>3.4</v>
      </c>
      <c r="H19" s="197">
        <v>2</v>
      </c>
      <c r="I19" s="198">
        <v>2</v>
      </c>
      <c r="J19" s="180">
        <f>PERCENTILE(I6:I19,0.8)</f>
        <v>21.800000000000004</v>
      </c>
      <c r="K19" s="180">
        <f>PERCENTILE(I12:I19,0.8)</f>
        <v>24.200000000000014</v>
      </c>
      <c r="L19" s="180">
        <f>PERCENTILE(I14:I19,0.8)</f>
        <v>7</v>
      </c>
      <c r="M19" s="197">
        <v>5.25</v>
      </c>
      <c r="N19" s="198">
        <v>5.25</v>
      </c>
      <c r="O19" s="182">
        <f>PERCENTILE(N6:N19,0.8)</f>
        <v>16.988000000000003</v>
      </c>
      <c r="P19" s="182">
        <f>PERCENTILE(N12:N19,0.8)</f>
        <v>14.632000000000001</v>
      </c>
      <c r="Q19" s="182">
        <f>PERCENTILE(N14:N19,0.8)</f>
        <v>5.64</v>
      </c>
      <c r="R19" s="182"/>
      <c r="S19" s="182"/>
      <c r="T19" s="197">
        <v>10</v>
      </c>
      <c r="U19" s="198">
        <v>10</v>
      </c>
      <c r="V19" s="185">
        <f>PERCENTILE(U6:U19,0.8)</f>
        <v>8200.0000000000018</v>
      </c>
      <c r="W19" s="185">
        <f>PERCENTILE(U12:U19,0.8)</f>
        <v>568.40000000000043</v>
      </c>
      <c r="X19" s="185">
        <f>PERCENTILE(U12:U17,0.8)</f>
        <v>910</v>
      </c>
      <c r="Y19" s="197" t="s">
        <v>134</v>
      </c>
      <c r="Z19" s="213">
        <v>0.2</v>
      </c>
      <c r="AA19" s="196"/>
      <c r="AB19" s="197">
        <v>3.1869999999999998</v>
      </c>
      <c r="AC19" s="198">
        <v>3.1869999999999998</v>
      </c>
      <c r="AD19" s="196"/>
      <c r="AE19" s="199" t="s">
        <v>128</v>
      </c>
      <c r="AF19" s="214">
        <v>15</v>
      </c>
      <c r="AG19" s="196"/>
      <c r="AH19" s="197">
        <v>3.387</v>
      </c>
      <c r="AI19" s="198">
        <v>3.387</v>
      </c>
      <c r="AJ19" s="196"/>
      <c r="AK19" s="197">
        <v>1.7</v>
      </c>
      <c r="AL19" s="198">
        <v>1.7</v>
      </c>
      <c r="AM19" s="196"/>
      <c r="AN19" s="197">
        <v>3.56</v>
      </c>
      <c r="AO19" s="198">
        <v>3.56</v>
      </c>
      <c r="AP19" s="196"/>
      <c r="AQ19" s="212" t="s">
        <v>129</v>
      </c>
      <c r="AR19" s="213">
        <v>0.01</v>
      </c>
      <c r="AS19" s="196"/>
      <c r="AT19" s="197"/>
      <c r="AU19" s="198"/>
      <c r="AV19" s="196"/>
    </row>
    <row r="20" spans="1:48">
      <c r="A20" s="168">
        <v>39909</v>
      </c>
      <c r="B20" s="190">
        <v>7.5</v>
      </c>
      <c r="C20" s="186">
        <v>2.35</v>
      </c>
      <c r="D20" s="187">
        <v>2.35</v>
      </c>
      <c r="E20" s="180">
        <f>PERCENTILE(D6:D20,0.8)</f>
        <v>16.200000000000003</v>
      </c>
      <c r="F20" s="180">
        <f>PERCENTILE(D12:D20,0.8)</f>
        <v>5.8600000000000021</v>
      </c>
      <c r="G20" s="180">
        <f>PERCENTILE(D14:D20,0.8)</f>
        <v>3.3400000000000003</v>
      </c>
      <c r="H20" s="186">
        <v>6</v>
      </c>
      <c r="I20" s="187">
        <v>6</v>
      </c>
      <c r="J20" s="180">
        <f>PERCENTILE(I6:I20,0.8)</f>
        <v>20.400000000000006</v>
      </c>
      <c r="K20" s="180">
        <f>PERCENTILE(I12:I20,0.8)</f>
        <v>18.800000000000011</v>
      </c>
      <c r="L20" s="180">
        <f>PERCENTILE(I14:I20,0.8)</f>
        <v>6.8000000000000007</v>
      </c>
      <c r="M20" s="186">
        <v>4.6500000000000004</v>
      </c>
      <c r="N20" s="187">
        <v>4.6500000000000004</v>
      </c>
      <c r="O20" s="182">
        <f>PERCENTILE(N6:N20,0.8)</f>
        <v>16.224000000000004</v>
      </c>
      <c r="P20" s="182">
        <f>PERCENTILE(N12:N20,0.8)</f>
        <v>14.218000000000002</v>
      </c>
      <c r="Q20" s="182">
        <f>PERCENTILE(N14:N20,0.8)</f>
        <v>5.6379999999999999</v>
      </c>
      <c r="R20" s="215"/>
      <c r="S20" s="215"/>
      <c r="T20" s="190">
        <v>42</v>
      </c>
      <c r="U20" s="187">
        <v>42</v>
      </c>
      <c r="V20" s="185">
        <f>PERCENTILE(U6:U20,0.8)</f>
        <v>7300.0000000000045</v>
      </c>
      <c r="W20" s="185">
        <f>PERCENTILE(U12:U20,0.8)</f>
        <v>397.60000000000031</v>
      </c>
      <c r="X20" s="185">
        <f>PERCENTILE(U12:U18,0.8)</f>
        <v>739.20000000000061</v>
      </c>
      <c r="Y20" s="186" t="s">
        <v>134</v>
      </c>
      <c r="Z20" s="189">
        <v>0.2</v>
      </c>
      <c r="AA20" s="180"/>
      <c r="AB20" s="186"/>
      <c r="AC20" s="187"/>
      <c r="AD20" s="180"/>
      <c r="AE20" s="178" t="s">
        <v>128</v>
      </c>
      <c r="AF20" s="188">
        <v>15</v>
      </c>
      <c r="AG20" s="180"/>
      <c r="AH20" s="186">
        <v>2.964</v>
      </c>
      <c r="AI20" s="187">
        <v>2.964</v>
      </c>
      <c r="AJ20" s="180"/>
      <c r="AK20" s="190">
        <v>1.3</v>
      </c>
      <c r="AL20" s="187">
        <v>1.3</v>
      </c>
      <c r="AM20" s="180"/>
      <c r="AN20" s="186">
        <v>3.35</v>
      </c>
      <c r="AO20" s="187">
        <v>3.35</v>
      </c>
      <c r="AP20" s="180"/>
      <c r="AQ20" s="190" t="s">
        <v>129</v>
      </c>
      <c r="AR20" s="189">
        <v>0.01</v>
      </c>
      <c r="AS20" s="180"/>
      <c r="AT20" s="186"/>
      <c r="AU20" s="187"/>
      <c r="AV20" s="180"/>
    </row>
    <row r="21" spans="1:48">
      <c r="A21" s="168">
        <v>39918</v>
      </c>
      <c r="B21" s="190">
        <v>7.2</v>
      </c>
      <c r="C21" s="190">
        <v>14</v>
      </c>
      <c r="D21" s="187">
        <v>14</v>
      </c>
      <c r="E21" s="180">
        <f>PERCENTILE(D6:D21,0.8)</f>
        <v>15.600000000000003</v>
      </c>
      <c r="F21" s="180">
        <f>PERCENTILE(D12:D21,0.8)</f>
        <v>10.100000000000001</v>
      </c>
      <c r="G21" s="180">
        <f>PERCENTILE(D14:D21,0.8)</f>
        <v>5.8600000000000021</v>
      </c>
      <c r="H21" s="186">
        <v>8</v>
      </c>
      <c r="I21" s="187">
        <v>8</v>
      </c>
      <c r="J21" s="180">
        <f>PERCENTILE(I6:I21,0.8)</f>
        <v>19</v>
      </c>
      <c r="K21" s="180">
        <f>PERCENTILE(I12:I21,0.8)</f>
        <v>13.399999999999981</v>
      </c>
      <c r="L21" s="180">
        <f>PERCENTILE(I14:I21,0.8)</f>
        <v>7.6000000000000005</v>
      </c>
      <c r="M21" s="186">
        <v>6.09</v>
      </c>
      <c r="N21" s="187">
        <v>6.09</v>
      </c>
      <c r="O21" s="182">
        <f>PERCENTILE(N6:N21,0.8)</f>
        <v>15.46</v>
      </c>
      <c r="P21" s="182">
        <f>PERCENTILE(N12:N21,0.8)</f>
        <v>13.803999999999998</v>
      </c>
      <c r="Q21" s="182">
        <f>PERCENTILE(N14:N21,0.8)</f>
        <v>5.91</v>
      </c>
      <c r="R21" s="215"/>
      <c r="S21" s="215"/>
      <c r="T21" s="190">
        <v>146</v>
      </c>
      <c r="U21" s="187">
        <v>146</v>
      </c>
      <c r="V21" s="185">
        <f>PERCENTILE(U6:U21,0.8)</f>
        <v>6400</v>
      </c>
      <c r="W21" s="185">
        <f>PERCENTILE(U12:U21,0.8)</f>
        <v>298.79999999999944</v>
      </c>
      <c r="X21" s="185">
        <f>PERCENTILE(U12:U19,0.8)</f>
        <v>568.40000000000043</v>
      </c>
      <c r="Y21" s="186">
        <v>0.5</v>
      </c>
      <c r="Z21" s="187">
        <v>0.5</v>
      </c>
      <c r="AA21" s="180"/>
      <c r="AB21" s="186"/>
      <c r="AC21" s="187"/>
      <c r="AD21" s="180"/>
      <c r="AE21" s="178" t="s">
        <v>128</v>
      </c>
      <c r="AF21" s="188">
        <v>15</v>
      </c>
      <c r="AG21" s="180"/>
      <c r="AH21" s="186">
        <v>24</v>
      </c>
      <c r="AI21" s="187">
        <v>24</v>
      </c>
      <c r="AJ21" s="180"/>
      <c r="AK21" s="190">
        <v>3.3</v>
      </c>
      <c r="AL21" s="187">
        <v>3.3</v>
      </c>
      <c r="AM21" s="180"/>
      <c r="AN21" s="186">
        <v>1.85</v>
      </c>
      <c r="AO21" s="187">
        <v>1.85</v>
      </c>
      <c r="AP21" s="180"/>
      <c r="AQ21" s="190">
        <v>0.98</v>
      </c>
      <c r="AR21" s="187">
        <v>0.98</v>
      </c>
      <c r="AS21" s="180"/>
      <c r="AT21" s="186"/>
      <c r="AU21" s="187"/>
      <c r="AV21" s="180"/>
    </row>
    <row r="22" spans="1:48">
      <c r="A22" s="168">
        <v>39926</v>
      </c>
      <c r="B22" s="190">
        <v>7.4</v>
      </c>
      <c r="C22" s="190">
        <v>5.2</v>
      </c>
      <c r="D22" s="187">
        <v>5.2</v>
      </c>
      <c r="E22" s="180">
        <f>PERCENTILE(D6:D22,0.8)</f>
        <v>15</v>
      </c>
      <c r="F22" s="180">
        <f>PERCENTILE(D12:D22,0.8)</f>
        <v>8.7999999999999954</v>
      </c>
      <c r="G22" s="180">
        <f>PERCENTILE(D14:D22,0.8)</f>
        <v>6.120000000000001</v>
      </c>
      <c r="H22" s="186">
        <v>3</v>
      </c>
      <c r="I22" s="187">
        <v>3</v>
      </c>
      <c r="J22" s="180">
        <f>PERCENTILE(I6:I22,0.8)</f>
        <v>18.400000000000002</v>
      </c>
      <c r="K22" s="180">
        <f>PERCENTILE(I12:I22,0.8)</f>
        <v>8</v>
      </c>
      <c r="L22" s="180">
        <f>PERCENTILE(I14:I22,0.8)</f>
        <v>7.4</v>
      </c>
      <c r="M22" s="186">
        <v>3.89</v>
      </c>
      <c r="N22" s="187">
        <v>3.89</v>
      </c>
      <c r="O22" s="182">
        <f>PERCENTILE(N6:N22,0.8)</f>
        <v>15.046000000000003</v>
      </c>
      <c r="P22" s="182">
        <f>PERCENTILE(N12:N22,0.8)</f>
        <v>13.39</v>
      </c>
      <c r="Q22" s="182">
        <f>PERCENTILE(N14:N22,0.8)</f>
        <v>5.82</v>
      </c>
      <c r="R22" s="215"/>
      <c r="S22" s="215"/>
      <c r="T22" s="190">
        <v>42</v>
      </c>
      <c r="U22" s="187">
        <v>42</v>
      </c>
      <c r="V22" s="185">
        <f>PERCENTILE(U6:U22,0.8)</f>
        <v>5302.0000000000036</v>
      </c>
      <c r="W22" s="185">
        <f>PERCENTILE(U12:U22,0.8)</f>
        <v>146</v>
      </c>
      <c r="X22" s="185">
        <f>PERCENTILE(U12:U20,0.8)</f>
        <v>397.60000000000031</v>
      </c>
      <c r="Y22" s="190">
        <v>0.9</v>
      </c>
      <c r="Z22" s="187">
        <v>0.9</v>
      </c>
      <c r="AA22" s="180"/>
      <c r="AB22" s="186"/>
      <c r="AC22" s="187"/>
      <c r="AD22" s="180"/>
      <c r="AE22" s="190"/>
      <c r="AF22" s="187"/>
      <c r="AG22" s="180"/>
      <c r="AH22" s="186">
        <v>3.1469999999999998</v>
      </c>
      <c r="AI22" s="187">
        <v>3.1469999999999998</v>
      </c>
      <c r="AJ22" s="180"/>
      <c r="AK22" s="190">
        <v>2</v>
      </c>
      <c r="AL22" s="187">
        <v>2</v>
      </c>
      <c r="AM22" s="180"/>
      <c r="AN22" s="186">
        <v>1.27</v>
      </c>
      <c r="AO22" s="187">
        <v>1.27</v>
      </c>
      <c r="AP22" s="180"/>
      <c r="AQ22" s="190">
        <v>0.64</v>
      </c>
      <c r="AR22" s="187">
        <v>0.64</v>
      </c>
      <c r="AS22" s="180"/>
      <c r="AT22" s="186">
        <v>98.6</v>
      </c>
      <c r="AU22" s="187">
        <v>98.6</v>
      </c>
      <c r="AV22" s="180"/>
    </row>
    <row r="23" spans="1:48">
      <c r="A23" s="168">
        <v>39931</v>
      </c>
      <c r="B23" s="190">
        <v>7.5</v>
      </c>
      <c r="C23" s="190">
        <v>5</v>
      </c>
      <c r="D23" s="187">
        <v>5</v>
      </c>
      <c r="E23" s="180">
        <f>PERCENTILE(D6:D23,0.8)</f>
        <v>15</v>
      </c>
      <c r="F23" s="180">
        <f>PERCENTILE(D12:D23,0.8)</f>
        <v>7.5</v>
      </c>
      <c r="G23" s="180">
        <f>PERCENTILE(D14:D23,0.8)</f>
        <v>5.6599999999999984</v>
      </c>
      <c r="H23" s="186">
        <v>2</v>
      </c>
      <c r="I23" s="187">
        <v>2</v>
      </c>
      <c r="J23" s="180">
        <f>PERCENTILE(I6:I23,0.8)</f>
        <v>17.800000000000004</v>
      </c>
      <c r="K23" s="180">
        <f>PERCENTILE(I12:I23,0.8)</f>
        <v>8</v>
      </c>
      <c r="L23" s="180">
        <f>PERCENTILE(I1:I23,0.8)</f>
        <v>17.800000000000004</v>
      </c>
      <c r="M23" s="186">
        <v>4.51</v>
      </c>
      <c r="N23" s="187">
        <v>4.51</v>
      </c>
      <c r="O23" s="182">
        <f>PERCENTILE(N6:N23,0.8)</f>
        <v>14.632000000000003</v>
      </c>
      <c r="P23" s="182">
        <f>PERCENTILE(N12:N23,0.8)</f>
        <v>11.930000000000007</v>
      </c>
      <c r="Q23" s="182">
        <f>PERCENTILE(N14:N23,0.8)</f>
        <v>5.7299999999999995</v>
      </c>
      <c r="R23" s="215"/>
      <c r="S23" s="215"/>
      <c r="T23" s="190">
        <v>380</v>
      </c>
      <c r="U23" s="187">
        <v>380</v>
      </c>
      <c r="V23" s="185">
        <f>PERCENTILE(U6:U23,0.8)</f>
        <v>4204.0000000000073</v>
      </c>
      <c r="W23" s="185">
        <f>PERCENTILE(U12:U23,0.8)</f>
        <v>333.20000000000016</v>
      </c>
      <c r="X23" s="185">
        <f>PERCENTILE(U12:U21,0.8)</f>
        <v>298.79999999999944</v>
      </c>
      <c r="Y23" s="186" t="s">
        <v>134</v>
      </c>
      <c r="Z23" s="189">
        <v>0.2</v>
      </c>
      <c r="AA23" s="180"/>
      <c r="AB23" s="186"/>
      <c r="AC23" s="187"/>
      <c r="AD23" s="180"/>
      <c r="AE23" s="190"/>
      <c r="AF23" s="187"/>
      <c r="AG23" s="180"/>
      <c r="AH23" s="186">
        <v>3.7450000000000001</v>
      </c>
      <c r="AI23" s="187">
        <v>3.7450000000000001</v>
      </c>
      <c r="AJ23" s="180"/>
      <c r="AK23" s="190">
        <v>2.1</v>
      </c>
      <c r="AL23" s="187">
        <v>2.1</v>
      </c>
      <c r="AM23" s="180"/>
      <c r="AN23" s="186">
        <v>1.58</v>
      </c>
      <c r="AO23" s="187">
        <v>1.58</v>
      </c>
      <c r="AP23" s="180"/>
      <c r="AQ23" s="190">
        <v>0.87</v>
      </c>
      <c r="AR23" s="187">
        <v>0.87</v>
      </c>
      <c r="AS23" s="180"/>
      <c r="AT23" s="186">
        <v>96.8</v>
      </c>
      <c r="AU23" s="187">
        <v>96.8</v>
      </c>
      <c r="AV23" s="180"/>
    </row>
    <row r="24" spans="1:48" s="226" customFormat="1">
      <c r="A24" s="191">
        <v>39939</v>
      </c>
      <c r="B24" s="216">
        <v>7.4</v>
      </c>
      <c r="C24" s="216">
        <v>4.8</v>
      </c>
      <c r="D24" s="217">
        <v>4.8</v>
      </c>
      <c r="E24" s="218">
        <f>PERCENTILE(D6:D24,0.8)</f>
        <v>15</v>
      </c>
      <c r="F24" s="180">
        <f>PERCENTILE(D12:D24,0.8)</f>
        <v>7.0400000000000018</v>
      </c>
      <c r="G24" s="180">
        <f>PERCENTILE(D14:D24,0.8)</f>
        <v>5.2</v>
      </c>
      <c r="H24" s="219">
        <v>11</v>
      </c>
      <c r="I24" s="217">
        <v>11</v>
      </c>
      <c r="J24" s="218">
        <f>PERCENTILE(I6:I24,0.8)</f>
        <v>17.200000000000003</v>
      </c>
      <c r="K24" s="180">
        <f>PERCENTILE(I12:I24,0.8)</f>
        <v>9.8000000000000043</v>
      </c>
      <c r="L24" s="180">
        <f>PERCENTILE(I14:I24,0.8)</f>
        <v>8</v>
      </c>
      <c r="M24" s="219">
        <v>3.61</v>
      </c>
      <c r="N24" s="217">
        <v>3.61</v>
      </c>
      <c r="O24" s="220">
        <f>PERCENTILE(N6:N24,0.8)</f>
        <v>14.218000000000002</v>
      </c>
      <c r="P24" s="182">
        <f>PERCENTILE(N12:N24,0.8)</f>
        <v>10.47000000000001</v>
      </c>
      <c r="Q24" s="182">
        <f>PERCENTILE(N14:N24,0.8)</f>
        <v>5.64</v>
      </c>
      <c r="R24" s="220">
        <f>PERCENTILE(N24:N24,0.8)</f>
        <v>3.61</v>
      </c>
      <c r="S24" s="221"/>
      <c r="T24" s="216">
        <v>7</v>
      </c>
      <c r="U24" s="217">
        <v>7</v>
      </c>
      <c r="V24" s="222">
        <f>PERCENTILE(U6:U24,0.8)</f>
        <v>3106.0000000000018</v>
      </c>
      <c r="W24" s="185">
        <f>PERCENTILE(U12:U24,0.8)</f>
        <v>286.40000000000032</v>
      </c>
      <c r="X24" s="185">
        <f>PERCENTILE(U12:U22,0.8)</f>
        <v>146</v>
      </c>
      <c r="Y24" s="219" t="s">
        <v>134</v>
      </c>
      <c r="Z24" s="223">
        <v>0.2</v>
      </c>
      <c r="AA24" s="224"/>
      <c r="AB24" s="219"/>
      <c r="AC24" s="217"/>
      <c r="AD24" s="225"/>
      <c r="AE24" s="216"/>
      <c r="AF24" s="217"/>
      <c r="AG24" s="224"/>
      <c r="AH24" s="219">
        <v>8.7799999999999994</v>
      </c>
      <c r="AI24" s="217">
        <v>8.7799999999999994</v>
      </c>
      <c r="AJ24" s="225"/>
      <c r="AK24" s="216">
        <v>1.6</v>
      </c>
      <c r="AL24" s="217">
        <v>1.6</v>
      </c>
      <c r="AM24" s="224"/>
      <c r="AN24" s="219">
        <v>1.1200000000000001</v>
      </c>
      <c r="AO24" s="217">
        <v>1.1200000000000001</v>
      </c>
      <c r="AP24" s="224"/>
      <c r="AQ24" s="216">
        <v>0.91</v>
      </c>
      <c r="AR24" s="217">
        <v>0.91</v>
      </c>
      <c r="AS24" s="224"/>
      <c r="AT24" s="219">
        <v>98.4</v>
      </c>
      <c r="AU24" s="217">
        <v>98.4</v>
      </c>
      <c r="AV24" s="224"/>
    </row>
    <row r="25" spans="1:48">
      <c r="A25" s="168">
        <v>39945</v>
      </c>
      <c r="B25" s="190">
        <v>7.2</v>
      </c>
      <c r="C25" s="190">
        <v>22</v>
      </c>
      <c r="D25" s="187">
        <v>22</v>
      </c>
      <c r="E25" s="180">
        <f>PERCENTILE(D6:D25,0.8)</f>
        <v>16.200000000000003</v>
      </c>
      <c r="F25" s="180">
        <f>PERCENTILE(D12:D25,0.8)</f>
        <v>11.400000000000009</v>
      </c>
      <c r="G25" s="180">
        <f>PERCENTILE(D14:D25,0.8)</f>
        <v>7.0400000000000018</v>
      </c>
      <c r="H25" s="186">
        <v>74</v>
      </c>
      <c r="I25" s="187">
        <v>74</v>
      </c>
      <c r="J25" s="180">
        <f>PERCENTILE(I6:I25,0.8)</f>
        <v>20.40000000000002</v>
      </c>
      <c r="K25" s="180">
        <f>PERCENTILE(I12:I25,0.8)</f>
        <v>20.600000000000009</v>
      </c>
      <c r="L25" s="180">
        <f>PERCENTILE(I14:I25,0.8)</f>
        <v>8</v>
      </c>
      <c r="M25" s="186">
        <v>9.39</v>
      </c>
      <c r="N25" s="187">
        <v>9.39</v>
      </c>
      <c r="O25" s="182">
        <f>PERCENTILE(N6:N25,0.8)</f>
        <v>13.804000000000006</v>
      </c>
      <c r="P25" s="182">
        <f>PERCENTILE(N12:N25,0.8)</f>
        <v>10.990000000000002</v>
      </c>
      <c r="Q25" s="182">
        <f>PERCENTILE(N14:N25,0.8)</f>
        <v>6</v>
      </c>
      <c r="R25" s="220">
        <f>PERCENTILE(N24:N25,0.8)</f>
        <v>8.2340000000000018</v>
      </c>
      <c r="S25" s="215"/>
      <c r="T25" s="190">
        <v>18</v>
      </c>
      <c r="U25" s="187">
        <v>18</v>
      </c>
      <c r="V25" s="185">
        <f>PERCENTILE(U6:U25,0.8)</f>
        <v>2008.0000000000157</v>
      </c>
      <c r="W25" s="185">
        <f>PERCENTILE(U12:U25,0.8)</f>
        <v>239.60000000000008</v>
      </c>
      <c r="X25" s="185">
        <f>PERCENTILE(U12:U23,0.8)</f>
        <v>333.20000000000016</v>
      </c>
      <c r="Y25" s="186" t="s">
        <v>134</v>
      </c>
      <c r="Z25" s="189">
        <v>0.2</v>
      </c>
      <c r="AA25" s="180"/>
      <c r="AB25" s="186">
        <v>2.8519999999999999</v>
      </c>
      <c r="AC25" s="187">
        <v>2.8519999999999999</v>
      </c>
      <c r="AD25" s="227"/>
      <c r="AE25" s="190"/>
      <c r="AF25" s="187"/>
      <c r="AG25" s="180"/>
      <c r="AH25" s="186">
        <v>5.34</v>
      </c>
      <c r="AI25" s="187">
        <v>5.34</v>
      </c>
      <c r="AJ25" s="227"/>
      <c r="AK25" s="190">
        <v>6.6</v>
      </c>
      <c r="AL25" s="187">
        <v>6.6</v>
      </c>
      <c r="AM25" s="180"/>
      <c r="AN25" s="186">
        <v>1.76</v>
      </c>
      <c r="AO25" s="187">
        <v>1.76</v>
      </c>
      <c r="AP25" s="180"/>
      <c r="AQ25" s="190">
        <v>1</v>
      </c>
      <c r="AR25" s="187">
        <v>1</v>
      </c>
      <c r="AS25" s="180"/>
      <c r="AT25" s="186">
        <v>19.899999999999999</v>
      </c>
      <c r="AU25" s="187">
        <v>19.899999999999999</v>
      </c>
      <c r="AV25" s="180"/>
    </row>
    <row r="26" spans="1:48" ht="10.8" thickBot="1">
      <c r="A26" s="200">
        <v>39968</v>
      </c>
      <c r="B26" s="203"/>
      <c r="C26" s="203">
        <v>26</v>
      </c>
      <c r="D26" s="177">
        <v>26</v>
      </c>
      <c r="E26" s="180">
        <f>PERCENTILE(D6:D26,0.8)</f>
        <v>18.200000000000003</v>
      </c>
      <c r="F26" s="180">
        <f>PERCENTILE(D12:D26,0.8)</f>
        <v>17.200000000000003</v>
      </c>
      <c r="G26" s="180">
        <f>PERCENTILE(D14:D26,0.8)</f>
        <v>11.400000000000009</v>
      </c>
      <c r="H26" s="176">
        <v>18</v>
      </c>
      <c r="I26" s="177">
        <v>18</v>
      </c>
      <c r="J26" s="180">
        <f>PERCENTILE(I6:I26,0.8)</f>
        <v>19</v>
      </c>
      <c r="K26" s="180">
        <f>PERCENTILE(I12:I26,0.8)</f>
        <v>21.40000000000002</v>
      </c>
      <c r="L26" s="180">
        <f>PERCENTILE(I14:I26,0.8)</f>
        <v>9.8000000000000043</v>
      </c>
      <c r="M26" s="176">
        <v>7.54</v>
      </c>
      <c r="N26" s="177">
        <v>7.54</v>
      </c>
      <c r="O26" s="182">
        <f>PERCENTILE(N6:N26,0.8)</f>
        <v>13.39</v>
      </c>
      <c r="P26" s="182">
        <f>PERCENTILE(N12:N26,0.8)</f>
        <v>10.190000000000005</v>
      </c>
      <c r="Q26" s="182">
        <f>PERCENTILE(N14:N26,0.8)</f>
        <v>6.9600000000000017</v>
      </c>
      <c r="R26" s="220">
        <f>PERCENTILE(N24:N26,0.8)</f>
        <v>8.65</v>
      </c>
      <c r="S26" s="215"/>
      <c r="T26" s="203">
        <v>270</v>
      </c>
      <c r="U26" s="177">
        <v>270</v>
      </c>
      <c r="V26" s="185">
        <f>PERCENTILE(U6:U26,0.8)</f>
        <v>910</v>
      </c>
      <c r="W26" s="185">
        <f>PERCENTILE(U12:U26,0.8)</f>
        <v>292.00000000000011</v>
      </c>
      <c r="X26" s="185">
        <f>PERCENTILE(U12:U24,0.8)</f>
        <v>286.40000000000032</v>
      </c>
      <c r="Y26" s="176" t="s">
        <v>134</v>
      </c>
      <c r="Z26" s="228">
        <v>0.2</v>
      </c>
      <c r="AA26" s="171"/>
      <c r="AB26" s="176">
        <v>7.7460000000000004</v>
      </c>
      <c r="AC26" s="177">
        <v>7.7460000000000004</v>
      </c>
      <c r="AD26" s="229"/>
      <c r="AE26" s="203"/>
      <c r="AF26" s="177"/>
      <c r="AG26" s="171"/>
      <c r="AH26" s="176">
        <v>8.84</v>
      </c>
      <c r="AI26" s="177">
        <v>8.84</v>
      </c>
      <c r="AJ26" s="229"/>
      <c r="AK26" s="203">
        <v>3.2</v>
      </c>
      <c r="AL26" s="177">
        <v>3.2</v>
      </c>
      <c r="AM26" s="171"/>
      <c r="AN26" s="176">
        <v>2.76</v>
      </c>
      <c r="AO26" s="177">
        <v>2.76</v>
      </c>
      <c r="AP26" s="171"/>
      <c r="AQ26" s="203">
        <v>1.6</v>
      </c>
      <c r="AR26" s="177">
        <v>1.6</v>
      </c>
      <c r="AS26" s="171"/>
      <c r="AT26" s="176">
        <v>81.599999999999994</v>
      </c>
      <c r="AU26" s="177">
        <v>81.599999999999994</v>
      </c>
      <c r="AV26" s="171"/>
    </row>
    <row r="27" spans="1:48" s="266" customFormat="1" ht="11.4" thickTop="1" thickBot="1">
      <c r="A27" s="267">
        <v>39975</v>
      </c>
      <c r="B27" s="268"/>
      <c r="C27" s="268"/>
      <c r="D27" s="269"/>
      <c r="E27" s="270">
        <f>PERCENTILE(D6:D27,0.8)</f>
        <v>18.200000000000003</v>
      </c>
      <c r="F27" s="263">
        <f>PERCENTILE(D12:D27,0.8)</f>
        <v>17.200000000000003</v>
      </c>
      <c r="G27" s="263">
        <f>PERCENTILE(D14:D27,0.8)</f>
        <v>11.400000000000009</v>
      </c>
      <c r="H27" s="271">
        <v>14</v>
      </c>
      <c r="I27" s="269">
        <v>14</v>
      </c>
      <c r="J27" s="270">
        <f>PERCENTILE(I6:I27,0.8)</f>
        <v>18.8</v>
      </c>
      <c r="K27" s="263">
        <f>PERCENTILE(I12:I27,0.8)</f>
        <v>18</v>
      </c>
      <c r="L27" s="263">
        <f>PERCENTILE(I14:I27,0.8)</f>
        <v>12.200000000000001</v>
      </c>
      <c r="M27" s="271"/>
      <c r="N27" s="269"/>
      <c r="O27" s="272">
        <f>PERCENTILE(N6:N27,0.8)</f>
        <v>13.39</v>
      </c>
      <c r="P27" s="264">
        <f>PERCENTILE(N12:N27,0.8)</f>
        <v>10.190000000000005</v>
      </c>
      <c r="Q27" s="264">
        <f>PERCENTILE(N14:N27,0.8)</f>
        <v>6.9600000000000017</v>
      </c>
      <c r="R27" s="264">
        <f>PERCENTILE(N24:N27,0.8)</f>
        <v>8.65</v>
      </c>
      <c r="S27" s="273"/>
      <c r="T27" s="268"/>
      <c r="U27" s="269"/>
      <c r="V27" s="274">
        <f>PERCENTILE(U6:U27,0.8)</f>
        <v>910</v>
      </c>
      <c r="W27" s="265">
        <f>PERCENTILE(U12:U27,0.8)</f>
        <v>292.00000000000011</v>
      </c>
      <c r="X27" s="265">
        <f>PERCENTILE(U12:U25,0.8)</f>
        <v>239.60000000000008</v>
      </c>
      <c r="Y27" s="271" t="s">
        <v>134</v>
      </c>
      <c r="Z27" s="275">
        <v>0.2</v>
      </c>
      <c r="AA27" s="270"/>
      <c r="AB27" s="271"/>
      <c r="AC27" s="269"/>
      <c r="AD27" s="276"/>
      <c r="AE27" s="268"/>
      <c r="AF27" s="269"/>
      <c r="AG27" s="270"/>
      <c r="AH27" s="271"/>
      <c r="AI27" s="269"/>
      <c r="AJ27" s="276"/>
      <c r="AK27" s="268">
        <v>2.5</v>
      </c>
      <c r="AL27" s="269">
        <v>2.5</v>
      </c>
      <c r="AM27" s="270"/>
      <c r="AN27" s="271">
        <v>3.02</v>
      </c>
      <c r="AO27" s="269">
        <v>3.02</v>
      </c>
      <c r="AP27" s="270"/>
      <c r="AQ27" s="268">
        <v>3.24</v>
      </c>
      <c r="AR27" s="269">
        <v>3.24</v>
      </c>
      <c r="AS27" s="270"/>
      <c r="AT27" s="271">
        <v>75.5</v>
      </c>
      <c r="AU27" s="269">
        <v>75.5</v>
      </c>
      <c r="AV27" s="277"/>
    </row>
    <row r="28" spans="1:48" ht="10.8" thickTop="1">
      <c r="A28" s="278">
        <v>39995</v>
      </c>
      <c r="B28" s="190"/>
      <c r="C28" s="190">
        <v>9</v>
      </c>
      <c r="D28" s="187">
        <v>9</v>
      </c>
      <c r="E28" s="180">
        <f>PERCENTILE(D6:D28,0.8)</f>
        <v>18</v>
      </c>
      <c r="F28" s="180">
        <f>PERCENTILE(D12:D28,0.8)</f>
        <v>15.600000000000009</v>
      </c>
      <c r="G28" s="180">
        <f>PERCENTILE(D14:D28,0.8)</f>
        <v>11.000000000000002</v>
      </c>
      <c r="H28" s="186">
        <v>19</v>
      </c>
      <c r="I28" s="187">
        <v>19</v>
      </c>
      <c r="J28" s="180">
        <f>PERCENTILE(I6:I28,0.8)</f>
        <v>19</v>
      </c>
      <c r="K28" s="180">
        <f>PERCENTILE(I12:I28,0.8)</f>
        <v>18.8</v>
      </c>
      <c r="L28" s="180">
        <f>PERCENTILE(I14:I28,0.8)</f>
        <v>14.800000000000004</v>
      </c>
      <c r="M28" s="186">
        <v>12.07</v>
      </c>
      <c r="N28" s="187">
        <v>12.07</v>
      </c>
      <c r="O28" s="182">
        <f>PERCENTILE(N6:N28,0.8)</f>
        <v>13.144000000000002</v>
      </c>
      <c r="P28" s="182">
        <f>PERCENTILE(N12:N28,0.8)</f>
        <v>12.07</v>
      </c>
      <c r="Q28" s="182">
        <f>PERCENTILE(N14:N28,0.8)</f>
        <v>8.2800000000000011</v>
      </c>
      <c r="R28" s="220">
        <f>PERCENTILE(N24:N28,0.8)</f>
        <v>10.462000000000002</v>
      </c>
      <c r="S28" s="215"/>
      <c r="T28" s="190">
        <v>25</v>
      </c>
      <c r="U28" s="187">
        <v>25</v>
      </c>
      <c r="V28" s="185">
        <f>PERCENTILE(U6:U28,0.8)</f>
        <v>908</v>
      </c>
      <c r="W28" s="185">
        <f>PERCENTILE(U12:U28,0.8)</f>
        <v>270</v>
      </c>
      <c r="X28" s="185">
        <f>PERCENTILE(U12:U26,0.8)</f>
        <v>292.00000000000011</v>
      </c>
      <c r="Y28" s="190" t="s">
        <v>134</v>
      </c>
      <c r="Z28" s="189">
        <v>0.2</v>
      </c>
      <c r="AA28" s="180"/>
      <c r="AB28" s="186">
        <v>2.859</v>
      </c>
      <c r="AC28" s="187">
        <v>2.859</v>
      </c>
      <c r="AD28" s="227"/>
      <c r="AE28" s="190"/>
      <c r="AF28" s="187"/>
      <c r="AG28" s="180"/>
      <c r="AH28" s="186">
        <v>3.65</v>
      </c>
      <c r="AI28" s="187">
        <v>3.65</v>
      </c>
      <c r="AJ28" s="227"/>
      <c r="AK28" s="190">
        <v>4.2</v>
      </c>
      <c r="AL28" s="187">
        <v>4.2</v>
      </c>
      <c r="AM28" s="180"/>
      <c r="AN28" s="186">
        <v>7.8</v>
      </c>
      <c r="AO28" s="187">
        <v>7.8</v>
      </c>
      <c r="AP28" s="180"/>
      <c r="AQ28" s="190">
        <v>0.1</v>
      </c>
      <c r="AR28" s="187">
        <v>0.1</v>
      </c>
      <c r="AS28" s="180"/>
      <c r="AT28" s="186">
        <v>60.8</v>
      </c>
      <c r="AU28" s="187">
        <v>60.8</v>
      </c>
      <c r="AV28" s="180"/>
    </row>
    <row r="29" spans="1:48">
      <c r="A29" s="168">
        <v>40002</v>
      </c>
      <c r="B29" s="190"/>
      <c r="C29" s="190"/>
      <c r="D29" s="187"/>
      <c r="E29" s="180">
        <f>PERCENTILE(D6:D29,0.8)</f>
        <v>18</v>
      </c>
      <c r="F29" s="180">
        <f>PERCENTILE(D12:D29,0.8)</f>
        <v>15.600000000000009</v>
      </c>
      <c r="G29" s="180">
        <f>PERCENTILE(D14:D29,0.8)</f>
        <v>11.000000000000002</v>
      </c>
      <c r="H29" s="186">
        <v>24</v>
      </c>
      <c r="I29" s="187">
        <v>24</v>
      </c>
      <c r="J29" s="180">
        <f>PERCENTILE(I6:I29,0.8)</f>
        <v>21.000000000000011</v>
      </c>
      <c r="K29" s="180">
        <f>PERCENTILE(I12:I29,0.8)</f>
        <v>22.000000000000007</v>
      </c>
      <c r="L29" s="180">
        <f>PERCENTILE(I14:I29,0.8)</f>
        <v>18</v>
      </c>
      <c r="M29" s="186"/>
      <c r="N29" s="187"/>
      <c r="O29" s="182">
        <f>PERCENTILE(N6:N29,0.8)</f>
        <v>13.144000000000002</v>
      </c>
      <c r="P29" s="182">
        <f>PERCENTILE(N12:N29,0.8)</f>
        <v>12.07</v>
      </c>
      <c r="Q29" s="182">
        <f>PERCENTILE(N14:N29,0.8)</f>
        <v>8.2800000000000011</v>
      </c>
      <c r="R29" s="220">
        <f>PERCENTILE(N24:N29,0.8)</f>
        <v>10.462000000000002</v>
      </c>
      <c r="S29" s="215"/>
      <c r="T29" s="190"/>
      <c r="U29" s="187"/>
      <c r="V29" s="185">
        <f>PERCENTILE(U6:U29,0.8)</f>
        <v>908</v>
      </c>
      <c r="W29" s="185">
        <f>PERCENTILE(U12:U29,0.8)</f>
        <v>270</v>
      </c>
      <c r="X29" s="185">
        <f>PERCENTILE(U12:U27,0.8)</f>
        <v>292.00000000000011</v>
      </c>
      <c r="Y29" s="190">
        <v>7.5</v>
      </c>
      <c r="Z29" s="187">
        <v>7.5</v>
      </c>
      <c r="AA29" s="180"/>
      <c r="AB29" s="186"/>
      <c r="AC29" s="187"/>
      <c r="AD29" s="227"/>
      <c r="AE29" s="190"/>
      <c r="AF29" s="187"/>
      <c r="AG29" s="180"/>
      <c r="AH29" s="186"/>
      <c r="AI29" s="187"/>
      <c r="AJ29" s="227"/>
      <c r="AK29" s="190">
        <v>10</v>
      </c>
      <c r="AL29" s="187">
        <v>10</v>
      </c>
      <c r="AM29" s="180"/>
      <c r="AN29" s="186">
        <v>1.73</v>
      </c>
      <c r="AO29" s="187">
        <v>1.73</v>
      </c>
      <c r="AP29" s="180"/>
      <c r="AQ29" s="190">
        <v>1.17</v>
      </c>
      <c r="AR29" s="187">
        <v>1.17</v>
      </c>
      <c r="AS29" s="180"/>
      <c r="AT29" s="186">
        <v>86.6</v>
      </c>
      <c r="AU29" s="187">
        <v>86.6</v>
      </c>
      <c r="AV29" s="180"/>
    </row>
    <row r="30" spans="1:48">
      <c r="A30" s="168">
        <v>40009</v>
      </c>
      <c r="B30" s="190"/>
      <c r="C30" s="190"/>
      <c r="D30" s="187"/>
      <c r="E30" s="180">
        <f>PERCENTILE(D6:D30,0.8)</f>
        <v>18</v>
      </c>
      <c r="F30" s="180">
        <f>PERCENTILE(D12:D30,0.8)</f>
        <v>15.600000000000009</v>
      </c>
      <c r="G30" s="180">
        <f>PERCENTILE(D14:D30,0.8)</f>
        <v>11.000000000000002</v>
      </c>
      <c r="H30" s="186">
        <v>9</v>
      </c>
      <c r="I30" s="187">
        <v>9</v>
      </c>
      <c r="J30" s="180">
        <f>PERCENTILE(I6:I30,0.8)</f>
        <v>20.000000000000014</v>
      </c>
      <c r="K30" s="180">
        <f>PERCENTILE(I12:I30,0.8)</f>
        <v>21</v>
      </c>
      <c r="L30" s="180">
        <f>PERCENTILE(I14:I30,0.8)</f>
        <v>17.200000000000003</v>
      </c>
      <c r="M30" s="186"/>
      <c r="N30" s="187"/>
      <c r="O30" s="182">
        <f>PERCENTILE(N6:N30,0.8)</f>
        <v>13.144000000000002</v>
      </c>
      <c r="P30" s="182">
        <f>PERCENTILE(N12:N30,0.8)</f>
        <v>12.07</v>
      </c>
      <c r="Q30" s="182">
        <f>PERCENTILE(N14:N30,0.8)</f>
        <v>8.2800000000000011</v>
      </c>
      <c r="R30" s="220">
        <f>PERCENTILE(N24:N30,0.8)</f>
        <v>10.462000000000002</v>
      </c>
      <c r="S30" s="215"/>
      <c r="T30" s="190"/>
      <c r="U30" s="187"/>
      <c r="V30" s="185">
        <f>PERCENTILE(U6:U30,0.8)</f>
        <v>908</v>
      </c>
      <c r="W30" s="185">
        <f>PERCENTILE(U12:U30,0.8)</f>
        <v>270</v>
      </c>
      <c r="X30" s="185">
        <f>PERCENTILE(U12:U28,0.8)</f>
        <v>270</v>
      </c>
      <c r="Y30" s="190">
        <v>1.3</v>
      </c>
      <c r="Z30" s="187">
        <v>1.3</v>
      </c>
      <c r="AA30" s="180"/>
      <c r="AB30" s="186"/>
      <c r="AC30" s="187"/>
      <c r="AD30" s="227"/>
      <c r="AE30" s="190"/>
      <c r="AF30" s="187"/>
      <c r="AG30" s="180"/>
      <c r="AH30" s="186"/>
      <c r="AI30" s="187"/>
      <c r="AJ30" s="227"/>
      <c r="AK30" s="190">
        <v>4.5999999999999996</v>
      </c>
      <c r="AL30" s="187">
        <v>4.5999999999999996</v>
      </c>
      <c r="AM30" s="180"/>
      <c r="AN30" s="186">
        <v>2.85</v>
      </c>
      <c r="AO30" s="187">
        <v>2.85</v>
      </c>
      <c r="AP30" s="180"/>
      <c r="AQ30" s="190">
        <v>1.91</v>
      </c>
      <c r="AR30" s="187">
        <v>1.91</v>
      </c>
      <c r="AS30" s="180"/>
      <c r="AT30" s="186">
        <v>98.1</v>
      </c>
      <c r="AU30" s="187">
        <v>98.1</v>
      </c>
      <c r="AV30" s="180"/>
    </row>
    <row r="31" spans="1:48" s="226" customFormat="1">
      <c r="A31" s="191">
        <v>40030</v>
      </c>
      <c r="B31" s="216"/>
      <c r="C31" s="216">
        <v>13.4</v>
      </c>
      <c r="D31" s="217">
        <v>13.4</v>
      </c>
      <c r="E31" s="218">
        <f>PERCENTILE(D6:D31,0.8)</f>
        <v>17.400000000000002</v>
      </c>
      <c r="F31" s="180">
        <f>PERCENTILE(D12:D31,0.8)</f>
        <v>14</v>
      </c>
      <c r="G31" s="180">
        <f>PERCENTILE(D14:D31,0.8)</f>
        <v>13.520000000000001</v>
      </c>
      <c r="H31" s="219">
        <v>23</v>
      </c>
      <c r="I31" s="217">
        <v>23</v>
      </c>
      <c r="J31" s="218">
        <f>PERCENTILE(I6:I31,0.8)</f>
        <v>23</v>
      </c>
      <c r="K31" s="180">
        <f>PERCENTILE(I12:I31,0.8)</f>
        <v>23.200000000000003</v>
      </c>
      <c r="L31" s="180">
        <f>PERCENTILE(I14:I31,0.8)</f>
        <v>18.600000000000001</v>
      </c>
      <c r="M31" s="219">
        <v>10.26</v>
      </c>
      <c r="N31" s="217">
        <v>10.26</v>
      </c>
      <c r="O31" s="220">
        <f>PERCENTILE(N6:N31,0.8)</f>
        <v>12.898000000000001</v>
      </c>
      <c r="P31" s="182">
        <f>PERCENTILE(N12:N31,0.8)</f>
        <v>11.708000000000002</v>
      </c>
      <c r="Q31" s="182">
        <f>PERCENTILE(N14:N31,0.8)</f>
        <v>9.5640000000000018</v>
      </c>
      <c r="R31" s="220">
        <f>PERCENTILE(N24:N31,0.8)</f>
        <v>10.622</v>
      </c>
      <c r="S31" s="220">
        <f>PERCENTILE(N24:N24,0.8)</f>
        <v>3.61</v>
      </c>
      <c r="T31" s="216">
        <v>3</v>
      </c>
      <c r="U31" s="217">
        <v>3</v>
      </c>
      <c r="V31" s="222">
        <f>PERCENTILE(U6:U31,0.8)</f>
        <v>906</v>
      </c>
      <c r="W31" s="185">
        <f>PERCENTILE(U12:U31,0.8)</f>
        <v>245.2000000000001</v>
      </c>
      <c r="X31" s="185">
        <f>PERCENTILE(U12:U29,0.8)</f>
        <v>270</v>
      </c>
      <c r="Y31" s="216">
        <v>1.3</v>
      </c>
      <c r="Z31" s="217">
        <v>1.3</v>
      </c>
      <c r="AA31" s="224"/>
      <c r="AB31" s="219">
        <v>4.3840000000000003</v>
      </c>
      <c r="AC31" s="217">
        <v>4.3840000000000003</v>
      </c>
      <c r="AD31" s="225"/>
      <c r="AE31" s="216"/>
      <c r="AF31" s="217"/>
      <c r="AG31" s="224"/>
      <c r="AH31" s="219"/>
      <c r="AI31" s="217"/>
      <c r="AJ31" s="225"/>
      <c r="AK31" s="216">
        <v>4</v>
      </c>
      <c r="AL31" s="217">
        <v>4</v>
      </c>
      <c r="AM31" s="224"/>
      <c r="AN31" s="219">
        <v>2.02</v>
      </c>
      <c r="AO31" s="217">
        <v>2.02</v>
      </c>
      <c r="AP31" s="224"/>
      <c r="AQ31" s="216">
        <v>4.2300000000000004</v>
      </c>
      <c r="AR31" s="217">
        <v>4.2300000000000004</v>
      </c>
      <c r="AS31" s="224"/>
      <c r="AT31" s="219">
        <v>82.3</v>
      </c>
      <c r="AU31" s="217">
        <v>82.3</v>
      </c>
      <c r="AV31" s="224"/>
    </row>
    <row r="32" spans="1:48">
      <c r="A32" s="168">
        <v>40036</v>
      </c>
      <c r="B32" s="190"/>
      <c r="C32" s="190"/>
      <c r="D32" s="187"/>
      <c r="E32" s="180">
        <f>PERCENTILE(D6:D32,0.8)</f>
        <v>17.400000000000002</v>
      </c>
      <c r="F32" s="180">
        <f>PERCENTILE(D12:D32,0.8)</f>
        <v>14</v>
      </c>
      <c r="G32" s="180">
        <f>PERCENTILE(D14:D32,0.8)</f>
        <v>13.520000000000001</v>
      </c>
      <c r="H32" s="186">
        <v>19</v>
      </c>
      <c r="I32" s="187">
        <v>19</v>
      </c>
      <c r="J32" s="180">
        <f>PERCENTILE(I6:I32,0.8)</f>
        <v>22.200000000000003</v>
      </c>
      <c r="K32" s="180">
        <f>PERCENTILE(I12:I32,0.8)</f>
        <v>23</v>
      </c>
      <c r="L32" s="180">
        <f>PERCENTILE(I14:I32,0.8)</f>
        <v>19</v>
      </c>
      <c r="M32" s="186">
        <v>4.49</v>
      </c>
      <c r="N32" s="187">
        <v>4.49</v>
      </c>
      <c r="O32" s="182">
        <f>PERCENTILE(N6:N32,0.8)</f>
        <v>12.652000000000003</v>
      </c>
      <c r="P32" s="182">
        <f>PERCENTILE(N12:N32,0.8)</f>
        <v>11.346000000000004</v>
      </c>
      <c r="Q32" s="182">
        <f>PERCENTILE(N14:N32,0.8)</f>
        <v>9.39</v>
      </c>
      <c r="R32" s="220">
        <f>PERCENTILE(N24:N32,0.8)</f>
        <v>10.26</v>
      </c>
      <c r="S32" s="220">
        <f>PERCENTILE(N24:N25,0.8)</f>
        <v>8.2340000000000018</v>
      </c>
      <c r="T32" s="190"/>
      <c r="U32" s="187"/>
      <c r="V32" s="185">
        <f>PERCENTILE(U6:U32,0.8)</f>
        <v>906</v>
      </c>
      <c r="W32" s="185">
        <f>PERCENTILE(U12:U32,0.8)</f>
        <v>245.2000000000001</v>
      </c>
      <c r="X32" s="185">
        <f>PERCENTILE(U12:U30,0.8)</f>
        <v>270</v>
      </c>
      <c r="Y32" s="190">
        <v>2.7</v>
      </c>
      <c r="Z32" s="187">
        <v>2.7</v>
      </c>
      <c r="AA32" s="180"/>
      <c r="AB32" s="186"/>
      <c r="AC32" s="187"/>
      <c r="AD32" s="227"/>
      <c r="AE32" s="190"/>
      <c r="AF32" s="187"/>
      <c r="AG32" s="180"/>
      <c r="AH32" s="186"/>
      <c r="AI32" s="187"/>
      <c r="AJ32" s="227"/>
      <c r="AK32" s="190">
        <v>6.8</v>
      </c>
      <c r="AL32" s="187">
        <v>6.8</v>
      </c>
      <c r="AM32" s="180"/>
      <c r="AN32" s="186">
        <v>1.62</v>
      </c>
      <c r="AO32" s="187">
        <v>1.62</v>
      </c>
      <c r="AP32" s="180"/>
      <c r="AQ32" s="190">
        <v>2.87</v>
      </c>
      <c r="AR32" s="187">
        <v>2.87</v>
      </c>
      <c r="AS32" s="180"/>
      <c r="AT32" s="186">
        <v>98.2</v>
      </c>
      <c r="AU32" s="187">
        <v>98.2</v>
      </c>
      <c r="AV32" s="180"/>
    </row>
    <row r="33" spans="1:48">
      <c r="A33" s="168">
        <v>40046</v>
      </c>
      <c r="B33" s="190"/>
      <c r="C33" s="190"/>
      <c r="D33" s="187"/>
      <c r="E33" s="180">
        <f>PERCENTILE(D6:D33,0.8)</f>
        <v>17.400000000000002</v>
      </c>
      <c r="F33" s="180">
        <f>PERCENTILE(D12:D33,0.8)</f>
        <v>14</v>
      </c>
      <c r="G33" s="180">
        <f>PERCENTILE(D14:D33,0.8)</f>
        <v>13.520000000000001</v>
      </c>
      <c r="H33" s="186">
        <v>18</v>
      </c>
      <c r="I33" s="187">
        <v>18</v>
      </c>
      <c r="J33" s="180">
        <f>PERCENTILE(I6:I33,0.8)</f>
        <v>21.400000000000006</v>
      </c>
      <c r="K33" s="180">
        <f>PERCENTILE(I12:I33,0.8)</f>
        <v>22.200000000000003</v>
      </c>
      <c r="L33" s="180">
        <f>PERCENTILE(I14:I33,0.8)</f>
        <v>19</v>
      </c>
      <c r="M33" s="186">
        <v>3.96</v>
      </c>
      <c r="N33" s="187">
        <v>3.96</v>
      </c>
      <c r="O33" s="182">
        <f>PERCENTILE(N6:N33,0.8)</f>
        <v>12.406000000000004</v>
      </c>
      <c r="P33" s="182">
        <f>PERCENTILE(N12:N33,0.8)</f>
        <v>10.984</v>
      </c>
      <c r="Q33" s="182">
        <f>PERCENTILE(N14:N33,0.8)</f>
        <v>9.0200000000000014</v>
      </c>
      <c r="R33" s="220">
        <f>PERCENTILE(N24:N33,0.8)</f>
        <v>10.086</v>
      </c>
      <c r="S33" s="220">
        <f>PERCENTILE(N24:N26,0.8)</f>
        <v>8.65</v>
      </c>
      <c r="T33" s="190"/>
      <c r="U33" s="187"/>
      <c r="V33" s="185">
        <f>PERCENTILE(U6:U33,0.8)</f>
        <v>906</v>
      </c>
      <c r="W33" s="185">
        <f>PERCENTILE(U12:U33,0.8)</f>
        <v>245.2000000000001</v>
      </c>
      <c r="X33" s="185">
        <f>PERCENTILE(U12:U31,0.8)</f>
        <v>245.2000000000001</v>
      </c>
      <c r="Y33" s="190">
        <v>1.2</v>
      </c>
      <c r="Z33" s="187">
        <v>1.2</v>
      </c>
      <c r="AA33" s="180"/>
      <c r="AB33" s="186"/>
      <c r="AC33" s="187"/>
      <c r="AD33" s="227"/>
      <c r="AE33" s="190"/>
      <c r="AF33" s="187"/>
      <c r="AG33" s="180"/>
      <c r="AH33" s="186"/>
      <c r="AI33" s="187"/>
      <c r="AJ33" s="227"/>
      <c r="AK33" s="190">
        <v>3.8</v>
      </c>
      <c r="AL33" s="187">
        <v>3.8</v>
      </c>
      <c r="AM33" s="180"/>
      <c r="AN33" s="186">
        <v>2.27</v>
      </c>
      <c r="AO33" s="187">
        <v>2.27</v>
      </c>
      <c r="AP33" s="180"/>
      <c r="AQ33" s="190">
        <v>1.69</v>
      </c>
      <c r="AR33" s="187">
        <v>1.69</v>
      </c>
      <c r="AS33" s="180"/>
      <c r="AT33" s="186">
        <v>86.1</v>
      </c>
      <c r="AU33" s="187">
        <v>86.1</v>
      </c>
      <c r="AV33" s="180"/>
    </row>
    <row r="34" spans="1:48">
      <c r="A34" s="191">
        <v>40058</v>
      </c>
      <c r="B34" s="212"/>
      <c r="C34" s="212">
        <v>8.5</v>
      </c>
      <c r="D34" s="198">
        <v>8.5</v>
      </c>
      <c r="E34" s="180">
        <f>PERCENTILE(D6:D34,0.8)</f>
        <v>16.800000000000004</v>
      </c>
      <c r="F34" s="180">
        <f>PERCENTILE(D12:D34,0.8)</f>
        <v>13.88</v>
      </c>
      <c r="G34" s="180">
        <f>PERCENTILE(D14:D34,0.8)</f>
        <v>13.4</v>
      </c>
      <c r="H34" s="197">
        <v>11</v>
      </c>
      <c r="I34" s="198">
        <v>11</v>
      </c>
      <c r="J34" s="180">
        <f>PERCENTILE(I6:I34,0.8)</f>
        <v>20.600000000000009</v>
      </c>
      <c r="K34" s="180">
        <f>PERCENTILE(I12:I34,0.8)</f>
        <v>21.400000000000006</v>
      </c>
      <c r="L34" s="180">
        <f>PERCENTILE(I14:I34,0.8)</f>
        <v>19</v>
      </c>
      <c r="M34" s="197">
        <v>6.31</v>
      </c>
      <c r="N34" s="198">
        <v>6.31</v>
      </c>
      <c r="O34" s="182">
        <f>PERCENTILE(N6:N34,0.8)</f>
        <v>12.16</v>
      </c>
      <c r="P34" s="182">
        <f>PERCENTILE(N12:N34,0.8)</f>
        <v>10.622000000000005</v>
      </c>
      <c r="Q34" s="182">
        <f>PERCENTILE(N14:N34,0.8)</f>
        <v>8.6500000000000021</v>
      </c>
      <c r="R34" s="220">
        <f>PERCENTILE(N24:N34,0.8)</f>
        <v>9.9120000000000008</v>
      </c>
      <c r="S34" s="220">
        <f>PERCENTILE(N24:N27,0.8)</f>
        <v>8.65</v>
      </c>
      <c r="T34" s="212">
        <v>4</v>
      </c>
      <c r="U34" s="198">
        <v>4</v>
      </c>
      <c r="V34" s="185">
        <f>PERCENTILE(U6:U34,0.8)</f>
        <v>904</v>
      </c>
      <c r="W34" s="185">
        <f>PERCENTILE(U12:U34,0.8)</f>
        <v>220.40000000000018</v>
      </c>
      <c r="X34" s="185">
        <f>PERCENTILE(U12:U32,0.8)</f>
        <v>245.2000000000001</v>
      </c>
      <c r="Y34" s="212">
        <v>1.5</v>
      </c>
      <c r="Z34" s="198">
        <v>1.5</v>
      </c>
      <c r="AA34" s="196"/>
      <c r="AB34" s="197">
        <v>4.306</v>
      </c>
      <c r="AC34" s="198">
        <v>4.306</v>
      </c>
      <c r="AD34" s="230"/>
      <c r="AE34" s="212"/>
      <c r="AF34" s="198"/>
      <c r="AG34" s="196"/>
      <c r="AH34" s="197">
        <v>4.3899999999999997</v>
      </c>
      <c r="AI34" s="198">
        <v>4.3899999999999997</v>
      </c>
      <c r="AJ34" s="230"/>
      <c r="AK34" s="212">
        <v>3.3</v>
      </c>
      <c r="AL34" s="198">
        <v>3.3</v>
      </c>
      <c r="AM34" s="196"/>
      <c r="AN34" s="197">
        <v>1.01</v>
      </c>
      <c r="AO34" s="198">
        <v>1.01</v>
      </c>
      <c r="AP34" s="196"/>
      <c r="AQ34" s="212">
        <v>2</v>
      </c>
      <c r="AR34" s="198">
        <v>2</v>
      </c>
      <c r="AS34" s="196"/>
      <c r="AT34" s="197">
        <v>94.9</v>
      </c>
      <c r="AU34" s="198">
        <v>94.9</v>
      </c>
      <c r="AV34" s="196"/>
    </row>
    <row r="35" spans="1:48">
      <c r="A35" s="168">
        <v>40066</v>
      </c>
      <c r="B35" s="190"/>
      <c r="C35" s="190"/>
      <c r="D35" s="187"/>
      <c r="E35" s="180">
        <f>PERCENTILE(D6:D35,0.8)</f>
        <v>16.800000000000004</v>
      </c>
      <c r="F35" s="180">
        <f>PERCENTILE(D12:D35,0.8)</f>
        <v>13.88</v>
      </c>
      <c r="G35" s="180">
        <f>PERCENTILE(D14:D35,0.8)</f>
        <v>13.4</v>
      </c>
      <c r="H35" s="186">
        <v>10</v>
      </c>
      <c r="I35" s="187">
        <v>10</v>
      </c>
      <c r="J35" s="180">
        <f>PERCENTILE(I6:I35,0.8)</f>
        <v>19.800000000000011</v>
      </c>
      <c r="K35" s="180">
        <f>PERCENTILE(I12:I35,0.8)</f>
        <v>20.600000000000009</v>
      </c>
      <c r="L35" s="180">
        <f>PERCENTILE(I14:I35,0.8)</f>
        <v>18.8</v>
      </c>
      <c r="M35" s="186"/>
      <c r="N35" s="187"/>
      <c r="O35" s="182">
        <f>PERCENTILE(N6:N35,0.8)</f>
        <v>12.16</v>
      </c>
      <c r="P35" s="182">
        <f>PERCENTILE(N12:N35,0.8)</f>
        <v>10.622000000000005</v>
      </c>
      <c r="Q35" s="182">
        <f>PERCENTILE(N14:N35,0.8)</f>
        <v>8.6500000000000021</v>
      </c>
      <c r="R35" s="220">
        <f>PERCENTILE(N24:N35,0.8)</f>
        <v>9.9120000000000008</v>
      </c>
      <c r="S35" s="220">
        <f>PERCENTILE(N24:N28,0.8)</f>
        <v>10.462000000000002</v>
      </c>
      <c r="T35" s="190"/>
      <c r="U35" s="187"/>
      <c r="V35" s="185">
        <f>PERCENTILE(U6:U35,0.8)</f>
        <v>904</v>
      </c>
      <c r="W35" s="185">
        <f>PERCENTILE(U12:U35,0.8)</f>
        <v>220.40000000000018</v>
      </c>
      <c r="X35" s="185">
        <f>PERCENTILE(U12:U33,0.8)</f>
        <v>245.2000000000001</v>
      </c>
      <c r="Y35" s="190">
        <v>2.2000000000000002</v>
      </c>
      <c r="Z35" s="187">
        <v>2.2000000000000002</v>
      </c>
      <c r="AA35" s="180"/>
      <c r="AB35" s="186"/>
      <c r="AC35" s="187"/>
      <c r="AD35" s="227"/>
      <c r="AE35" s="190"/>
      <c r="AF35" s="187"/>
      <c r="AG35" s="180"/>
      <c r="AH35" s="186"/>
      <c r="AI35" s="187"/>
      <c r="AJ35" s="227"/>
      <c r="AK35" s="190">
        <v>4</v>
      </c>
      <c r="AL35" s="187">
        <v>4</v>
      </c>
      <c r="AM35" s="180"/>
      <c r="AN35" s="186">
        <v>0.85</v>
      </c>
      <c r="AO35" s="187">
        <v>0.85</v>
      </c>
      <c r="AP35" s="180"/>
      <c r="AQ35" s="190">
        <v>1.0900000000000001</v>
      </c>
      <c r="AR35" s="187">
        <v>1.0900000000000001</v>
      </c>
      <c r="AS35" s="180"/>
      <c r="AT35" s="186">
        <v>89.7</v>
      </c>
      <c r="AU35" s="187">
        <v>89.7</v>
      </c>
      <c r="AV35" s="180"/>
    </row>
    <row r="36" spans="1:48">
      <c r="A36" s="168">
        <v>40072</v>
      </c>
      <c r="B36" s="190"/>
      <c r="C36" s="190"/>
      <c r="D36" s="187"/>
      <c r="E36" s="180">
        <f>PERCENTILE(D6:D36,0.8)</f>
        <v>16.800000000000004</v>
      </c>
      <c r="F36" s="180">
        <f>PERCENTILE(D12:D36,0.8)</f>
        <v>13.88</v>
      </c>
      <c r="G36" s="180">
        <f>PERCENTILE(D14:D36,0.8)</f>
        <v>13.4</v>
      </c>
      <c r="H36" s="186">
        <v>11</v>
      </c>
      <c r="I36" s="187">
        <v>11</v>
      </c>
      <c r="J36" s="180">
        <f>PERCENTILE(I6:I36,0.8)</f>
        <v>19</v>
      </c>
      <c r="K36" s="180">
        <f>PERCENTILE(I12:I36,0.8)</f>
        <v>19.800000000000011</v>
      </c>
      <c r="L36" s="180">
        <f>PERCENTILE(I14:I36,0.8)</f>
        <v>18.600000000000001</v>
      </c>
      <c r="M36" s="186"/>
      <c r="N36" s="187"/>
      <c r="O36" s="182">
        <f>PERCENTILE(N6:N36,0.8)</f>
        <v>12.16</v>
      </c>
      <c r="P36" s="182">
        <f>PERCENTILE(N12:N36,0.8)</f>
        <v>10.622000000000005</v>
      </c>
      <c r="Q36" s="182">
        <f>PERCENTILE(N14:N36,0.8)</f>
        <v>8.6500000000000021</v>
      </c>
      <c r="R36" s="220">
        <f>PERCENTILE(N24:N36,0.8)</f>
        <v>9.9120000000000008</v>
      </c>
      <c r="S36" s="220">
        <f>PERCENTILE(N24:N29,0.8)</f>
        <v>10.462000000000002</v>
      </c>
      <c r="T36" s="190"/>
      <c r="U36" s="187"/>
      <c r="V36" s="185">
        <f>PERCENTILE(U6:U36,0.8)</f>
        <v>904</v>
      </c>
      <c r="W36" s="185">
        <f>PERCENTILE(U12:U36,0.8)</f>
        <v>220.40000000000018</v>
      </c>
      <c r="X36" s="185">
        <f>PERCENTILE(U12:U34,0.8)</f>
        <v>220.40000000000018</v>
      </c>
      <c r="Y36" s="190">
        <v>0.7</v>
      </c>
      <c r="Z36" s="187">
        <v>0.7</v>
      </c>
      <c r="AA36" s="180"/>
      <c r="AB36" s="186"/>
      <c r="AC36" s="187"/>
      <c r="AD36" s="227"/>
      <c r="AE36" s="190"/>
      <c r="AF36" s="187"/>
      <c r="AG36" s="180"/>
      <c r="AH36" s="186"/>
      <c r="AI36" s="187"/>
      <c r="AJ36" s="227"/>
      <c r="AK36" s="190">
        <v>2.7</v>
      </c>
      <c r="AL36" s="187">
        <v>2.7</v>
      </c>
      <c r="AM36" s="180"/>
      <c r="AN36" s="186">
        <v>0.87</v>
      </c>
      <c r="AO36" s="187">
        <v>0.87</v>
      </c>
      <c r="AP36" s="180"/>
      <c r="AQ36" s="190">
        <v>1.29</v>
      </c>
      <c r="AR36" s="187">
        <v>1.29</v>
      </c>
      <c r="AS36" s="180"/>
      <c r="AT36" s="186">
        <v>91.5</v>
      </c>
      <c r="AU36" s="187">
        <v>91.5</v>
      </c>
      <c r="AV36" s="180"/>
    </row>
    <row r="37" spans="1:48">
      <c r="A37" s="168">
        <v>40078</v>
      </c>
      <c r="B37" s="190"/>
      <c r="C37" s="190"/>
      <c r="D37" s="187"/>
      <c r="E37" s="180">
        <f>PERCENTILE(D6:D37,0.8)</f>
        <v>16.800000000000004</v>
      </c>
      <c r="F37" s="180">
        <f>PERCENTILE(D12:D37,0.8)</f>
        <v>13.88</v>
      </c>
      <c r="G37" s="180">
        <f>PERCENTILE(D14:D37,0.8)</f>
        <v>13.4</v>
      </c>
      <c r="H37" s="186">
        <v>13</v>
      </c>
      <c r="I37" s="187">
        <v>13</v>
      </c>
      <c r="J37" s="180">
        <f>PERCENTILE(I6:I37,0.8)</f>
        <v>19</v>
      </c>
      <c r="K37" s="180">
        <f>PERCENTILE(I12:I37,0.8)</f>
        <v>19</v>
      </c>
      <c r="L37" s="180">
        <f>PERCENTILE(I14:I37,0.8)</f>
        <v>18.400000000000002</v>
      </c>
      <c r="M37" s="186"/>
      <c r="N37" s="187"/>
      <c r="O37" s="182">
        <f>PERCENTILE(N6:N37,0.8)</f>
        <v>12.16</v>
      </c>
      <c r="P37" s="182">
        <f>PERCENTILE(N12:N37,0.8)</f>
        <v>10.622000000000005</v>
      </c>
      <c r="Q37" s="182">
        <f>PERCENTILE(N14:N37,0.8)</f>
        <v>8.6500000000000021</v>
      </c>
      <c r="R37" s="220">
        <f>PERCENTILE(N24:N37,0.8)</f>
        <v>9.9120000000000008</v>
      </c>
      <c r="S37" s="220">
        <f>PERCENTILE(N24:N30,0.8)</f>
        <v>10.462000000000002</v>
      </c>
      <c r="T37" s="190"/>
      <c r="U37" s="187"/>
      <c r="V37" s="185">
        <f>PERCENTILE(U6:U37,0.8)</f>
        <v>904</v>
      </c>
      <c r="W37" s="185">
        <f>PERCENTILE(U12:U37,0.8)</f>
        <v>220.40000000000018</v>
      </c>
      <c r="X37" s="185">
        <f>PERCENTILE(U12:U35,0.8)</f>
        <v>220.40000000000018</v>
      </c>
      <c r="Y37" s="190">
        <v>0.4</v>
      </c>
      <c r="Z37" s="187">
        <v>0.4</v>
      </c>
      <c r="AA37" s="180"/>
      <c r="AB37" s="186"/>
      <c r="AC37" s="187"/>
      <c r="AD37" s="227"/>
      <c r="AE37" s="190"/>
      <c r="AF37" s="187"/>
      <c r="AG37" s="180"/>
      <c r="AH37" s="186"/>
      <c r="AI37" s="187"/>
      <c r="AJ37" s="227"/>
      <c r="AK37" s="190">
        <v>5.6</v>
      </c>
      <c r="AL37" s="187">
        <v>5.6</v>
      </c>
      <c r="AM37" s="180"/>
      <c r="AN37" s="186">
        <v>0.68</v>
      </c>
      <c r="AO37" s="187">
        <v>0.68</v>
      </c>
      <c r="AP37" s="180"/>
      <c r="AQ37" s="190">
        <v>0.97</v>
      </c>
      <c r="AR37" s="187">
        <v>0.97</v>
      </c>
      <c r="AS37" s="180"/>
      <c r="AT37" s="186">
        <v>98.2</v>
      </c>
      <c r="AU37" s="187">
        <v>98.2</v>
      </c>
      <c r="AV37" s="180"/>
    </row>
    <row r="38" spans="1:48">
      <c r="A38" s="191">
        <v>40088</v>
      </c>
      <c r="B38" s="212"/>
      <c r="C38" s="212">
        <v>6.1</v>
      </c>
      <c r="D38" s="198">
        <v>6.1</v>
      </c>
      <c r="E38" s="180">
        <f>PERCENTILE(D6:D38,0.8)</f>
        <v>16.200000000000006</v>
      </c>
      <c r="F38" s="180">
        <f>PERCENTILE(D12:D38,0.8)</f>
        <v>13.760000000000002</v>
      </c>
      <c r="G38" s="180">
        <f>PERCENTILE(D14:D38,0.8)</f>
        <v>12.520000000000003</v>
      </c>
      <c r="H38" s="197">
        <v>19</v>
      </c>
      <c r="I38" s="198">
        <v>19</v>
      </c>
      <c r="J38" s="180">
        <f>PERCENTILE(I6:I38,0.8)</f>
        <v>19</v>
      </c>
      <c r="K38" s="180">
        <f>PERCENTILE(I12:I38,0.8)</f>
        <v>19</v>
      </c>
      <c r="L38" s="180">
        <f>PERCENTILE(I14:I38,0.8)</f>
        <v>19</v>
      </c>
      <c r="M38" s="197">
        <v>9.76</v>
      </c>
      <c r="N38" s="198">
        <v>9.76</v>
      </c>
      <c r="O38" s="182">
        <f>PERCENTILE(N6:N38,0.8)</f>
        <v>12.141999999999999</v>
      </c>
      <c r="P38" s="182">
        <f>PERCENTILE(N12:N38,0.8)</f>
        <v>10.26</v>
      </c>
      <c r="Q38" s="182">
        <f>PERCENTILE(N14:N38,0.8)</f>
        <v>9.5380000000000003</v>
      </c>
      <c r="R38" s="220">
        <f>PERCENTILE(N24:N38,0.8)</f>
        <v>9.9600000000000009</v>
      </c>
      <c r="S38" s="220">
        <f>PERCENTILE(N24:N31,0.8)</f>
        <v>10.622</v>
      </c>
      <c r="T38" s="212">
        <v>405</v>
      </c>
      <c r="U38" s="198">
        <v>405</v>
      </c>
      <c r="V38" s="185">
        <f>PERCENTILE(U6:U38,0.8)</f>
        <v>902</v>
      </c>
      <c r="W38" s="185">
        <f>PERCENTILE(U12:U38,0.8)</f>
        <v>314.00000000000006</v>
      </c>
      <c r="X38" s="185">
        <f>PERCENTILE(U12:U36,0.8)</f>
        <v>220.40000000000018</v>
      </c>
      <c r="Y38" s="212">
        <v>5</v>
      </c>
      <c r="Z38" s="198">
        <v>5</v>
      </c>
      <c r="AA38" s="196"/>
      <c r="AB38" s="197">
        <v>4.585</v>
      </c>
      <c r="AC38" s="198">
        <v>4.585</v>
      </c>
      <c r="AD38" s="230"/>
      <c r="AE38" s="212"/>
      <c r="AF38" s="198"/>
      <c r="AG38" s="196"/>
      <c r="AH38" s="197">
        <v>5.03</v>
      </c>
      <c r="AI38" s="198">
        <v>5.03</v>
      </c>
      <c r="AJ38" s="230"/>
      <c r="AK38" s="212">
        <v>8.6</v>
      </c>
      <c r="AL38" s="198">
        <v>8.6</v>
      </c>
      <c r="AM38" s="196"/>
      <c r="AN38" s="197">
        <v>0.1</v>
      </c>
      <c r="AO38" s="198">
        <v>0.1</v>
      </c>
      <c r="AP38" s="196"/>
      <c r="AQ38" s="212">
        <v>1.06</v>
      </c>
      <c r="AR38" s="198">
        <v>1.06</v>
      </c>
      <c r="AS38" s="196"/>
      <c r="AT38" s="197">
        <v>115.5</v>
      </c>
      <c r="AU38" s="198">
        <v>115.5</v>
      </c>
      <c r="AV38" s="196"/>
    </row>
    <row r="39" spans="1:48" ht="10.8" thickBot="1">
      <c r="A39" s="168">
        <v>40091</v>
      </c>
      <c r="B39" s="190"/>
      <c r="C39" s="190"/>
      <c r="D39" s="187"/>
      <c r="E39" s="180">
        <f>PERCENTILE(D6:D39,0.8)</f>
        <v>16.200000000000006</v>
      </c>
      <c r="F39" s="180">
        <f>PERCENTILE(D12:D39,0.8)</f>
        <v>13.760000000000002</v>
      </c>
      <c r="G39" s="180">
        <f>PERCENTILE(D14:D39,0.8)</f>
        <v>12.520000000000003</v>
      </c>
      <c r="H39" s="186">
        <v>9</v>
      </c>
      <c r="I39" s="187">
        <v>9</v>
      </c>
      <c r="J39" s="180">
        <f>PERCENTILE(I6:I39,0.8)</f>
        <v>19</v>
      </c>
      <c r="K39" s="180">
        <f>PERCENTILE(I12:I39,0.8)</f>
        <v>19</v>
      </c>
      <c r="L39" s="180">
        <f>PERCENTILE(I14:I39,0.8)</f>
        <v>19</v>
      </c>
      <c r="M39" s="186"/>
      <c r="N39" s="187"/>
      <c r="O39" s="182">
        <f>PERCENTILE(N6:N39,0.8)</f>
        <v>12.141999999999999</v>
      </c>
      <c r="P39" s="182">
        <f t="shared" ref="P39" si="0">PERCENTILE(N38:N39,0.8)</f>
        <v>9.76</v>
      </c>
      <c r="Q39" s="182">
        <f>PERCENTILE(N14:N39,0.8)</f>
        <v>9.5380000000000003</v>
      </c>
      <c r="R39" s="220">
        <f>PERCENTILE(N24:N39,0.8)</f>
        <v>9.9600000000000009</v>
      </c>
      <c r="S39" s="220">
        <f>PERCENTILE(N24:N32,0.8)</f>
        <v>10.26</v>
      </c>
      <c r="T39" s="190"/>
      <c r="U39" s="187"/>
      <c r="V39" s="185">
        <f>PERCENTILE(U6:U39,0.8)</f>
        <v>902</v>
      </c>
      <c r="W39" s="185">
        <f>PERCENTILE(U12:U39,0.8)</f>
        <v>314.00000000000006</v>
      </c>
      <c r="X39" s="185">
        <f>PERCENTILE(U12:U37,0.8)</f>
        <v>220.40000000000018</v>
      </c>
      <c r="Y39" s="190">
        <v>1.3</v>
      </c>
      <c r="Z39" s="187">
        <v>1.3</v>
      </c>
      <c r="AA39" s="180"/>
      <c r="AB39" s="186"/>
      <c r="AC39" s="187"/>
      <c r="AD39" s="227"/>
      <c r="AE39" s="190"/>
      <c r="AF39" s="187"/>
      <c r="AG39" s="180"/>
      <c r="AH39" s="186"/>
      <c r="AI39" s="187"/>
      <c r="AJ39" s="227"/>
      <c r="AK39" s="190">
        <v>3.9</v>
      </c>
      <c r="AL39" s="187">
        <v>3.9</v>
      </c>
      <c r="AM39" s="180"/>
      <c r="AN39" s="186">
        <v>0.88</v>
      </c>
      <c r="AO39" s="187">
        <v>0.88</v>
      </c>
      <c r="AP39" s="180"/>
      <c r="AQ39" s="190">
        <v>0.73</v>
      </c>
      <c r="AR39" s="187">
        <v>0.73</v>
      </c>
      <c r="AS39" s="180"/>
      <c r="AT39" s="186">
        <v>78</v>
      </c>
      <c r="AU39" s="187">
        <v>78</v>
      </c>
      <c r="AV39" s="180"/>
    </row>
    <row r="40" spans="1:48" ht="10.8" thickBot="1">
      <c r="A40" s="231"/>
      <c r="B40" s="232"/>
      <c r="C40" s="232"/>
      <c r="D40" s="233"/>
      <c r="E40" s="234">
        <f>PERCENTILE(D6:D40,0.8)</f>
        <v>16.200000000000006</v>
      </c>
      <c r="F40" s="234"/>
      <c r="G40" s="234"/>
      <c r="H40" s="235"/>
      <c r="I40" s="233"/>
      <c r="J40" s="234">
        <f>PERCENTILE(I6:I40,0.8)</f>
        <v>19</v>
      </c>
      <c r="K40" s="234"/>
      <c r="L40" s="234"/>
      <c r="M40" s="235"/>
      <c r="N40" s="233"/>
      <c r="O40" s="236">
        <f>PERCENTILE(N6:N40,0.8)</f>
        <v>12.141999999999999</v>
      </c>
      <c r="P40" s="262"/>
      <c r="Q40" s="262"/>
      <c r="R40" s="220">
        <f>PERCENTILE(N24:N40,0.8)</f>
        <v>9.9600000000000009</v>
      </c>
      <c r="S40" s="220">
        <f>PERCENTILE(N24:N33,0.8)</f>
        <v>10.086</v>
      </c>
      <c r="T40" s="232"/>
      <c r="U40" s="233"/>
      <c r="V40" s="234">
        <f>PERCENTILE(U6:U40,0.8)</f>
        <v>902</v>
      </c>
      <c r="W40" s="237"/>
      <c r="X40" s="237"/>
      <c r="Y40" s="232"/>
      <c r="Z40" s="233"/>
      <c r="AA40" s="234"/>
      <c r="AB40" s="235"/>
      <c r="AC40" s="233"/>
      <c r="AD40" s="237"/>
      <c r="AE40" s="232"/>
      <c r="AF40" s="233"/>
      <c r="AG40" s="234"/>
      <c r="AH40" s="235"/>
      <c r="AI40" s="233"/>
      <c r="AJ40" s="237"/>
      <c r="AK40" s="232"/>
      <c r="AL40" s="233"/>
      <c r="AM40" s="234"/>
      <c r="AN40" s="235"/>
      <c r="AO40" s="233"/>
      <c r="AP40" s="234"/>
      <c r="AQ40" s="232"/>
      <c r="AR40" s="233"/>
      <c r="AS40" s="234"/>
      <c r="AT40" s="235"/>
      <c r="AU40" s="233"/>
      <c r="AV40" s="238"/>
    </row>
    <row r="41" spans="1:48">
      <c r="A41" s="239"/>
      <c r="B41" s="190"/>
      <c r="C41" s="190"/>
      <c r="D41" s="187"/>
      <c r="E41" s="240"/>
      <c r="F41" s="240"/>
      <c r="G41" s="240"/>
      <c r="H41" s="186"/>
      <c r="I41" s="187"/>
      <c r="J41" s="240"/>
      <c r="K41" s="240"/>
      <c r="L41" s="240"/>
      <c r="M41" s="186"/>
      <c r="N41" s="187"/>
      <c r="O41" s="240">
        <f>PERCENTILE(N31:N39,0.8)</f>
        <v>9.86</v>
      </c>
      <c r="P41" s="241"/>
      <c r="Q41" s="241"/>
      <c r="R41" s="241"/>
      <c r="S41" s="241"/>
      <c r="T41" s="190"/>
      <c r="U41" s="187"/>
      <c r="V41" s="240"/>
      <c r="W41" s="241"/>
      <c r="X41" s="241"/>
      <c r="Y41" s="190"/>
      <c r="Z41" s="187"/>
      <c r="AA41" s="240"/>
      <c r="AB41" s="186"/>
      <c r="AC41" s="187"/>
      <c r="AD41" s="241"/>
      <c r="AE41" s="190"/>
      <c r="AF41" s="187"/>
      <c r="AG41" s="240"/>
      <c r="AH41" s="186"/>
      <c r="AI41" s="187"/>
      <c r="AJ41" s="241"/>
      <c r="AK41" s="190"/>
      <c r="AL41" s="187"/>
      <c r="AM41" s="240"/>
      <c r="AN41" s="186"/>
      <c r="AO41" s="187"/>
      <c r="AP41" s="240"/>
      <c r="AQ41" s="190"/>
      <c r="AR41" s="187"/>
      <c r="AS41" s="240"/>
      <c r="AT41" s="186"/>
      <c r="AU41" s="187"/>
      <c r="AV41" s="240"/>
    </row>
    <row r="42" spans="1:48">
      <c r="A42" s="239"/>
      <c r="B42" s="190"/>
      <c r="C42" s="190"/>
      <c r="D42" s="242"/>
      <c r="E42" s="240"/>
      <c r="F42" s="240"/>
      <c r="G42" s="240"/>
      <c r="H42" s="186"/>
      <c r="I42" s="242"/>
      <c r="J42" s="240"/>
      <c r="K42" s="240"/>
      <c r="L42" s="240"/>
      <c r="M42" s="186"/>
      <c r="N42" s="242"/>
      <c r="O42" s="240"/>
      <c r="P42" s="241"/>
      <c r="Q42" s="241"/>
      <c r="R42" s="241"/>
      <c r="S42" s="241"/>
      <c r="T42" s="190"/>
      <c r="U42" s="242"/>
      <c r="V42" s="240"/>
      <c r="W42" s="241"/>
      <c r="X42" s="241"/>
      <c r="Y42" s="190"/>
      <c r="Z42" s="242"/>
      <c r="AA42" s="240"/>
      <c r="AB42" s="186"/>
      <c r="AC42" s="242"/>
      <c r="AD42" s="241"/>
      <c r="AE42" s="190"/>
      <c r="AF42" s="242"/>
      <c r="AG42" s="240"/>
      <c r="AH42" s="186"/>
      <c r="AI42" s="242"/>
      <c r="AJ42" s="241"/>
      <c r="AK42" s="190"/>
      <c r="AL42" s="242"/>
      <c r="AM42" s="240"/>
      <c r="AN42" s="186"/>
      <c r="AO42" s="242"/>
      <c r="AP42" s="240"/>
      <c r="AQ42" s="190"/>
      <c r="AR42" s="242"/>
      <c r="AS42" s="240"/>
      <c r="AT42" s="186"/>
      <c r="AU42" s="242"/>
      <c r="AV42" s="240"/>
    </row>
    <row r="43" spans="1:48" s="245" customFormat="1">
      <c r="A43" s="243" t="s">
        <v>174</v>
      </c>
      <c r="B43" s="243"/>
      <c r="C43" s="243"/>
      <c r="D43" s="243">
        <f>MAX(D6:D27)</f>
        <v>26</v>
      </c>
      <c r="E43" s="243"/>
      <c r="F43" s="243"/>
      <c r="G43" s="243"/>
      <c r="H43" s="243"/>
      <c r="I43" s="243">
        <f>MAX(I6:I27)</f>
        <v>74</v>
      </c>
      <c r="J43" s="243"/>
      <c r="K43" s="243"/>
      <c r="L43" s="243"/>
      <c r="M43" s="243"/>
      <c r="N43" s="243">
        <f>MAX(N6:N27)</f>
        <v>27.2</v>
      </c>
      <c r="O43" s="243"/>
      <c r="P43" s="243"/>
      <c r="Q43" s="243"/>
      <c r="R43" s="243"/>
      <c r="S43" s="243"/>
      <c r="T43" s="243"/>
      <c r="U43" s="244">
        <f>MAX(U6:U27)</f>
        <v>1200000</v>
      </c>
      <c r="V43" s="243"/>
      <c r="W43" s="243"/>
      <c r="X43" s="243"/>
      <c r="Y43" s="243"/>
      <c r="Z43" s="243">
        <f>MAX(Z6:Z27)</f>
        <v>22</v>
      </c>
      <c r="AA43" s="243"/>
      <c r="AB43" s="243"/>
      <c r="AC43" s="243">
        <f>MAX(AC6:AC27)</f>
        <v>7.7460000000000004</v>
      </c>
      <c r="AD43" s="243"/>
      <c r="AE43" s="243"/>
      <c r="AF43" s="243">
        <f>MAX(AF6:AF27)</f>
        <v>68</v>
      </c>
      <c r="AG43" s="243"/>
      <c r="AH43" s="243"/>
      <c r="AI43" s="243">
        <f>MAX(AI6:AI27)</f>
        <v>24</v>
      </c>
      <c r="AJ43" s="243"/>
      <c r="AK43" s="243"/>
      <c r="AL43" s="243">
        <f>MAX(AL6:AL27)</f>
        <v>26.1</v>
      </c>
      <c r="AM43" s="243"/>
      <c r="AN43" s="243"/>
      <c r="AO43" s="243">
        <f>MAX(AO6:AO27)</f>
        <v>8.1199999999999992</v>
      </c>
      <c r="AP43" s="243"/>
      <c r="AQ43" s="243"/>
      <c r="AR43" s="243">
        <f>MAX(AR6:AR27)</f>
        <v>3.24</v>
      </c>
      <c r="AS43" s="243"/>
      <c r="AT43" s="243"/>
      <c r="AU43" s="243">
        <f>MAX(AU6:AU27)</f>
        <v>123.6</v>
      </c>
      <c r="AV43" s="243"/>
    </row>
    <row r="44" spans="1:48" s="245" customFormat="1">
      <c r="A44" s="243" t="s">
        <v>175</v>
      </c>
      <c r="B44" s="243"/>
      <c r="C44" s="243"/>
      <c r="D44" s="243">
        <f>MIN(D6:D27)</f>
        <v>2.35</v>
      </c>
      <c r="E44" s="243"/>
      <c r="F44" s="243"/>
      <c r="G44" s="243"/>
      <c r="H44" s="243"/>
      <c r="I44" s="243">
        <f>MIN(I6:I27)</f>
        <v>1</v>
      </c>
      <c r="J44" s="243"/>
      <c r="K44" s="243"/>
      <c r="L44" s="243"/>
      <c r="M44" s="243"/>
      <c r="N44" s="243">
        <f>MIN(N6:N27)</f>
        <v>3.61</v>
      </c>
      <c r="O44" s="243"/>
      <c r="P44" s="243"/>
      <c r="Q44" s="243"/>
      <c r="R44" s="243"/>
      <c r="S44" s="243"/>
      <c r="T44" s="243"/>
      <c r="U44" s="243">
        <f>MIN(U6:U27)</f>
        <v>4</v>
      </c>
      <c r="V44" s="243"/>
      <c r="W44" s="243"/>
      <c r="X44" s="243"/>
      <c r="Y44" s="243"/>
      <c r="Z44" s="243">
        <f>MIN(Z6:Z27)</f>
        <v>0.2</v>
      </c>
      <c r="AA44" s="243"/>
      <c r="AB44" s="243"/>
      <c r="AC44" s="243">
        <f>MIN(AC6:AC27)</f>
        <v>2.0219999999999998</v>
      </c>
      <c r="AD44" s="243"/>
      <c r="AE44" s="243"/>
      <c r="AF44" s="243">
        <f>MIN(AF6:AF27)</f>
        <v>15</v>
      </c>
      <c r="AG44" s="243"/>
      <c r="AH44" s="243"/>
      <c r="AI44" s="243">
        <f>MIN(AI6:AI27)</f>
        <v>2.04</v>
      </c>
      <c r="AJ44" s="243"/>
      <c r="AK44" s="243"/>
      <c r="AL44" s="243">
        <f>MIN(AL6:AL27)</f>
        <v>1.3</v>
      </c>
      <c r="AM44" s="243"/>
      <c r="AN44" s="243"/>
      <c r="AO44" s="243">
        <f>MIN(AO6:AO27)</f>
        <v>0.55000000000000004</v>
      </c>
      <c r="AP44" s="243"/>
      <c r="AQ44" s="243"/>
      <c r="AR44" s="243">
        <f>MIN(AR6:AR27)</f>
        <v>0.01</v>
      </c>
      <c r="AS44" s="243"/>
      <c r="AT44" s="243"/>
      <c r="AU44" s="243">
        <f>MIN(AU6:AU27)</f>
        <v>19.899999999999999</v>
      </c>
      <c r="AV44" s="243"/>
    </row>
    <row r="45" spans="1:48" s="245" customFormat="1">
      <c r="A45" s="243" t="s">
        <v>176</v>
      </c>
      <c r="B45" s="243"/>
      <c r="C45" s="243"/>
      <c r="D45" s="246">
        <f>MEDIAN(D6:D27)</f>
        <v>6</v>
      </c>
      <c r="E45" s="243"/>
      <c r="F45" s="243"/>
      <c r="G45" s="243"/>
      <c r="H45" s="243"/>
      <c r="I45" s="246">
        <f>MEDIAN(I6:I27)</f>
        <v>10.5</v>
      </c>
      <c r="J45" s="243"/>
      <c r="K45" s="243"/>
      <c r="L45" s="243"/>
      <c r="M45" s="243"/>
      <c r="N45" s="246">
        <f>MEDIAN(N6:N27)</f>
        <v>7.1</v>
      </c>
      <c r="O45" s="243"/>
      <c r="P45" s="243"/>
      <c r="Q45" s="243"/>
      <c r="R45" s="243"/>
      <c r="S45" s="243"/>
      <c r="T45" s="243"/>
      <c r="U45" s="246">
        <f>MEDIAN(U6:U27)</f>
        <v>60</v>
      </c>
      <c r="V45" s="243"/>
      <c r="W45" s="243"/>
      <c r="X45" s="243"/>
      <c r="Y45" s="243"/>
      <c r="Z45" s="246">
        <f>MEDIAN(Z6:Z27)</f>
        <v>0.2</v>
      </c>
      <c r="AA45" s="243"/>
      <c r="AB45" s="243"/>
      <c r="AC45" s="246">
        <f>MEDIAN(AC6:AC27)</f>
        <v>5.9079999999999995</v>
      </c>
      <c r="AD45" s="243"/>
      <c r="AE45" s="243"/>
      <c r="AF45" s="246">
        <f>MEDIAN(AF6:AF27)</f>
        <v>15</v>
      </c>
      <c r="AG45" s="243"/>
      <c r="AH45" s="243"/>
      <c r="AI45" s="246">
        <f>MEDIAN(AI6:AI27)</f>
        <v>3.9455</v>
      </c>
      <c r="AJ45" s="243"/>
      <c r="AK45" s="243"/>
      <c r="AL45" s="246">
        <f>MEDIAN(AL6:AL27)</f>
        <v>2.85</v>
      </c>
      <c r="AM45" s="243"/>
      <c r="AN45" s="243"/>
      <c r="AO45" s="246">
        <f>MEDIAN(AO6:AO27)</f>
        <v>2.7850000000000001</v>
      </c>
      <c r="AP45" s="243"/>
      <c r="AQ45" s="243"/>
      <c r="AR45" s="246">
        <f>MEDIAN(AR6:AR27)</f>
        <v>0.625</v>
      </c>
      <c r="AS45" s="243"/>
      <c r="AT45" s="243"/>
      <c r="AU45" s="246">
        <f>MEDIAN(AU6:AU27)</f>
        <v>96.8</v>
      </c>
      <c r="AV45" s="243"/>
    </row>
    <row r="46" spans="1:48">
      <c r="A46" s="247"/>
      <c r="B46" s="247"/>
      <c r="C46" s="247"/>
      <c r="D46" s="247"/>
      <c r="E46" s="247"/>
      <c r="F46" s="247"/>
      <c r="G46" s="247"/>
      <c r="H46" s="247"/>
      <c r="I46" s="247"/>
      <c r="J46" s="247"/>
      <c r="K46" s="247"/>
      <c r="L46" s="247"/>
      <c r="M46" s="247"/>
      <c r="N46" s="247"/>
      <c r="O46" s="247"/>
      <c r="P46" s="247"/>
      <c r="Q46" s="247"/>
      <c r="R46" s="247"/>
      <c r="S46" s="247"/>
      <c r="T46" s="247"/>
      <c r="U46" s="247"/>
      <c r="V46" s="247"/>
      <c r="W46" s="247"/>
      <c r="X46" s="247"/>
      <c r="Y46" s="247"/>
      <c r="Z46" s="247"/>
      <c r="AA46" s="247"/>
      <c r="AB46" s="247"/>
      <c r="AC46" s="247"/>
      <c r="AD46" s="247"/>
      <c r="AE46" s="247"/>
      <c r="AF46" s="247"/>
      <c r="AG46" s="247"/>
      <c r="AH46" s="247"/>
      <c r="AI46" s="247"/>
      <c r="AJ46" s="247"/>
      <c r="AK46" s="247"/>
      <c r="AL46" s="247"/>
      <c r="AM46" s="247"/>
      <c r="AN46" s="247"/>
      <c r="AO46" s="247"/>
      <c r="AP46" s="247"/>
      <c r="AQ46" s="247"/>
      <c r="AR46" s="247"/>
      <c r="AS46" s="247"/>
      <c r="AT46" s="247"/>
      <c r="AU46" s="247"/>
      <c r="AV46" s="247"/>
    </row>
    <row r="47" spans="1:48">
      <c r="A47" s="247"/>
      <c r="B47" s="247"/>
      <c r="C47" s="247"/>
      <c r="D47" s="247"/>
      <c r="E47" s="247"/>
      <c r="F47" s="247"/>
      <c r="G47" s="247"/>
      <c r="H47" s="247"/>
      <c r="I47" s="247"/>
      <c r="J47" s="247"/>
      <c r="K47" s="247"/>
      <c r="L47" s="247"/>
      <c r="M47" s="247"/>
      <c r="N47" s="247"/>
      <c r="O47" s="247"/>
      <c r="P47" s="247"/>
      <c r="Q47" s="247"/>
      <c r="R47" s="247"/>
      <c r="S47" s="247"/>
      <c r="T47" s="247"/>
      <c r="U47" s="247"/>
      <c r="V47" s="247"/>
      <c r="W47" s="247"/>
      <c r="X47" s="247"/>
      <c r="Y47" s="247"/>
      <c r="Z47" s="247"/>
      <c r="AA47" s="247"/>
      <c r="AB47" s="247"/>
      <c r="AC47" s="247"/>
      <c r="AD47" s="247"/>
      <c r="AE47" s="247"/>
      <c r="AF47" s="247"/>
      <c r="AG47" s="247"/>
      <c r="AH47" s="247"/>
      <c r="AI47" s="247"/>
      <c r="AJ47" s="247"/>
      <c r="AK47" s="247"/>
      <c r="AL47" s="247"/>
      <c r="AM47" s="247"/>
      <c r="AN47" s="247"/>
      <c r="AO47" s="247"/>
      <c r="AP47" s="247"/>
      <c r="AQ47" s="247"/>
      <c r="AR47" s="247"/>
      <c r="AS47" s="247"/>
      <c r="AT47" s="247"/>
      <c r="AU47" s="247"/>
      <c r="AV47" s="247"/>
    </row>
    <row r="50" spans="1:47">
      <c r="A50" s="248" t="s">
        <v>127</v>
      </c>
      <c r="B50" s="249"/>
      <c r="C50" s="249"/>
      <c r="D50" s="249"/>
      <c r="E50" s="249"/>
      <c r="F50" s="249"/>
      <c r="G50" s="249"/>
      <c r="H50" s="249"/>
      <c r="I50" s="249"/>
      <c r="J50" s="249"/>
      <c r="K50" s="249"/>
      <c r="L50" s="249"/>
      <c r="M50" s="249"/>
      <c r="N50" s="249"/>
      <c r="O50" s="249"/>
      <c r="P50" s="249"/>
      <c r="Q50" s="249"/>
      <c r="R50" s="249"/>
      <c r="S50" s="249"/>
      <c r="T50" s="249"/>
      <c r="U50" s="249"/>
      <c r="V50" s="249"/>
      <c r="W50" s="249"/>
      <c r="X50" s="249"/>
      <c r="Y50" s="249"/>
      <c r="Z50" s="249"/>
      <c r="AA50" s="249"/>
      <c r="AB50" s="249"/>
      <c r="AC50" s="249"/>
      <c r="AD50" s="249"/>
      <c r="AE50" s="249"/>
      <c r="AF50" s="249"/>
      <c r="AG50" s="249"/>
      <c r="AH50" s="249"/>
      <c r="AI50" s="249"/>
      <c r="AJ50" s="249"/>
      <c r="AK50" s="249"/>
      <c r="AL50" s="249"/>
      <c r="AO50" s="249"/>
      <c r="AR50" s="249"/>
      <c r="AU50" s="249"/>
    </row>
  </sheetData>
  <mergeCells count="37">
    <mergeCell ref="A1:AV1"/>
    <mergeCell ref="C2:E2"/>
    <mergeCell ref="H2:J2"/>
    <mergeCell ref="M2:O2"/>
    <mergeCell ref="T2:V2"/>
    <mergeCell ref="Y2:AA2"/>
    <mergeCell ref="AB2:AD2"/>
    <mergeCell ref="AE2:AG2"/>
    <mergeCell ref="AH2:AJ2"/>
    <mergeCell ref="AK2:AM2"/>
    <mergeCell ref="AN2:AP2"/>
    <mergeCell ref="AQ2:AS2"/>
    <mergeCell ref="AT2:AV2"/>
    <mergeCell ref="AH3:AI3"/>
    <mergeCell ref="AK3:AL3"/>
    <mergeCell ref="AN3:AO3"/>
    <mergeCell ref="C3:D3"/>
    <mergeCell ref="H3:I3"/>
    <mergeCell ref="M3:N3"/>
    <mergeCell ref="T3:U3"/>
    <mergeCell ref="Y3:Z3"/>
    <mergeCell ref="AQ3:AR3"/>
    <mergeCell ref="AT3:AU3"/>
    <mergeCell ref="A5:AV5"/>
    <mergeCell ref="AB4:AD4"/>
    <mergeCell ref="AE4:AG4"/>
    <mergeCell ref="AH4:AJ4"/>
    <mergeCell ref="AK4:AM4"/>
    <mergeCell ref="AN4:AP4"/>
    <mergeCell ref="AQ4:AS4"/>
    <mergeCell ref="C4:E4"/>
    <mergeCell ref="H4:J4"/>
    <mergeCell ref="M4:O4"/>
    <mergeCell ref="T4:V4"/>
    <mergeCell ref="Y4:AA4"/>
    <mergeCell ref="AB3:AC3"/>
    <mergeCell ref="AE3:AF3"/>
  </mergeCells>
  <conditionalFormatting sqref="C6:C40">
    <cfRule type="cellIs" dxfId="14" priority="2" operator="greaterThan">
      <formula>$C$4</formula>
    </cfRule>
  </conditionalFormatting>
  <conditionalFormatting sqref="M6:M40 O6:S42">
    <cfRule type="cellIs" dxfId="13" priority="4" operator="greaterThan">
      <formula>$M$4</formula>
    </cfRule>
  </conditionalFormatting>
  <conditionalFormatting sqref="O6:S39 H6:H40 J6:L41 R25:R40 S31:S40">
    <cfRule type="cellIs" dxfId="12" priority="5" operator="greaterThan">
      <formula>$H$4</formula>
    </cfRule>
  </conditionalFormatting>
  <conditionalFormatting sqref="T6:T40">
    <cfRule type="cellIs" dxfId="11" priority="3" operator="greaterThan">
      <formula>$T$4</formula>
    </cfRule>
  </conditionalFormatting>
  <conditionalFormatting sqref="V6:X40">
    <cfRule type="cellIs" dxfId="10" priority="1" operator="greaterThan">
      <formula>$T$4</formula>
    </cfRule>
  </conditionalFormatting>
  <conditionalFormatting sqref="AA22:AA39 AD22:AD39 AG22:AG39 AJ22:AJ39 AM22:AM39 AP22:AS39 AV22:AV39 J22:L40 O22:S40 E22:G42">
    <cfRule type="cellIs" dxfId="9" priority="7" operator="greaterThan">
      <formula>35</formula>
    </cfRule>
  </conditionalFormatting>
  <conditionalFormatting sqref="AT6:AU16 AA6:AA39 AD6:AD39 AG6:AG39 AJ6:AJ39 AM6:AM39 AP6:AS39 AV6:AV39 J6:L40 O6:S40 E6:G42">
    <cfRule type="cellIs" dxfId="8" priority="6" operator="greaterThan">
      <formula>"35$C$4"</formula>
    </cfRule>
  </conditionalFormatting>
  <pageMargins left="0.34531250000000002" right="0.27083333333333331" top="0.7109375" bottom="0.58906250000000004" header="0.31496062992125984" footer="0.31496062992125984"/>
  <pageSetup paperSize="9" scale="65" orientation="landscape" r:id="rId1"/>
  <headerFooter>
    <oddHeader>&amp;L&amp;G&amp;C&amp;G</oddHeader>
    <oddFooter>&amp;L&amp;"Arial Narrow,Italic"&amp;8&amp;Z&amp;F&amp;F</oddFooter>
  </headerFooter>
  <legacy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M70"/>
  <sheetViews>
    <sheetView view="pageBreakPreview" zoomScale="60" zoomScaleNormal="100" workbookViewId="0">
      <selection activeCell="I35" sqref="I35"/>
    </sheetView>
  </sheetViews>
  <sheetFormatPr defaultRowHeight="14.4"/>
  <cols>
    <col min="1" max="1" width="9.88671875" style="41" bestFit="1" customWidth="1"/>
    <col min="2" max="2" width="13.5546875" style="41" customWidth="1"/>
    <col min="3" max="3" width="9.88671875" style="41" bestFit="1" customWidth="1"/>
    <col min="4" max="4" width="13.5546875" style="41" customWidth="1"/>
    <col min="5" max="5" width="9.88671875" style="41" bestFit="1" customWidth="1"/>
    <col min="6" max="6" width="14.5546875" style="41" customWidth="1"/>
    <col min="7" max="7" width="9.88671875" style="41" bestFit="1" customWidth="1"/>
    <col min="8" max="8" width="13.109375" style="41" customWidth="1"/>
    <col min="9" max="9" width="9.88671875" style="41" bestFit="1" customWidth="1"/>
    <col min="10" max="10" width="9.109375" style="41"/>
    <col min="11" max="11" width="9.88671875" style="41" bestFit="1" customWidth="1"/>
    <col min="12" max="12" width="13.5546875" style="41" bestFit="1" customWidth="1"/>
    <col min="13" max="13" width="9.109375" style="41"/>
  </cols>
  <sheetData>
    <row r="1" spans="1:12" ht="18.600000000000001" thickBot="1">
      <c r="A1" s="771" t="s">
        <v>61</v>
      </c>
      <c r="B1" s="772"/>
      <c r="C1" s="772"/>
      <c r="D1" s="772"/>
      <c r="E1" s="772"/>
      <c r="F1" s="772"/>
      <c r="G1" s="772"/>
      <c r="H1" s="772"/>
      <c r="I1" s="772"/>
      <c r="J1" s="772"/>
      <c r="K1" s="772"/>
      <c r="L1" s="773"/>
    </row>
    <row r="2" spans="1:12" ht="15">
      <c r="A2" s="440" t="s">
        <v>62</v>
      </c>
      <c r="B2" s="440" t="s">
        <v>196</v>
      </c>
      <c r="C2" s="440" t="s">
        <v>62</v>
      </c>
      <c r="D2" s="440" t="s">
        <v>196</v>
      </c>
      <c r="E2" s="440" t="s">
        <v>62</v>
      </c>
      <c r="F2" s="440" t="s">
        <v>196</v>
      </c>
      <c r="G2" s="440" t="s">
        <v>62</v>
      </c>
      <c r="H2" s="440" t="s">
        <v>196</v>
      </c>
      <c r="I2" s="440" t="s">
        <v>62</v>
      </c>
      <c r="J2" s="440" t="s">
        <v>196</v>
      </c>
      <c r="K2" s="440" t="s">
        <v>62</v>
      </c>
      <c r="L2" s="440" t="s">
        <v>196</v>
      </c>
    </row>
    <row r="3" spans="1:12">
      <c r="A3" s="374" t="s">
        <v>66</v>
      </c>
      <c r="B3" s="375">
        <v>26400</v>
      </c>
      <c r="C3" s="374" t="s">
        <v>66</v>
      </c>
      <c r="D3" s="375">
        <v>26400</v>
      </c>
      <c r="E3" s="374" t="s">
        <v>66</v>
      </c>
      <c r="F3" s="375">
        <v>26400</v>
      </c>
      <c r="G3" s="374" t="s">
        <v>66</v>
      </c>
      <c r="H3" s="375">
        <v>26400</v>
      </c>
      <c r="I3" s="374" t="s">
        <v>66</v>
      </c>
      <c r="J3" s="375">
        <v>26400</v>
      </c>
      <c r="K3" s="374" t="s">
        <v>66</v>
      </c>
      <c r="L3" s="375">
        <v>26400</v>
      </c>
    </row>
    <row r="4" spans="1:12">
      <c r="A4" s="410">
        <v>41091</v>
      </c>
      <c r="B4" s="439">
        <v>2389</v>
      </c>
      <c r="C4" s="410">
        <v>41158</v>
      </c>
      <c r="D4" s="439">
        <v>2713</v>
      </c>
      <c r="E4" s="410">
        <v>41225</v>
      </c>
      <c r="F4" s="439">
        <v>2473</v>
      </c>
      <c r="G4" s="410">
        <v>41292</v>
      </c>
      <c r="H4" s="439">
        <v>3291</v>
      </c>
      <c r="I4" s="410">
        <v>41359</v>
      </c>
      <c r="J4" s="439">
        <v>2480</v>
      </c>
      <c r="K4" s="410">
        <v>41426</v>
      </c>
      <c r="L4" s="439">
        <v>2158</v>
      </c>
    </row>
    <row r="5" spans="1:12">
      <c r="A5" s="410">
        <v>41092</v>
      </c>
      <c r="B5" s="439">
        <v>2848</v>
      </c>
      <c r="C5" s="410">
        <v>41159</v>
      </c>
      <c r="D5" s="439">
        <v>3349</v>
      </c>
      <c r="E5" s="410">
        <v>41226</v>
      </c>
      <c r="F5" s="439">
        <v>2174</v>
      </c>
      <c r="G5" s="410">
        <v>41293</v>
      </c>
      <c r="H5" s="439">
        <v>3539</v>
      </c>
      <c r="I5" s="410">
        <v>41360</v>
      </c>
      <c r="J5" s="439">
        <v>2301</v>
      </c>
      <c r="K5" s="410">
        <v>41427</v>
      </c>
      <c r="L5" s="439">
        <v>3775</v>
      </c>
    </row>
    <row r="6" spans="1:12">
      <c r="A6" s="410">
        <v>41093</v>
      </c>
      <c r="B6" s="439">
        <v>2799</v>
      </c>
      <c r="C6" s="410">
        <v>41160</v>
      </c>
      <c r="D6" s="439">
        <v>4133</v>
      </c>
      <c r="E6" s="410">
        <v>41227</v>
      </c>
      <c r="F6" s="439">
        <v>2417</v>
      </c>
      <c r="G6" s="410">
        <v>41294</v>
      </c>
      <c r="H6" s="439">
        <v>3813</v>
      </c>
      <c r="I6" s="410">
        <v>41361</v>
      </c>
      <c r="J6" s="439">
        <v>2381</v>
      </c>
      <c r="K6" s="410">
        <v>41428</v>
      </c>
      <c r="L6" s="439">
        <v>5010</v>
      </c>
    </row>
    <row r="7" spans="1:12">
      <c r="A7" s="410">
        <v>41094</v>
      </c>
      <c r="B7" s="439">
        <v>2826</v>
      </c>
      <c r="C7" s="410">
        <v>41161</v>
      </c>
      <c r="D7" s="439">
        <v>3359</v>
      </c>
      <c r="E7" s="410">
        <v>41228</v>
      </c>
      <c r="F7" s="439">
        <v>2800</v>
      </c>
      <c r="G7" s="410">
        <v>41295</v>
      </c>
      <c r="H7" s="439">
        <v>2373</v>
      </c>
      <c r="I7" s="410">
        <v>41362</v>
      </c>
      <c r="J7" s="439">
        <v>2897</v>
      </c>
      <c r="K7" s="410">
        <v>41429</v>
      </c>
      <c r="L7" s="439">
        <v>2301</v>
      </c>
    </row>
    <row r="8" spans="1:12">
      <c r="A8" s="410">
        <v>41095</v>
      </c>
      <c r="B8" s="439">
        <v>2988</v>
      </c>
      <c r="C8" s="410">
        <v>41162</v>
      </c>
      <c r="D8" s="439">
        <v>2984</v>
      </c>
      <c r="E8" s="410">
        <v>41229</v>
      </c>
      <c r="F8" s="439">
        <v>2574</v>
      </c>
      <c r="G8" s="410">
        <v>41296</v>
      </c>
      <c r="H8" s="439">
        <v>3055</v>
      </c>
      <c r="I8" s="410">
        <v>41363</v>
      </c>
      <c r="J8" s="439">
        <v>3252</v>
      </c>
      <c r="K8" s="410">
        <v>41430</v>
      </c>
      <c r="L8" s="439">
        <v>2715</v>
      </c>
    </row>
    <row r="9" spans="1:12">
      <c r="A9" s="410">
        <v>41096</v>
      </c>
      <c r="B9" s="439">
        <v>2922</v>
      </c>
      <c r="C9" s="410">
        <v>41163</v>
      </c>
      <c r="D9" s="439">
        <v>2422</v>
      </c>
      <c r="E9" s="410">
        <v>41230</v>
      </c>
      <c r="F9" s="439">
        <v>2325</v>
      </c>
      <c r="G9" s="410">
        <v>41297</v>
      </c>
      <c r="H9" s="439">
        <v>3396</v>
      </c>
      <c r="I9" s="410">
        <v>41364</v>
      </c>
      <c r="J9" s="439">
        <v>3367</v>
      </c>
      <c r="K9" s="410">
        <v>41431</v>
      </c>
      <c r="L9" s="439">
        <v>2151</v>
      </c>
    </row>
    <row r="10" spans="1:12">
      <c r="A10" s="410">
        <v>41097</v>
      </c>
      <c r="B10" s="439">
        <v>2753</v>
      </c>
      <c r="C10" s="410">
        <v>41164</v>
      </c>
      <c r="D10" s="439">
        <v>2548</v>
      </c>
      <c r="E10" s="410">
        <v>41231</v>
      </c>
      <c r="F10" s="439">
        <v>3680</v>
      </c>
      <c r="G10" s="410">
        <v>41298</v>
      </c>
      <c r="H10" s="439">
        <v>2623</v>
      </c>
      <c r="I10" s="410">
        <v>41365</v>
      </c>
      <c r="J10" s="439">
        <v>3384</v>
      </c>
      <c r="K10" s="410">
        <v>41432</v>
      </c>
      <c r="L10" s="439">
        <v>2306</v>
      </c>
    </row>
    <row r="11" spans="1:12">
      <c r="A11" s="410">
        <v>41098</v>
      </c>
      <c r="B11" s="439">
        <v>2914</v>
      </c>
      <c r="C11" s="410">
        <v>41165</v>
      </c>
      <c r="D11" s="439">
        <v>2941</v>
      </c>
      <c r="E11" s="410">
        <v>41232</v>
      </c>
      <c r="F11" s="439">
        <v>2460</v>
      </c>
      <c r="G11" s="410">
        <v>41299</v>
      </c>
      <c r="H11" s="439">
        <v>2807</v>
      </c>
      <c r="I11" s="410">
        <v>41366</v>
      </c>
      <c r="J11" s="439">
        <v>2696</v>
      </c>
      <c r="K11" s="410">
        <v>41433</v>
      </c>
      <c r="L11" s="439">
        <v>2442</v>
      </c>
    </row>
    <row r="12" spans="1:12">
      <c r="A12" s="410">
        <v>41099</v>
      </c>
      <c r="B12" s="439">
        <v>3186</v>
      </c>
      <c r="C12" s="410">
        <v>41166</v>
      </c>
      <c r="D12" s="439">
        <v>2692</v>
      </c>
      <c r="E12" s="410">
        <v>41233</v>
      </c>
      <c r="F12" s="439">
        <v>2487</v>
      </c>
      <c r="G12" s="410">
        <v>41300</v>
      </c>
      <c r="H12" s="439">
        <v>2815</v>
      </c>
      <c r="I12" s="410">
        <v>41367</v>
      </c>
      <c r="J12" s="439">
        <v>2378</v>
      </c>
      <c r="K12" s="410">
        <v>41434</v>
      </c>
      <c r="L12" s="439">
        <v>2263</v>
      </c>
    </row>
    <row r="13" spans="1:12">
      <c r="A13" s="410">
        <v>41100</v>
      </c>
      <c r="B13" s="439">
        <v>2795</v>
      </c>
      <c r="C13" s="410">
        <v>41167</v>
      </c>
      <c r="D13" s="439">
        <v>2558</v>
      </c>
      <c r="E13" s="410">
        <v>41234</v>
      </c>
      <c r="F13" s="439">
        <v>2612</v>
      </c>
      <c r="G13" s="410">
        <v>41301</v>
      </c>
      <c r="H13" s="439">
        <v>2810</v>
      </c>
      <c r="I13" s="410">
        <v>41368</v>
      </c>
      <c r="J13" s="439">
        <v>2497</v>
      </c>
      <c r="K13" s="410">
        <v>41435</v>
      </c>
      <c r="L13" s="439">
        <v>2098</v>
      </c>
    </row>
    <row r="14" spans="1:12">
      <c r="A14" s="410">
        <v>41101</v>
      </c>
      <c r="B14" s="439">
        <v>2949</v>
      </c>
      <c r="C14" s="410">
        <v>41168</v>
      </c>
      <c r="D14" s="439">
        <v>2578</v>
      </c>
      <c r="E14" s="410">
        <v>41235</v>
      </c>
      <c r="F14" s="439">
        <v>2677</v>
      </c>
      <c r="G14" s="410">
        <v>41302</v>
      </c>
      <c r="H14" s="439">
        <v>2405</v>
      </c>
      <c r="I14" s="410">
        <v>41369</v>
      </c>
      <c r="J14" s="439">
        <v>2481</v>
      </c>
      <c r="K14" s="410">
        <v>41436</v>
      </c>
      <c r="L14" s="439">
        <v>2273</v>
      </c>
    </row>
    <row r="15" spans="1:12">
      <c r="A15" s="410">
        <v>41102</v>
      </c>
      <c r="B15" s="439">
        <v>2908</v>
      </c>
      <c r="C15" s="410">
        <v>41169</v>
      </c>
      <c r="D15" s="439">
        <v>2536</v>
      </c>
      <c r="E15" s="410">
        <v>41236</v>
      </c>
      <c r="F15" s="439">
        <v>2551</v>
      </c>
      <c r="G15" s="410">
        <v>41303</v>
      </c>
      <c r="H15" s="439">
        <v>2779</v>
      </c>
      <c r="I15" s="410">
        <v>41370</v>
      </c>
      <c r="J15" s="439">
        <v>2437</v>
      </c>
      <c r="K15" s="410">
        <v>41437</v>
      </c>
      <c r="L15" s="439">
        <v>2297</v>
      </c>
    </row>
    <row r="16" spans="1:12">
      <c r="A16" s="410">
        <v>41103</v>
      </c>
      <c r="B16" s="439">
        <v>2965</v>
      </c>
      <c r="C16" s="410">
        <v>41170</v>
      </c>
      <c r="D16" s="439">
        <v>2446</v>
      </c>
      <c r="E16" s="410">
        <v>41237</v>
      </c>
      <c r="F16" s="439">
        <v>2902</v>
      </c>
      <c r="G16" s="410">
        <v>41304</v>
      </c>
      <c r="H16" s="439">
        <v>2336</v>
      </c>
      <c r="I16" s="410">
        <v>41371</v>
      </c>
      <c r="J16" s="439">
        <v>2231</v>
      </c>
      <c r="K16" s="410">
        <v>41438</v>
      </c>
      <c r="L16" s="439">
        <v>2177</v>
      </c>
    </row>
    <row r="17" spans="1:12">
      <c r="A17" s="410">
        <v>41104</v>
      </c>
      <c r="B17" s="439">
        <v>2879</v>
      </c>
      <c r="C17" s="410">
        <v>41171</v>
      </c>
      <c r="D17" s="439">
        <v>2452</v>
      </c>
      <c r="E17" s="410">
        <v>41238</v>
      </c>
      <c r="F17" s="439">
        <v>2293</v>
      </c>
      <c r="G17" s="410">
        <v>41305</v>
      </c>
      <c r="H17" s="439">
        <v>2578</v>
      </c>
      <c r="I17" s="410">
        <v>41372</v>
      </c>
      <c r="J17" s="439">
        <v>2333</v>
      </c>
      <c r="K17" s="410">
        <v>41439</v>
      </c>
      <c r="L17" s="439">
        <v>2282</v>
      </c>
    </row>
    <row r="18" spans="1:12">
      <c r="A18" s="410">
        <v>41105</v>
      </c>
      <c r="B18" s="439">
        <v>2965</v>
      </c>
      <c r="C18" s="410">
        <v>41172</v>
      </c>
      <c r="D18" s="439">
        <v>2475</v>
      </c>
      <c r="E18" s="410">
        <v>41239</v>
      </c>
      <c r="F18" s="439">
        <v>2802</v>
      </c>
      <c r="G18" s="410">
        <v>41306</v>
      </c>
      <c r="H18" s="439">
        <v>2732</v>
      </c>
      <c r="I18" s="410">
        <v>41373</v>
      </c>
      <c r="J18" s="439">
        <v>2569</v>
      </c>
      <c r="K18" s="410">
        <v>41440</v>
      </c>
      <c r="L18" s="439">
        <v>2430</v>
      </c>
    </row>
    <row r="19" spans="1:12">
      <c r="A19" s="410">
        <v>41106</v>
      </c>
      <c r="B19" s="439">
        <v>2625</v>
      </c>
      <c r="C19" s="410">
        <v>41173</v>
      </c>
      <c r="D19" s="439">
        <v>2407</v>
      </c>
      <c r="E19" s="410">
        <v>41240</v>
      </c>
      <c r="F19" s="439">
        <v>2378</v>
      </c>
      <c r="G19" s="410">
        <v>41307</v>
      </c>
      <c r="H19" s="439">
        <v>2350</v>
      </c>
      <c r="I19" s="410">
        <v>41374</v>
      </c>
      <c r="J19" s="439">
        <v>2116</v>
      </c>
      <c r="K19" s="410">
        <v>41441</v>
      </c>
      <c r="L19" s="439">
        <v>3299</v>
      </c>
    </row>
    <row r="20" spans="1:12">
      <c r="A20" s="410">
        <v>41107</v>
      </c>
      <c r="B20" s="439">
        <v>2454</v>
      </c>
      <c r="C20" s="410">
        <v>41174</v>
      </c>
      <c r="D20" s="439">
        <v>2687</v>
      </c>
      <c r="E20" s="410">
        <v>41241</v>
      </c>
      <c r="F20" s="439">
        <v>2678</v>
      </c>
      <c r="G20" s="410">
        <v>41308</v>
      </c>
      <c r="H20" s="439">
        <v>2513</v>
      </c>
      <c r="I20" s="410">
        <v>41375</v>
      </c>
      <c r="J20" s="439">
        <v>2175</v>
      </c>
      <c r="K20" s="410">
        <v>41442</v>
      </c>
      <c r="L20" s="439">
        <v>2900</v>
      </c>
    </row>
    <row r="21" spans="1:12">
      <c r="A21" s="410">
        <v>41108</v>
      </c>
      <c r="B21" s="439">
        <v>2695</v>
      </c>
      <c r="C21" s="410">
        <v>41175</v>
      </c>
      <c r="D21" s="439">
        <v>2558</v>
      </c>
      <c r="E21" s="410">
        <v>41242</v>
      </c>
      <c r="F21" s="439">
        <v>2645</v>
      </c>
      <c r="G21" s="410">
        <v>41309</v>
      </c>
      <c r="H21" s="439">
        <v>3540</v>
      </c>
      <c r="I21" s="410">
        <v>41376</v>
      </c>
      <c r="J21" s="439">
        <v>2669</v>
      </c>
      <c r="K21" s="410">
        <v>41443</v>
      </c>
      <c r="L21" s="439">
        <v>2288</v>
      </c>
    </row>
    <row r="22" spans="1:12">
      <c r="A22" s="410">
        <v>41109</v>
      </c>
      <c r="B22" s="439">
        <v>2598</v>
      </c>
      <c r="C22" s="410">
        <v>41176</v>
      </c>
      <c r="D22" s="439">
        <v>2415</v>
      </c>
      <c r="E22" s="410">
        <v>41243</v>
      </c>
      <c r="F22" s="439">
        <v>2718</v>
      </c>
      <c r="G22" s="410">
        <v>41310</v>
      </c>
      <c r="H22" s="439">
        <v>2701</v>
      </c>
      <c r="I22" s="410">
        <v>41377</v>
      </c>
      <c r="J22" s="439">
        <v>2164</v>
      </c>
      <c r="K22" s="410">
        <v>41444</v>
      </c>
      <c r="L22" s="439">
        <v>2578</v>
      </c>
    </row>
    <row r="23" spans="1:12">
      <c r="A23" s="410">
        <v>41110</v>
      </c>
      <c r="B23" s="439">
        <v>2223</v>
      </c>
      <c r="C23" s="410">
        <v>41177</v>
      </c>
      <c r="D23" s="439">
        <v>2473</v>
      </c>
      <c r="E23" s="410">
        <v>41244</v>
      </c>
      <c r="F23" s="439">
        <v>2186</v>
      </c>
      <c r="G23" s="410">
        <v>41311</v>
      </c>
      <c r="H23" s="439">
        <v>2595</v>
      </c>
      <c r="I23" s="410">
        <v>41378</v>
      </c>
      <c r="J23" s="439">
        <v>2159</v>
      </c>
      <c r="K23" s="410">
        <v>41445</v>
      </c>
      <c r="L23" s="439">
        <v>2571</v>
      </c>
    </row>
    <row r="24" spans="1:12">
      <c r="A24" s="410">
        <v>41111</v>
      </c>
      <c r="B24" s="439">
        <v>2528</v>
      </c>
      <c r="C24" s="410">
        <v>41178</v>
      </c>
      <c r="D24" s="439">
        <v>2797</v>
      </c>
      <c r="E24" s="410">
        <v>41245</v>
      </c>
      <c r="F24" s="439">
        <v>2597</v>
      </c>
      <c r="G24" s="410">
        <v>41312</v>
      </c>
      <c r="H24" s="439">
        <v>2765</v>
      </c>
      <c r="I24" s="410">
        <v>41379</v>
      </c>
      <c r="J24" s="439">
        <v>2685</v>
      </c>
      <c r="K24" s="410">
        <v>41446</v>
      </c>
      <c r="L24" s="439">
        <v>2211</v>
      </c>
    </row>
    <row r="25" spans="1:12">
      <c r="A25" s="410">
        <v>41112</v>
      </c>
      <c r="B25" s="439">
        <v>2492</v>
      </c>
      <c r="C25" s="410">
        <v>41179</v>
      </c>
      <c r="D25" s="439">
        <v>2469</v>
      </c>
      <c r="E25" s="410">
        <v>41246</v>
      </c>
      <c r="F25" s="439">
        <v>2602</v>
      </c>
      <c r="G25" s="410">
        <v>41313</v>
      </c>
      <c r="H25" s="439">
        <v>2636</v>
      </c>
      <c r="I25" s="410">
        <v>41380</v>
      </c>
      <c r="J25" s="439">
        <v>2198</v>
      </c>
      <c r="K25" s="410">
        <v>41447</v>
      </c>
      <c r="L25" s="439">
        <v>2440</v>
      </c>
    </row>
    <row r="26" spans="1:12">
      <c r="A26" s="410">
        <v>41113</v>
      </c>
      <c r="B26" s="439">
        <v>2388</v>
      </c>
      <c r="C26" s="410">
        <v>41180</v>
      </c>
      <c r="D26" s="439">
        <v>2601</v>
      </c>
      <c r="E26" s="410">
        <v>41247</v>
      </c>
      <c r="F26" s="439">
        <v>2301</v>
      </c>
      <c r="G26" s="410">
        <v>41314</v>
      </c>
      <c r="H26" s="439">
        <v>2593</v>
      </c>
      <c r="I26" s="410">
        <v>41381</v>
      </c>
      <c r="J26" s="439">
        <v>2173</v>
      </c>
      <c r="K26" s="410">
        <v>41448</v>
      </c>
      <c r="L26" s="439">
        <v>2372</v>
      </c>
    </row>
    <row r="27" spans="1:12">
      <c r="A27" s="410">
        <v>41114</v>
      </c>
      <c r="B27" s="439">
        <v>2443</v>
      </c>
      <c r="C27" s="410">
        <v>41181</v>
      </c>
      <c r="D27" s="439">
        <v>2704</v>
      </c>
      <c r="E27" s="410">
        <v>41248</v>
      </c>
      <c r="F27" s="439">
        <v>2979</v>
      </c>
      <c r="G27" s="410">
        <v>41315</v>
      </c>
      <c r="H27" s="439">
        <v>2613</v>
      </c>
      <c r="I27" s="410">
        <v>41382</v>
      </c>
      <c r="J27" s="439">
        <v>2503</v>
      </c>
      <c r="K27" s="410">
        <v>41449</v>
      </c>
      <c r="L27" s="439">
        <v>2577</v>
      </c>
    </row>
    <row r="28" spans="1:12">
      <c r="A28" s="410">
        <v>41115</v>
      </c>
      <c r="B28" s="439">
        <v>2426</v>
      </c>
      <c r="C28" s="410">
        <v>41182</v>
      </c>
      <c r="D28" s="439">
        <v>2331</v>
      </c>
      <c r="E28" s="410">
        <v>41249</v>
      </c>
      <c r="F28" s="439">
        <v>2126</v>
      </c>
      <c r="G28" s="410">
        <v>41316</v>
      </c>
      <c r="H28" s="439">
        <v>3076</v>
      </c>
      <c r="I28" s="410">
        <v>41383</v>
      </c>
      <c r="J28" s="439">
        <v>2176</v>
      </c>
      <c r="K28" s="410">
        <v>41450</v>
      </c>
      <c r="L28" s="439">
        <v>2370</v>
      </c>
    </row>
    <row r="29" spans="1:12">
      <c r="A29" s="410">
        <v>41116</v>
      </c>
      <c r="B29" s="439">
        <v>2378</v>
      </c>
      <c r="C29" s="410">
        <v>41183</v>
      </c>
      <c r="D29" s="439">
        <v>2567</v>
      </c>
      <c r="E29" s="410">
        <v>41250</v>
      </c>
      <c r="F29" s="439">
        <v>2710</v>
      </c>
      <c r="G29" s="410">
        <v>41317</v>
      </c>
      <c r="H29" s="439">
        <v>2263</v>
      </c>
      <c r="I29" s="410">
        <v>41384</v>
      </c>
      <c r="J29" s="439">
        <v>2488</v>
      </c>
      <c r="K29" s="410">
        <v>41451</v>
      </c>
      <c r="L29" s="439">
        <v>2303</v>
      </c>
    </row>
    <row r="30" spans="1:12">
      <c r="A30" s="410">
        <v>41117</v>
      </c>
      <c r="B30" s="439">
        <v>2357</v>
      </c>
      <c r="C30" s="410">
        <v>41184</v>
      </c>
      <c r="D30" s="439">
        <v>2967</v>
      </c>
      <c r="E30" s="410">
        <v>41251</v>
      </c>
      <c r="F30" s="439">
        <v>2836</v>
      </c>
      <c r="G30" s="410">
        <v>41318</v>
      </c>
      <c r="H30" s="439">
        <v>2633</v>
      </c>
      <c r="I30" s="410">
        <v>41385</v>
      </c>
      <c r="J30" s="439">
        <v>2185</v>
      </c>
      <c r="K30" s="410">
        <v>41452</v>
      </c>
      <c r="L30" s="439">
        <v>2758</v>
      </c>
    </row>
    <row r="31" spans="1:12">
      <c r="A31" s="410">
        <v>41118</v>
      </c>
      <c r="B31" s="439">
        <v>2596</v>
      </c>
      <c r="C31" s="410">
        <v>41185</v>
      </c>
      <c r="D31" s="439">
        <v>2545</v>
      </c>
      <c r="E31" s="410">
        <v>41252</v>
      </c>
      <c r="F31" s="439">
        <v>2179</v>
      </c>
      <c r="G31" s="410">
        <v>41319</v>
      </c>
      <c r="H31" s="439">
        <v>2613</v>
      </c>
      <c r="I31" s="410">
        <v>41386</v>
      </c>
      <c r="J31" s="439">
        <v>2641</v>
      </c>
      <c r="K31" s="410">
        <v>41453</v>
      </c>
      <c r="L31" s="439">
        <v>2500</v>
      </c>
    </row>
    <row r="32" spans="1:12">
      <c r="A32" s="410">
        <v>41119</v>
      </c>
      <c r="B32" s="439">
        <v>2401</v>
      </c>
      <c r="C32" s="410">
        <v>41186</v>
      </c>
      <c r="D32" s="439">
        <v>2563</v>
      </c>
      <c r="E32" s="410">
        <v>41253</v>
      </c>
      <c r="F32" s="439">
        <v>2383</v>
      </c>
      <c r="G32" s="410">
        <v>41320</v>
      </c>
      <c r="H32" s="439">
        <v>2531</v>
      </c>
      <c r="I32" s="410">
        <v>41387</v>
      </c>
      <c r="J32" s="439">
        <v>2529</v>
      </c>
      <c r="K32" s="410">
        <v>41454</v>
      </c>
      <c r="L32" s="439">
        <v>2511</v>
      </c>
    </row>
    <row r="33" spans="1:12">
      <c r="A33" s="410">
        <v>41120</v>
      </c>
      <c r="B33" s="439">
        <v>2541</v>
      </c>
      <c r="C33" s="410">
        <v>41187</v>
      </c>
      <c r="D33" s="439">
        <v>2792</v>
      </c>
      <c r="E33" s="410">
        <v>41254</v>
      </c>
      <c r="F33" s="439">
        <v>2778</v>
      </c>
      <c r="G33" s="410">
        <v>41321</v>
      </c>
      <c r="H33" s="439">
        <v>2285</v>
      </c>
      <c r="I33" s="410">
        <v>41388</v>
      </c>
      <c r="J33" s="439">
        <v>2194</v>
      </c>
      <c r="K33" s="410">
        <v>41455</v>
      </c>
      <c r="L33" s="439">
        <v>2482</v>
      </c>
    </row>
    <row r="34" spans="1:12">
      <c r="A34" s="410">
        <v>41121</v>
      </c>
      <c r="B34" s="439">
        <v>2592</v>
      </c>
      <c r="C34" s="410">
        <v>41188</v>
      </c>
      <c r="D34" s="439">
        <v>2580</v>
      </c>
      <c r="E34" s="410">
        <v>41255</v>
      </c>
      <c r="F34" s="439">
        <v>2176</v>
      </c>
      <c r="G34" s="410">
        <v>41322</v>
      </c>
      <c r="H34" s="439">
        <v>2784</v>
      </c>
      <c r="I34" s="410">
        <v>41389</v>
      </c>
      <c r="J34" s="439">
        <v>2527</v>
      </c>
    </row>
    <row r="35" spans="1:12">
      <c r="A35" s="410">
        <v>41122</v>
      </c>
      <c r="B35" s="439">
        <v>2640</v>
      </c>
      <c r="C35" s="410">
        <v>41189</v>
      </c>
      <c r="D35" s="439">
        <v>2372</v>
      </c>
      <c r="E35" s="410">
        <v>41256</v>
      </c>
      <c r="F35" s="439">
        <v>2546</v>
      </c>
      <c r="G35" s="410">
        <v>41323</v>
      </c>
      <c r="H35" s="439">
        <v>2548</v>
      </c>
      <c r="I35" s="410">
        <v>41390</v>
      </c>
      <c r="J35" s="439">
        <v>2670</v>
      </c>
    </row>
    <row r="36" spans="1:12">
      <c r="A36" s="410">
        <v>41123</v>
      </c>
      <c r="B36" s="439">
        <v>2335</v>
      </c>
      <c r="C36" s="410">
        <v>41190</v>
      </c>
      <c r="D36" s="439">
        <v>2919</v>
      </c>
      <c r="E36" s="410">
        <v>41257</v>
      </c>
      <c r="F36" s="439">
        <v>2215</v>
      </c>
      <c r="G36" s="410">
        <v>41324</v>
      </c>
      <c r="H36" s="439">
        <v>2416</v>
      </c>
      <c r="I36" s="410">
        <v>41391</v>
      </c>
      <c r="J36" s="439">
        <v>2764</v>
      </c>
    </row>
    <row r="37" spans="1:12">
      <c r="A37" s="410">
        <v>41124</v>
      </c>
      <c r="B37" s="439">
        <v>2488</v>
      </c>
      <c r="C37" s="410">
        <v>41191</v>
      </c>
      <c r="D37" s="439">
        <v>2335</v>
      </c>
      <c r="E37" s="410">
        <v>41258</v>
      </c>
      <c r="F37" s="439">
        <v>2541</v>
      </c>
      <c r="G37" s="410">
        <v>41325</v>
      </c>
      <c r="H37" s="439">
        <v>2790</v>
      </c>
      <c r="I37" s="410">
        <v>41392</v>
      </c>
      <c r="J37" s="439">
        <v>2272</v>
      </c>
    </row>
    <row r="38" spans="1:12">
      <c r="A38" s="410">
        <v>41125</v>
      </c>
      <c r="B38" s="439">
        <v>2732</v>
      </c>
      <c r="C38" s="410">
        <v>41192</v>
      </c>
      <c r="D38" s="439">
        <v>2489</v>
      </c>
      <c r="E38" s="410">
        <v>41259</v>
      </c>
      <c r="F38" s="439">
        <v>2527</v>
      </c>
      <c r="G38" s="410">
        <v>41326</v>
      </c>
      <c r="H38" s="439">
        <v>2095</v>
      </c>
      <c r="I38" s="410">
        <v>41393</v>
      </c>
      <c r="J38" s="439">
        <v>2647</v>
      </c>
    </row>
    <row r="39" spans="1:12">
      <c r="A39" s="410">
        <v>41126</v>
      </c>
      <c r="B39" s="439">
        <v>2419</v>
      </c>
      <c r="C39" s="410">
        <v>41193</v>
      </c>
      <c r="D39" s="439">
        <v>2519</v>
      </c>
      <c r="E39" s="410">
        <v>41260</v>
      </c>
      <c r="F39" s="439">
        <v>2612</v>
      </c>
      <c r="G39" s="410">
        <v>41327</v>
      </c>
      <c r="H39" s="439">
        <v>3146</v>
      </c>
      <c r="I39" s="410">
        <v>41394</v>
      </c>
      <c r="J39" s="439">
        <v>2415</v>
      </c>
    </row>
    <row r="40" spans="1:12">
      <c r="A40" s="410">
        <v>41127</v>
      </c>
      <c r="B40" s="439">
        <v>2452</v>
      </c>
      <c r="C40" s="410">
        <v>41194</v>
      </c>
      <c r="D40" s="439">
        <v>2544</v>
      </c>
      <c r="E40" s="410">
        <v>41261</v>
      </c>
      <c r="F40" s="439">
        <v>2338</v>
      </c>
      <c r="G40" s="410">
        <v>41328</v>
      </c>
      <c r="H40" s="439">
        <v>2678</v>
      </c>
      <c r="I40" s="410">
        <v>41395</v>
      </c>
      <c r="J40" s="439">
        <v>2191</v>
      </c>
    </row>
    <row r="41" spans="1:12">
      <c r="A41" s="410">
        <v>41128</v>
      </c>
      <c r="B41" s="439">
        <v>2851</v>
      </c>
      <c r="C41" s="410">
        <v>41195</v>
      </c>
      <c r="D41" s="439">
        <v>3041</v>
      </c>
      <c r="E41" s="410">
        <v>41262</v>
      </c>
      <c r="F41" s="439">
        <v>2602</v>
      </c>
      <c r="G41" s="410">
        <v>41329</v>
      </c>
      <c r="H41" s="439">
        <v>2232</v>
      </c>
      <c r="I41" s="410">
        <v>41396</v>
      </c>
      <c r="J41" s="439">
        <v>2630</v>
      </c>
    </row>
    <row r="42" spans="1:12">
      <c r="A42" s="410">
        <v>41129</v>
      </c>
      <c r="B42" s="439">
        <v>2750</v>
      </c>
      <c r="C42" s="410">
        <v>41196</v>
      </c>
      <c r="D42" s="439">
        <v>2563</v>
      </c>
      <c r="E42" s="410">
        <v>41263</v>
      </c>
      <c r="F42" s="439">
        <v>2402</v>
      </c>
      <c r="G42" s="410">
        <v>41330</v>
      </c>
      <c r="H42" s="439">
        <v>3064</v>
      </c>
      <c r="I42" s="410">
        <v>41397</v>
      </c>
      <c r="J42" s="439">
        <v>2109</v>
      </c>
    </row>
    <row r="43" spans="1:12">
      <c r="A43" s="410">
        <v>41130</v>
      </c>
      <c r="B43" s="439">
        <v>2552</v>
      </c>
      <c r="C43" s="410">
        <v>41197</v>
      </c>
      <c r="D43" s="439">
        <v>2529</v>
      </c>
      <c r="E43" s="410">
        <v>41264</v>
      </c>
      <c r="F43" s="439">
        <v>2559</v>
      </c>
      <c r="G43" s="410">
        <v>41331</v>
      </c>
      <c r="H43" s="439">
        <v>2090</v>
      </c>
      <c r="I43" s="410">
        <v>41398</v>
      </c>
      <c r="J43" s="439">
        <v>2131</v>
      </c>
    </row>
    <row r="44" spans="1:12">
      <c r="A44" s="410">
        <v>41131</v>
      </c>
      <c r="B44" s="439">
        <v>2760</v>
      </c>
      <c r="C44" s="410">
        <v>41198</v>
      </c>
      <c r="D44" s="439">
        <v>2515</v>
      </c>
      <c r="E44" s="410">
        <v>41265</v>
      </c>
      <c r="F44" s="439">
        <v>2619</v>
      </c>
      <c r="G44" s="410">
        <v>41332</v>
      </c>
      <c r="H44" s="439">
        <v>2090</v>
      </c>
      <c r="I44" s="410">
        <v>41399</v>
      </c>
      <c r="J44" s="439">
        <v>2350</v>
      </c>
    </row>
    <row r="45" spans="1:12">
      <c r="A45" s="410">
        <v>41132</v>
      </c>
      <c r="B45" s="439">
        <v>2750</v>
      </c>
      <c r="C45" s="410">
        <v>41199</v>
      </c>
      <c r="D45" s="439">
        <v>2438</v>
      </c>
      <c r="E45" s="410">
        <v>41266</v>
      </c>
      <c r="F45" s="439">
        <v>2772</v>
      </c>
      <c r="G45" s="410">
        <v>41333</v>
      </c>
      <c r="H45" s="439">
        <v>2373</v>
      </c>
      <c r="I45" s="410">
        <v>41400</v>
      </c>
      <c r="J45" s="439">
        <v>2366</v>
      </c>
    </row>
    <row r="46" spans="1:12">
      <c r="A46" s="410">
        <v>41133</v>
      </c>
      <c r="B46" s="439">
        <v>2675</v>
      </c>
      <c r="C46" s="410">
        <v>41200</v>
      </c>
      <c r="D46" s="439">
        <v>2124</v>
      </c>
      <c r="E46" s="410">
        <v>41267</v>
      </c>
      <c r="F46" s="439">
        <v>2782</v>
      </c>
      <c r="G46" s="410">
        <v>41334</v>
      </c>
      <c r="H46" s="439">
        <v>2489</v>
      </c>
      <c r="I46" s="410">
        <v>41401</v>
      </c>
      <c r="J46" s="439">
        <v>2257</v>
      </c>
    </row>
    <row r="47" spans="1:12">
      <c r="A47" s="410">
        <v>41134</v>
      </c>
      <c r="B47" s="439">
        <v>3027</v>
      </c>
      <c r="C47" s="410">
        <v>41201</v>
      </c>
      <c r="D47" s="439">
        <v>2814</v>
      </c>
      <c r="E47" s="410">
        <v>41268</v>
      </c>
      <c r="F47" s="439">
        <v>3055</v>
      </c>
      <c r="G47" s="410">
        <v>41335</v>
      </c>
      <c r="H47" s="439">
        <v>2541</v>
      </c>
      <c r="I47" s="410">
        <v>41402</v>
      </c>
      <c r="J47" s="439">
        <v>2053</v>
      </c>
    </row>
    <row r="48" spans="1:12">
      <c r="A48" s="410">
        <v>41135</v>
      </c>
      <c r="B48" s="439">
        <v>2741</v>
      </c>
      <c r="C48" s="410">
        <v>41202</v>
      </c>
      <c r="D48" s="439">
        <v>2632</v>
      </c>
      <c r="E48" s="410">
        <v>41269</v>
      </c>
      <c r="F48" s="439">
        <v>3231</v>
      </c>
      <c r="G48" s="410">
        <v>41336</v>
      </c>
      <c r="H48" s="439">
        <v>2438</v>
      </c>
      <c r="I48" s="410">
        <v>41403</v>
      </c>
      <c r="J48" s="439">
        <v>2469</v>
      </c>
    </row>
    <row r="49" spans="1:10">
      <c r="A49" s="410">
        <v>41136</v>
      </c>
      <c r="B49" s="439">
        <v>2724</v>
      </c>
      <c r="C49" s="410">
        <v>41203</v>
      </c>
      <c r="D49" s="439">
        <v>2927</v>
      </c>
      <c r="E49" s="410">
        <v>41270</v>
      </c>
      <c r="F49" s="439">
        <v>3178</v>
      </c>
      <c r="G49" s="410">
        <v>41337</v>
      </c>
      <c r="H49" s="439">
        <v>2365</v>
      </c>
      <c r="I49" s="410">
        <v>41404</v>
      </c>
      <c r="J49" s="439">
        <v>2798</v>
      </c>
    </row>
    <row r="50" spans="1:10">
      <c r="A50" s="410">
        <v>41137</v>
      </c>
      <c r="B50" s="439">
        <v>2534</v>
      </c>
      <c r="C50" s="410">
        <v>41204</v>
      </c>
      <c r="D50" s="439">
        <v>3212</v>
      </c>
      <c r="E50" s="410">
        <v>41271</v>
      </c>
      <c r="F50" s="439">
        <v>4020</v>
      </c>
      <c r="G50" s="410">
        <v>41338</v>
      </c>
      <c r="H50" s="439">
        <v>2505</v>
      </c>
      <c r="I50" s="410">
        <v>41405</v>
      </c>
      <c r="J50" s="439">
        <v>2115</v>
      </c>
    </row>
    <row r="51" spans="1:10">
      <c r="A51" s="410">
        <v>41138</v>
      </c>
      <c r="B51" s="439">
        <v>2896</v>
      </c>
      <c r="C51" s="410">
        <v>41205</v>
      </c>
      <c r="D51" s="439">
        <v>2405</v>
      </c>
      <c r="E51" s="410">
        <v>41272</v>
      </c>
      <c r="F51" s="439">
        <v>3842</v>
      </c>
      <c r="G51" s="410">
        <v>41339</v>
      </c>
      <c r="H51" s="439">
        <v>2459</v>
      </c>
      <c r="I51" s="410">
        <v>41406</v>
      </c>
      <c r="J51" s="439">
        <v>2263</v>
      </c>
    </row>
    <row r="52" spans="1:10">
      <c r="A52" s="410">
        <v>41139</v>
      </c>
      <c r="B52" s="439">
        <v>2832</v>
      </c>
      <c r="C52" s="410">
        <v>41206</v>
      </c>
      <c r="D52" s="439">
        <v>2351</v>
      </c>
      <c r="E52" s="410">
        <v>41273</v>
      </c>
      <c r="F52" s="439">
        <v>4148</v>
      </c>
      <c r="G52" s="410">
        <v>41340</v>
      </c>
      <c r="H52" s="439">
        <v>2667</v>
      </c>
      <c r="I52" s="410">
        <v>41407</v>
      </c>
      <c r="J52" s="439">
        <v>2411</v>
      </c>
    </row>
    <row r="53" spans="1:10">
      <c r="A53" s="410">
        <v>41140</v>
      </c>
      <c r="B53" s="439">
        <v>2526</v>
      </c>
      <c r="C53" s="410">
        <v>41207</v>
      </c>
      <c r="D53" s="439">
        <v>2446</v>
      </c>
      <c r="E53" s="410">
        <v>41274</v>
      </c>
      <c r="F53" s="439">
        <v>4809</v>
      </c>
      <c r="G53" s="410">
        <v>41341</v>
      </c>
      <c r="H53" s="439">
        <v>2572</v>
      </c>
      <c r="I53" s="410">
        <v>41408</v>
      </c>
      <c r="J53" s="439">
        <v>1996</v>
      </c>
    </row>
    <row r="54" spans="1:10">
      <c r="A54" s="410">
        <v>41141</v>
      </c>
      <c r="B54" s="439">
        <v>2845</v>
      </c>
      <c r="C54" s="410">
        <v>41208</v>
      </c>
      <c r="D54" s="439">
        <v>2242</v>
      </c>
      <c r="E54" s="410">
        <v>41275</v>
      </c>
      <c r="F54" s="439">
        <v>4700</v>
      </c>
      <c r="G54" s="410">
        <v>41342</v>
      </c>
      <c r="H54" s="439">
        <v>3074</v>
      </c>
      <c r="I54" s="410">
        <v>41409</v>
      </c>
      <c r="J54" s="439">
        <v>2128</v>
      </c>
    </row>
    <row r="55" spans="1:10">
      <c r="A55" s="410">
        <v>41142</v>
      </c>
      <c r="B55" s="439">
        <v>2791</v>
      </c>
      <c r="C55" s="410">
        <v>41209</v>
      </c>
      <c r="D55" s="439">
        <v>2247</v>
      </c>
      <c r="E55" s="410">
        <v>41276</v>
      </c>
      <c r="F55" s="439">
        <v>4672</v>
      </c>
      <c r="G55" s="410">
        <v>41343</v>
      </c>
      <c r="H55" s="439">
        <v>3170</v>
      </c>
      <c r="I55" s="410">
        <v>41410</v>
      </c>
      <c r="J55" s="439">
        <v>2291</v>
      </c>
    </row>
    <row r="56" spans="1:10">
      <c r="A56" s="410">
        <v>41143</v>
      </c>
      <c r="B56" s="439">
        <v>2563</v>
      </c>
      <c r="C56" s="410">
        <v>41210</v>
      </c>
      <c r="D56" s="439">
        <v>2440</v>
      </c>
      <c r="E56" s="410">
        <v>41277</v>
      </c>
      <c r="F56" s="439">
        <v>4894</v>
      </c>
      <c r="G56" s="410">
        <v>41344</v>
      </c>
      <c r="H56" s="439">
        <v>2541</v>
      </c>
      <c r="I56" s="410">
        <v>41411</v>
      </c>
      <c r="J56" s="439">
        <v>1944</v>
      </c>
    </row>
    <row r="57" spans="1:10">
      <c r="A57" s="410">
        <v>41144</v>
      </c>
      <c r="B57" s="439">
        <v>2575</v>
      </c>
      <c r="C57" s="410">
        <v>41211</v>
      </c>
      <c r="D57" s="439">
        <v>2249</v>
      </c>
      <c r="E57" s="410">
        <v>41278</v>
      </c>
      <c r="F57" s="439">
        <v>4276</v>
      </c>
      <c r="G57" s="410">
        <v>41345</v>
      </c>
      <c r="H57" s="439">
        <v>2576</v>
      </c>
      <c r="I57" s="410">
        <v>41412</v>
      </c>
      <c r="J57" s="439">
        <v>2051</v>
      </c>
    </row>
    <row r="58" spans="1:10">
      <c r="A58" s="410">
        <v>41145</v>
      </c>
      <c r="B58" s="439">
        <v>2943</v>
      </c>
      <c r="C58" s="410">
        <v>41212</v>
      </c>
      <c r="D58" s="439">
        <v>2501</v>
      </c>
      <c r="E58" s="410">
        <v>41279</v>
      </c>
      <c r="F58" s="439">
        <v>4069</v>
      </c>
      <c r="G58" s="410">
        <v>41346</v>
      </c>
      <c r="H58" s="439">
        <v>3948</v>
      </c>
      <c r="I58" s="410">
        <v>41413</v>
      </c>
      <c r="J58" s="439">
        <v>2405</v>
      </c>
    </row>
    <row r="59" spans="1:10">
      <c r="A59" s="410">
        <v>41146</v>
      </c>
      <c r="B59" s="439">
        <v>2784</v>
      </c>
      <c r="C59" s="410">
        <v>41213</v>
      </c>
      <c r="D59" s="439">
        <v>2438</v>
      </c>
      <c r="E59" s="410">
        <v>41280</v>
      </c>
      <c r="F59" s="439">
        <v>3724</v>
      </c>
      <c r="G59" s="410">
        <v>41347</v>
      </c>
      <c r="H59" s="439">
        <v>2328</v>
      </c>
      <c r="I59" s="410">
        <v>41414</v>
      </c>
      <c r="J59" s="439">
        <v>1987</v>
      </c>
    </row>
    <row r="60" spans="1:10">
      <c r="A60" s="410">
        <v>41147</v>
      </c>
      <c r="B60" s="439">
        <v>2811</v>
      </c>
      <c r="C60" s="410">
        <v>41214</v>
      </c>
      <c r="D60" s="439">
        <v>2007</v>
      </c>
      <c r="E60" s="410">
        <v>41281</v>
      </c>
      <c r="F60" s="439">
        <v>3386</v>
      </c>
      <c r="G60" s="410">
        <v>41348</v>
      </c>
      <c r="H60" s="439">
        <v>2434</v>
      </c>
      <c r="I60" s="410">
        <v>41415</v>
      </c>
      <c r="J60" s="439">
        <v>2011</v>
      </c>
    </row>
    <row r="61" spans="1:10">
      <c r="A61" s="410">
        <v>41148</v>
      </c>
      <c r="B61" s="439">
        <v>2991</v>
      </c>
      <c r="C61" s="410">
        <v>41215</v>
      </c>
      <c r="D61" s="439">
        <v>2369</v>
      </c>
      <c r="E61" s="410">
        <v>41282</v>
      </c>
      <c r="F61" s="439">
        <v>2682</v>
      </c>
      <c r="G61" s="410">
        <v>41349</v>
      </c>
      <c r="H61" s="439">
        <v>2694</v>
      </c>
      <c r="I61" s="410">
        <v>41416</v>
      </c>
      <c r="J61" s="439">
        <v>2330</v>
      </c>
    </row>
    <row r="62" spans="1:10">
      <c r="A62" s="410">
        <v>41149</v>
      </c>
      <c r="B62" s="439">
        <v>2675</v>
      </c>
      <c r="C62" s="410">
        <v>41216</v>
      </c>
      <c r="D62" s="439">
        <v>3105</v>
      </c>
      <c r="E62" s="410">
        <v>41283</v>
      </c>
      <c r="F62" s="439">
        <v>3692</v>
      </c>
      <c r="G62" s="410">
        <v>41350</v>
      </c>
      <c r="H62" s="439">
        <v>3101</v>
      </c>
      <c r="I62" s="410">
        <v>41417</v>
      </c>
      <c r="J62" s="439">
        <v>2378</v>
      </c>
    </row>
    <row r="63" spans="1:10">
      <c r="A63" s="410">
        <v>41150</v>
      </c>
      <c r="B63" s="439">
        <v>2573</v>
      </c>
      <c r="C63" s="410">
        <v>41217</v>
      </c>
      <c r="D63" s="439">
        <v>2140</v>
      </c>
      <c r="E63" s="410">
        <v>41284</v>
      </c>
      <c r="F63" s="439">
        <v>4723</v>
      </c>
      <c r="G63" s="410">
        <v>41351</v>
      </c>
      <c r="H63" s="439">
        <v>2286</v>
      </c>
      <c r="I63" s="410">
        <v>41418</v>
      </c>
      <c r="J63" s="439">
        <v>2069</v>
      </c>
    </row>
    <row r="64" spans="1:10">
      <c r="A64" s="410">
        <v>41151</v>
      </c>
      <c r="B64" s="439">
        <v>3130</v>
      </c>
      <c r="C64" s="410">
        <v>41218</v>
      </c>
      <c r="D64" s="439">
        <v>2236</v>
      </c>
      <c r="E64" s="410">
        <v>41285</v>
      </c>
      <c r="F64" s="439">
        <v>3675</v>
      </c>
      <c r="G64" s="410">
        <v>41352</v>
      </c>
      <c r="H64" s="439">
        <v>2571</v>
      </c>
      <c r="I64" s="410">
        <v>41419</v>
      </c>
      <c r="J64" s="439">
        <v>2177</v>
      </c>
    </row>
    <row r="65" spans="1:10">
      <c r="A65" s="410">
        <v>41152</v>
      </c>
      <c r="B65" s="439">
        <v>2918</v>
      </c>
      <c r="C65" s="410">
        <v>41219</v>
      </c>
      <c r="D65" s="439">
        <v>2453</v>
      </c>
      <c r="E65" s="410">
        <v>41286</v>
      </c>
      <c r="F65" s="439">
        <v>3605</v>
      </c>
      <c r="G65" s="410">
        <v>41353</v>
      </c>
      <c r="H65" s="439">
        <v>2526</v>
      </c>
      <c r="I65" s="410">
        <v>41420</v>
      </c>
      <c r="J65" s="439">
        <v>2388</v>
      </c>
    </row>
    <row r="66" spans="1:10">
      <c r="A66" s="410">
        <v>41153</v>
      </c>
      <c r="B66" s="439">
        <v>2630</v>
      </c>
      <c r="C66" s="410">
        <v>41220</v>
      </c>
      <c r="D66" s="439">
        <v>2150</v>
      </c>
      <c r="E66" s="410">
        <v>41287</v>
      </c>
      <c r="F66" s="439">
        <v>3472</v>
      </c>
      <c r="G66" s="410">
        <v>41354</v>
      </c>
      <c r="H66" s="439">
        <v>2223</v>
      </c>
      <c r="I66" s="410">
        <v>41421</v>
      </c>
      <c r="J66" s="439">
        <v>2288</v>
      </c>
    </row>
    <row r="67" spans="1:10">
      <c r="A67" s="410">
        <v>41154</v>
      </c>
      <c r="B67" s="439">
        <v>3054</v>
      </c>
      <c r="C67" s="410">
        <v>41221</v>
      </c>
      <c r="D67" s="439">
        <v>2446</v>
      </c>
      <c r="E67" s="410">
        <v>41288</v>
      </c>
      <c r="F67" s="439">
        <v>3813</v>
      </c>
      <c r="G67" s="410">
        <v>41355</v>
      </c>
      <c r="H67" s="439">
        <v>2544</v>
      </c>
      <c r="I67" s="410">
        <v>41422</v>
      </c>
      <c r="J67" s="439">
        <v>1994</v>
      </c>
    </row>
    <row r="68" spans="1:10">
      <c r="A68" s="410">
        <v>41155</v>
      </c>
      <c r="B68" s="439">
        <v>3379</v>
      </c>
      <c r="C68" s="410">
        <v>41222</v>
      </c>
      <c r="D68" s="439">
        <v>2445</v>
      </c>
      <c r="E68" s="410">
        <v>41289</v>
      </c>
      <c r="F68" s="439">
        <v>4100</v>
      </c>
      <c r="G68" s="410">
        <v>41356</v>
      </c>
      <c r="H68" s="439">
        <v>2557</v>
      </c>
      <c r="I68" s="410">
        <v>41423</v>
      </c>
      <c r="J68" s="439">
        <v>2279</v>
      </c>
    </row>
    <row r="69" spans="1:10">
      <c r="A69" s="410">
        <v>41156</v>
      </c>
      <c r="B69" s="439">
        <v>2773</v>
      </c>
      <c r="C69" s="410">
        <v>41223</v>
      </c>
      <c r="D69" s="439">
        <v>2238</v>
      </c>
      <c r="E69" s="410">
        <v>41290</v>
      </c>
      <c r="F69" s="439">
        <v>2823</v>
      </c>
      <c r="G69" s="410">
        <v>41357</v>
      </c>
      <c r="H69" s="439">
        <v>2169</v>
      </c>
      <c r="I69" s="410">
        <v>41424</v>
      </c>
      <c r="J69" s="439">
        <v>2236</v>
      </c>
    </row>
    <row r="70" spans="1:10">
      <c r="A70" s="410">
        <v>41157</v>
      </c>
      <c r="B70" s="439">
        <v>2597</v>
      </c>
      <c r="C70" s="410">
        <v>41224</v>
      </c>
      <c r="D70" s="439">
        <v>2511</v>
      </c>
      <c r="E70" s="410">
        <v>41291</v>
      </c>
      <c r="F70" s="439">
        <v>3850</v>
      </c>
      <c r="G70" s="410">
        <v>41358</v>
      </c>
      <c r="H70" s="439">
        <v>2558</v>
      </c>
      <c r="I70" s="410">
        <v>41425</v>
      </c>
      <c r="J70" s="439">
        <v>2249</v>
      </c>
    </row>
  </sheetData>
  <mergeCells count="1">
    <mergeCell ref="A1:L1"/>
  </mergeCells>
  <conditionalFormatting sqref="L4:L33 B4:B70 D4:D70 F4:F70 H4:H70 J4:J70">
    <cfRule type="cellIs" dxfId="7" priority="1" operator="greaterThan">
      <formula>5000</formula>
    </cfRule>
  </conditionalFormatting>
  <pageMargins left="0.70866141732283472" right="0.70866141732283472" top="0.74803149606299213" bottom="0.74803149606299213" header="0.31496062992125984" footer="0.31496062992125984"/>
  <pageSetup paperSize="407" scale="6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F10"/>
  <sheetViews>
    <sheetView view="pageLayout" zoomScale="75" zoomScaleNormal="100" zoomScalePageLayoutView="75" workbookViewId="0">
      <selection activeCell="B11" sqref="B11"/>
    </sheetView>
  </sheetViews>
  <sheetFormatPr defaultColWidth="9.109375" defaultRowHeight="13.8"/>
  <cols>
    <col min="1" max="1" width="11.5546875" style="1" customWidth="1"/>
    <col min="2" max="2" width="81.88671875" style="2" customWidth="1"/>
    <col min="3" max="3" width="43.109375" style="2" customWidth="1"/>
    <col min="4" max="4" width="20.44140625" style="2" customWidth="1"/>
    <col min="5" max="5" width="19.5546875" style="1" bestFit="1" customWidth="1"/>
    <col min="6" max="6" width="15.88671875" style="1" customWidth="1"/>
    <col min="7" max="16384" width="9.109375" style="1"/>
  </cols>
  <sheetData>
    <row r="1" spans="1:6" s="3" customFormat="1" ht="28.5" customHeight="1">
      <c r="A1" s="774" t="s">
        <v>0</v>
      </c>
      <c r="B1" s="775"/>
      <c r="C1" s="775"/>
      <c r="D1" s="775"/>
      <c r="E1" s="775"/>
      <c r="F1" s="776"/>
    </row>
    <row r="2" spans="1:6" s="4" customFormat="1" ht="16.2" thickBot="1">
      <c r="A2" s="21" t="s">
        <v>1</v>
      </c>
      <c r="B2" s="22" t="s">
        <v>6</v>
      </c>
      <c r="C2" s="22" t="s">
        <v>44</v>
      </c>
      <c r="D2" s="22" t="s">
        <v>5</v>
      </c>
      <c r="E2" s="23" t="s">
        <v>3</v>
      </c>
      <c r="F2" s="24" t="s">
        <v>11</v>
      </c>
    </row>
    <row r="3" spans="1:6" ht="67.5" customHeight="1" thickTop="1">
      <c r="A3" s="25">
        <v>4</v>
      </c>
      <c r="B3" s="5" t="s">
        <v>7</v>
      </c>
      <c r="C3" s="6" t="s">
        <v>8</v>
      </c>
      <c r="D3" s="7" t="s">
        <v>4</v>
      </c>
      <c r="E3" s="8" t="s">
        <v>2</v>
      </c>
      <c r="F3" s="26" t="s">
        <v>17</v>
      </c>
    </row>
    <row r="4" spans="1:6" ht="41.4">
      <c r="A4" s="27">
        <v>5</v>
      </c>
      <c r="B4" s="9" t="s">
        <v>9</v>
      </c>
      <c r="C4" s="10" t="s">
        <v>10</v>
      </c>
      <c r="D4" s="11" t="s">
        <v>14</v>
      </c>
      <c r="E4" s="12" t="s">
        <v>13</v>
      </c>
      <c r="F4" s="28" t="s">
        <v>12</v>
      </c>
    </row>
    <row r="5" spans="1:6" ht="27.6">
      <c r="A5" s="15" t="s">
        <v>15</v>
      </c>
      <c r="B5" s="16" t="s">
        <v>16</v>
      </c>
      <c r="C5" s="13" t="s">
        <v>18</v>
      </c>
      <c r="D5" s="13" t="s">
        <v>17</v>
      </c>
      <c r="E5" s="14" t="s">
        <v>17</v>
      </c>
      <c r="F5" s="17" t="s">
        <v>17</v>
      </c>
    </row>
    <row r="6" spans="1:6" ht="69">
      <c r="A6" s="15">
        <v>6</v>
      </c>
      <c r="B6" s="16" t="s">
        <v>19</v>
      </c>
      <c r="C6" s="13" t="s">
        <v>23</v>
      </c>
      <c r="D6" s="13" t="s">
        <v>20</v>
      </c>
      <c r="E6" s="13" t="s">
        <v>22</v>
      </c>
      <c r="F6" s="17" t="s">
        <v>17</v>
      </c>
    </row>
    <row r="7" spans="1:6" ht="101.25" customHeight="1">
      <c r="A7" s="30">
        <v>7</v>
      </c>
      <c r="B7" s="31" t="s">
        <v>21</v>
      </c>
      <c r="C7" s="32" t="s">
        <v>24</v>
      </c>
      <c r="D7" s="32" t="s">
        <v>20</v>
      </c>
      <c r="E7" s="32" t="s">
        <v>22</v>
      </c>
      <c r="F7" s="33" t="s">
        <v>17</v>
      </c>
    </row>
    <row r="8" spans="1:6" ht="27.6">
      <c r="A8" s="15" t="s">
        <v>35</v>
      </c>
      <c r="B8" s="16" t="s">
        <v>36</v>
      </c>
      <c r="C8" s="13" t="s">
        <v>38</v>
      </c>
      <c r="D8" s="13" t="s">
        <v>17</v>
      </c>
      <c r="E8" s="14"/>
      <c r="F8" s="17" t="s">
        <v>17</v>
      </c>
    </row>
    <row r="9" spans="1:6" ht="27.6">
      <c r="A9" s="30">
        <v>14</v>
      </c>
      <c r="B9" s="31" t="s">
        <v>37</v>
      </c>
      <c r="C9" s="32" t="s">
        <v>40</v>
      </c>
      <c r="D9" s="32" t="s">
        <v>39</v>
      </c>
      <c r="E9" s="35" t="s">
        <v>39</v>
      </c>
      <c r="F9" s="33" t="s">
        <v>17</v>
      </c>
    </row>
    <row r="10" spans="1:6" ht="28.2" thickBot="1">
      <c r="A10" s="34">
        <v>15</v>
      </c>
      <c r="B10" s="29" t="s">
        <v>41</v>
      </c>
      <c r="C10" s="18" t="s">
        <v>43</v>
      </c>
      <c r="D10" s="18" t="s">
        <v>14</v>
      </c>
      <c r="E10" s="19" t="s">
        <v>42</v>
      </c>
      <c r="F10" s="20" t="s">
        <v>17</v>
      </c>
    </row>
  </sheetData>
  <mergeCells count="1">
    <mergeCell ref="A1:F1"/>
  </mergeCells>
  <pageMargins left="0.7" right="0.7" top="1.1812499999999999" bottom="0.75" header="0.3" footer="0.3"/>
  <pageSetup paperSize="9" scale="70" orientation="landscape" r:id="rId1"/>
  <headerFooter scaleWithDoc="0" alignWithMargins="0">
    <oddHeader>&amp;L&amp;G&amp;R&amp;G</oddHeader>
    <oddFooter>&amp;L&amp;"Arial Narrow,Italic"&amp;8&amp;F&amp;Z&amp;F&amp;R&amp;G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11</vt:i4>
      </vt:variant>
      <vt:variant>
        <vt:lpstr>Charts</vt:lpstr>
      </vt:variant>
      <vt:variant>
        <vt:i4>16</vt:i4>
      </vt:variant>
      <vt:variant>
        <vt:lpstr>Named Ranges</vt:lpstr>
      </vt:variant>
      <vt:variant>
        <vt:i4>7</vt:i4>
      </vt:variant>
    </vt:vector>
  </HeadingPairs>
  <TitlesOfParts>
    <vt:vector size="34" baseType="lpstr">
      <vt:lpstr>Effluent Discharge</vt:lpstr>
      <vt:lpstr>Effluent Discharge- second samp</vt:lpstr>
      <vt:lpstr>Daily effluent flow to Disposal</vt:lpstr>
      <vt:lpstr>Proj Pure Bores</vt:lpstr>
      <vt:lpstr>Effluent flow to Wanaka Airport</vt:lpstr>
      <vt:lpstr>consent limits</vt:lpstr>
      <vt:lpstr>ProjPure Effluent Discharg (2)</vt:lpstr>
      <vt:lpstr>FLOWS FOR PRINTING</vt:lpstr>
      <vt:lpstr>Consent Requirements Summary</vt:lpstr>
      <vt:lpstr>Data Notes</vt:lpstr>
      <vt:lpstr>Effluent Discharge - ALL RESULT</vt:lpstr>
      <vt:lpstr>Effluent Discharge - BOD</vt:lpstr>
      <vt:lpstr>Effluent Discharge - TSS</vt:lpstr>
      <vt:lpstr>Effluent Discharge - TN</vt:lpstr>
      <vt:lpstr>Effluent Discharge - E Coli</vt:lpstr>
      <vt:lpstr>Effluent Discharge - E Coli (2)</vt:lpstr>
      <vt:lpstr>Effluent Flow Chart</vt:lpstr>
      <vt:lpstr>Airport Irrigation Flow Chart</vt:lpstr>
      <vt:lpstr>PP Water Supply Chart</vt:lpstr>
      <vt:lpstr>PP Burgundy Chart</vt:lpstr>
      <vt:lpstr>PP Airport Chart</vt:lpstr>
      <vt:lpstr>PP Transport Museum Chart</vt:lpstr>
      <vt:lpstr>PP Pittaway Chart</vt:lpstr>
      <vt:lpstr>PP Lloyd Ferguson Chart</vt:lpstr>
      <vt:lpstr>PP Westmed Chart</vt:lpstr>
      <vt:lpstr>PP Roberts Chart</vt:lpstr>
      <vt:lpstr>EffluentDischarge - TN (MK)</vt:lpstr>
      <vt:lpstr>'Daily effluent flow to Disposal'!Print_Area</vt:lpstr>
      <vt:lpstr>'Effluent Discharge'!Print_Area</vt:lpstr>
      <vt:lpstr>'Effluent flow to Wanaka Airport'!Print_Area</vt:lpstr>
      <vt:lpstr>'FLOWS FOR PRINTING'!Print_Area</vt:lpstr>
      <vt:lpstr>'Proj Pure Bores'!Print_Area</vt:lpstr>
      <vt:lpstr>'FLOWS FOR PRINTING'!Print_Titles</vt:lpstr>
      <vt:lpstr>'Proj Pure Bores'!Print_Titles</vt:lpstr>
    </vt:vector>
  </TitlesOfParts>
  <Company>MWH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melanie j heather</dc:creator>
  <cp:lastModifiedBy>Dean Alsop</cp:lastModifiedBy>
  <cp:lastPrinted>2020-09-14T22:10:02Z</cp:lastPrinted>
  <dcterms:created xsi:type="dcterms:W3CDTF">2009-03-11T19:51:18Z</dcterms:created>
  <dcterms:modified xsi:type="dcterms:W3CDTF">2025-04-03T21:16:21Z</dcterms:modified>
</cp:coreProperties>
</file>